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316" activeTab="2"/>
  </bookViews>
  <sheets>
    <sheet name="入力方法" sheetId="1" r:id="rId1"/>
    <sheet name="様式" sheetId="2" r:id="rId2"/>
    <sheet name="登録基準" sheetId="3" r:id="rId3"/>
  </sheets>
  <definedNames>
    <definedName name="_xlnm.Print_Area" localSheetId="1">'様式'!$A$1:$I$83</definedName>
  </definedNames>
  <calcPr fullCalcOnLoad="1"/>
</workbook>
</file>

<file path=xl/comments2.xml><?xml version="1.0" encoding="utf-8"?>
<comments xmlns="http://schemas.openxmlformats.org/spreadsheetml/2006/main">
  <authors>
    <author>兒玉學</author>
  </authors>
  <commentList>
    <comment ref="E39" authorId="0">
      <text>
        <r>
          <rPr>
            <sz val="8"/>
            <rFont val="ＭＳ Ｐゴシック"/>
            <family val="3"/>
          </rPr>
          <t>基準値(上限)，基準値(下限)とも[-]の場合は記入不要</t>
        </r>
      </text>
    </comment>
  </commentList>
</comments>
</file>

<file path=xl/sharedStrings.xml><?xml version="1.0" encoding="utf-8"?>
<sst xmlns="http://schemas.openxmlformats.org/spreadsheetml/2006/main" count="6575" uniqueCount="902">
  <si>
    <t>ＭＤＦ（25タイプ）</t>
  </si>
  <si>
    <t>品　目</t>
  </si>
  <si>
    <t>項　目</t>
  </si>
  <si>
    <t>ＭＤＦ（15タイプ）</t>
  </si>
  <si>
    <t>ＭＤＦ（5タイプ）</t>
  </si>
  <si>
    <t>化粧ＭＤＦ（30タイプ）</t>
  </si>
  <si>
    <t>色差(変退色用グレースケール4号以上又は色素3.0以下)</t>
  </si>
  <si>
    <r>
      <t>3</t>
    </r>
    <r>
      <rPr>
        <sz val="10"/>
        <rFont val="ＭＳ Ｐゴシック"/>
        <family val="3"/>
      </rPr>
      <t>0タイプ</t>
    </r>
  </si>
  <si>
    <t>化粧ＭＤＦ（25タイプ）</t>
  </si>
  <si>
    <t>化粧ＭＤＦ（15タイプ）</t>
  </si>
  <si>
    <t>単　位</t>
  </si>
  <si>
    <t>摘　要</t>
  </si>
  <si>
    <t>根　拠</t>
  </si>
  <si>
    <t>ミディアムデンシティファイバーボード</t>
  </si>
  <si>
    <t>化粧ＭＤＦ（5タイプ）</t>
  </si>
  <si>
    <t>ハードボード</t>
  </si>
  <si>
    <t>素地ハードボード（スタンダードボード）S35タイプ</t>
  </si>
  <si>
    <t>厚さ(3.5mm以下),研磨</t>
  </si>
  <si>
    <t>厚さ(3.5mm以下),無研磨</t>
  </si>
  <si>
    <t>厚さ(3.6～5.0mm),研磨</t>
  </si>
  <si>
    <t>厚さ(3.6～5.0mm),無研磨</t>
  </si>
  <si>
    <t>厚さ(5.1～7.0mm),研磨</t>
  </si>
  <si>
    <t>厚さ(5.1～7.0mm),無研磨</t>
  </si>
  <si>
    <t>厚さ(7.1mm以上),研磨</t>
  </si>
  <si>
    <t>厚さ(7.1mm以上),無研磨</t>
  </si>
  <si>
    <t>ハードボード</t>
  </si>
  <si>
    <t>素地ハードボード（スタンダードボード）S25タイプ</t>
  </si>
  <si>
    <t>素地ハードボード（スタンダードボード）S20タイプ</t>
  </si>
  <si>
    <t>素地ハードボード（テンパードボード）T45タイプ</t>
  </si>
  <si>
    <t>素地ハードボード（テンパードボード）T35タイプ</t>
  </si>
  <si>
    <t>内装用化粧ハードボード</t>
  </si>
  <si>
    <t>品　目</t>
  </si>
  <si>
    <t>項　目</t>
  </si>
  <si>
    <t>外装用化粧ハードボード</t>
  </si>
  <si>
    <t>品　目</t>
  </si>
  <si>
    <t>項　目</t>
  </si>
  <si>
    <t>化粧面の割れ,はがれの有無</t>
  </si>
  <si>
    <t>塗膜相互並びに塗膜と基材の界面でのはく離の有無</t>
  </si>
  <si>
    <t>化粧面に著しいきずの有無</t>
  </si>
  <si>
    <t>割れ,膨れ,はがれ,著しい変色の有無</t>
  </si>
  <si>
    <t>側反り</t>
  </si>
  <si>
    <t>吸水率</t>
  </si>
  <si>
    <t>タイルの寸法50mm以下</t>
  </si>
  <si>
    <t>タイルの寸法50mm以下</t>
  </si>
  <si>
    <t>N</t>
  </si>
  <si>
    <t>+0.6</t>
  </si>
  <si>
    <t>+0.8</t>
  </si>
  <si>
    <t>+1.2</t>
  </si>
  <si>
    <t>+1.4</t>
  </si>
  <si>
    <t>+1.6</t>
  </si>
  <si>
    <t>+0.5</t>
  </si>
  <si>
    <t>+1.0</t>
  </si>
  <si>
    <t>+2.0</t>
  </si>
  <si>
    <t>-0.6</t>
  </si>
  <si>
    <t>-0.8</t>
  </si>
  <si>
    <t>-1.2</t>
  </si>
  <si>
    <t>-1.4</t>
  </si>
  <si>
    <t>-1.6</t>
  </si>
  <si>
    <t>-0.5</t>
  </si>
  <si>
    <t>-1.0</t>
  </si>
  <si>
    <t>壁用</t>
  </si>
  <si>
    <t>+2.4</t>
  </si>
  <si>
    <t>+2.8</t>
  </si>
  <si>
    <t>+0.9</t>
  </si>
  <si>
    <t>+1.5</t>
  </si>
  <si>
    <t>+1.8</t>
  </si>
  <si>
    <t>-2.0</t>
  </si>
  <si>
    <t>-2.4</t>
  </si>
  <si>
    <t>-2.8</t>
  </si>
  <si>
    <t>-0.9</t>
  </si>
  <si>
    <t>-1.5</t>
  </si>
  <si>
    <t>-1.8</t>
  </si>
  <si>
    <t>ｍｍ</t>
  </si>
  <si>
    <t>+0.8</t>
  </si>
  <si>
    <t>+1.2</t>
  </si>
  <si>
    <t>+1.6</t>
  </si>
  <si>
    <t>+2.0</t>
  </si>
  <si>
    <t>+0.7</t>
  </si>
  <si>
    <t>+0.6</t>
  </si>
  <si>
    <t>+1.0</t>
  </si>
  <si>
    <t>-0.8</t>
  </si>
  <si>
    <t>-1.2</t>
  </si>
  <si>
    <t>-1.6</t>
  </si>
  <si>
    <t>-2.0</t>
  </si>
  <si>
    <t>-0.7</t>
  </si>
  <si>
    <t>-0.6</t>
  </si>
  <si>
    <t>-1.0</t>
  </si>
  <si>
    <t>JIS A5209</t>
  </si>
  <si>
    <t>曲げ破壊荷重の基準</t>
  </si>
  <si>
    <t>+0.8</t>
  </si>
  <si>
    <t>+1.2</t>
  </si>
  <si>
    <t>+1.6</t>
  </si>
  <si>
    <t>+2.0</t>
  </si>
  <si>
    <t>+0.7</t>
  </si>
  <si>
    <t>+0.9</t>
  </si>
  <si>
    <t>+1.5</t>
  </si>
  <si>
    <t>+1.8</t>
  </si>
  <si>
    <t>-0.8</t>
  </si>
  <si>
    <t>-1.2</t>
  </si>
  <si>
    <t>-1.6</t>
  </si>
  <si>
    <t>-2.0</t>
  </si>
  <si>
    <t>-0.7</t>
  </si>
  <si>
    <t>-0.9</t>
  </si>
  <si>
    <t>-1.5</t>
  </si>
  <si>
    <t>-1.8</t>
  </si>
  <si>
    <t>ユニットタイル</t>
  </si>
  <si>
    <t>タイルの寸法155mmを超え355mm以下</t>
  </si>
  <si>
    <t>タイルの寸法355mmを超え605mm以下</t>
  </si>
  <si>
    <t>約1m離れて眺めたとき,欠け･小穴･でこぼこ･きず･異物の付着･装飾むら･色むら･光沢むらの有無</t>
  </si>
  <si>
    <t>+1.6</t>
  </si>
  <si>
    <t>-1.6</t>
  </si>
  <si>
    <t>JIS A5209</t>
  </si>
  <si>
    <t>木質系セメント板</t>
  </si>
  <si>
    <t>硬質木毛セメント板</t>
  </si>
  <si>
    <t>普通木毛セメント板</t>
  </si>
  <si>
    <t>硬質木片セメント板</t>
  </si>
  <si>
    <t>（12mmは-1）</t>
  </si>
  <si>
    <t>普通木片セメント板</t>
  </si>
  <si>
    <t>厚さ25mm</t>
  </si>
  <si>
    <t>厚さ30mm</t>
  </si>
  <si>
    <t>厚さ50mm</t>
  </si>
  <si>
    <t>コンクリート用再生型枠</t>
  </si>
  <si>
    <t>コンクリート用再生型枠（プラスチック製）</t>
  </si>
  <si>
    <r>
      <t>N/mm</t>
    </r>
    <r>
      <rPr>
        <vertAlign val="superscript"/>
        <sz val="11"/>
        <rFont val="ＭＳ Ｐゴシック"/>
        <family val="3"/>
      </rPr>
      <t>2</t>
    </r>
  </si>
  <si>
    <t>土壌改良材（浄水場発生土を原材料としたものに限る）</t>
  </si>
  <si>
    <t>土壌改良材（浄水場発生土を原材料としたものに限る）</t>
  </si>
  <si>
    <t>（浄水場発生土を原材料としたものに限る）</t>
  </si>
  <si>
    <t>緑化基盤材・吹付材</t>
  </si>
  <si>
    <t>緑化基盤材</t>
  </si>
  <si>
    <t>法面緑化用吹付材</t>
  </si>
  <si>
    <t>バーク堆肥</t>
  </si>
  <si>
    <t>有機物の含有率（乾物）</t>
  </si>
  <si>
    <t>炭素窒素比（Ｃ/Ｎ比）</t>
  </si>
  <si>
    <t>陽イオン交換容量（ＣＥＣ）（乾物）</t>
  </si>
  <si>
    <t>幼植物試験の結果，生育阻害その他異常の有無</t>
  </si>
  <si>
    <t>窒素全量（Ｎ）（現物）</t>
  </si>
  <si>
    <r>
      <t>りん酸全量（P</t>
    </r>
    <r>
      <rPr>
        <vertAlign val="subscript"/>
        <sz val="11"/>
        <rFont val="ＭＳ Ｐゴシック"/>
        <family val="3"/>
      </rPr>
      <t>2</t>
    </r>
    <r>
      <rPr>
        <sz val="11"/>
        <rFont val="ＭＳ Ｐゴシック"/>
        <family val="3"/>
      </rPr>
      <t>O</t>
    </r>
    <r>
      <rPr>
        <vertAlign val="subscript"/>
        <sz val="11"/>
        <rFont val="ＭＳ Ｐゴシック"/>
        <family val="3"/>
      </rPr>
      <t>5</t>
    </r>
    <r>
      <rPr>
        <sz val="11"/>
        <rFont val="ＭＳ Ｐゴシック"/>
        <family val="3"/>
      </rPr>
      <t>）（現物）</t>
    </r>
  </si>
  <si>
    <r>
      <t>加里全量（K</t>
    </r>
    <r>
      <rPr>
        <vertAlign val="subscript"/>
        <sz val="11"/>
        <rFont val="ＭＳ Ｐゴシック"/>
        <family val="3"/>
      </rPr>
      <t>2</t>
    </r>
    <r>
      <rPr>
        <sz val="11"/>
        <rFont val="ＭＳ Ｐゴシック"/>
        <family val="3"/>
      </rPr>
      <t>O）（現物）</t>
    </r>
  </si>
  <si>
    <t>%</t>
  </si>
  <si>
    <r>
      <t>m</t>
    </r>
    <r>
      <rPr>
        <sz val="10"/>
        <rFont val="ＭＳ Ｐゴシック"/>
        <family val="3"/>
      </rPr>
      <t>eq/100g</t>
    </r>
  </si>
  <si>
    <t>無</t>
  </si>
  <si>
    <t>肥料取締法</t>
  </si>
  <si>
    <t>肥料取締法</t>
  </si>
  <si>
    <t>有機肥料</t>
  </si>
  <si>
    <t>有機肥料（普通肥料）</t>
  </si>
  <si>
    <t>肥料登録の有無</t>
  </si>
  <si>
    <t>主要な成分の含有量</t>
  </si>
  <si>
    <t>全窒素</t>
  </si>
  <si>
    <t>全リン酸</t>
  </si>
  <si>
    <t>全カリ</t>
  </si>
  <si>
    <t>全銅</t>
  </si>
  <si>
    <t>全亜鉛</t>
  </si>
  <si>
    <t>全石灰</t>
  </si>
  <si>
    <t>炭素窒素比</t>
  </si>
  <si>
    <t>水分含有量</t>
  </si>
  <si>
    <t>%</t>
  </si>
  <si>
    <t>mg/kg</t>
  </si>
  <si>
    <t>（普通肥料）</t>
  </si>
  <si>
    <t>あり</t>
  </si>
  <si>
    <t>有機肥料（特殊肥料）</t>
  </si>
  <si>
    <t>主要な成分の含有量</t>
  </si>
  <si>
    <t>窒素全量</t>
  </si>
  <si>
    <t>リン酸全量</t>
  </si>
  <si>
    <t>カリ全量</t>
  </si>
  <si>
    <t>銅全量</t>
  </si>
  <si>
    <t>亜鉛全量</t>
  </si>
  <si>
    <t>石灰全量</t>
  </si>
  <si>
    <t>（特殊肥料）</t>
  </si>
  <si>
    <t>プランターボックス・フラワースタンド</t>
  </si>
  <si>
    <t>プランターボックス・フラワースタンド（木製）</t>
  </si>
  <si>
    <t>（木製）</t>
  </si>
  <si>
    <t>擬木</t>
  </si>
  <si>
    <t>圧縮弾性率(縦方向)</t>
  </si>
  <si>
    <t>圧縮比例限度強さ(縦方向)</t>
  </si>
  <si>
    <t>水質浄化材</t>
  </si>
  <si>
    <t>水質浄化材（活性炭）</t>
  </si>
  <si>
    <t>パレット</t>
  </si>
  <si>
    <t>平パレット（木製）</t>
  </si>
  <si>
    <t>圧縮強度</t>
  </si>
  <si>
    <t>曲げ強度</t>
  </si>
  <si>
    <t>下面デッキボード強度</t>
  </si>
  <si>
    <t>落下強度</t>
  </si>
  <si>
    <t>差込口の高さ</t>
  </si>
  <si>
    <t>けたくり抜き部の差込口の高さ</t>
  </si>
  <si>
    <t>ひずみ量</t>
  </si>
  <si>
    <t>たわみ率</t>
  </si>
  <si>
    <t>残留たわみ率</t>
  </si>
  <si>
    <t>対角線の長さの変化率</t>
  </si>
  <si>
    <t>平パレット</t>
  </si>
  <si>
    <t>mm</t>
  </si>
  <si>
    <t>JIS Z0604</t>
  </si>
  <si>
    <t>パレット</t>
  </si>
  <si>
    <t>平パレット（プラスチック製）</t>
  </si>
  <si>
    <t>対角線長さの変化率</t>
  </si>
  <si>
    <t>（プラスチック製）</t>
  </si>
  <si>
    <t>JIS Z0606</t>
  </si>
  <si>
    <t>平パレット（紙製）</t>
  </si>
  <si>
    <t>脚部圧縮強度</t>
  </si>
  <si>
    <t>（紙製）</t>
  </si>
  <si>
    <t>JIS Z0608</t>
  </si>
  <si>
    <t>プールパレット（木製）</t>
  </si>
  <si>
    <t>プールパレット</t>
  </si>
  <si>
    <t>JIS Z0601</t>
  </si>
  <si>
    <t>プールパレット（プラスチック製）</t>
  </si>
  <si>
    <t>食品トレー（ポリスチレン製のものに限る）</t>
  </si>
  <si>
    <t>材質試験</t>
  </si>
  <si>
    <t>溶出試験</t>
  </si>
  <si>
    <t>食品接触面の未使用ポリスチレンフィルム積層の有無</t>
  </si>
  <si>
    <t>カドミウム</t>
  </si>
  <si>
    <t>鉛</t>
  </si>
  <si>
    <r>
      <t>揮発性物質(スチレン</t>
    </r>
    <r>
      <rPr>
        <sz val="10"/>
        <rFont val="ＭＳ Ｐゴシック"/>
        <family val="3"/>
      </rPr>
      <t>,トルエン,エチルベンゼン,イソプロピルベンゼン及びn-プロピルベンゼンの合計)</t>
    </r>
  </si>
  <si>
    <t>重金属</t>
  </si>
  <si>
    <t>過マンガン酸カリウム消費量</t>
  </si>
  <si>
    <t>蒸発残留物</t>
  </si>
  <si>
    <t>食品トレー</t>
  </si>
  <si>
    <r>
      <t>p</t>
    </r>
    <r>
      <rPr>
        <sz val="10"/>
        <rFont val="ＭＳ Ｐゴシック"/>
        <family val="3"/>
      </rPr>
      <t>pm</t>
    </r>
  </si>
  <si>
    <t>(ポリスチレン製のものに限る)</t>
  </si>
  <si>
    <t>有</t>
  </si>
  <si>
    <r>
      <t>ただし，発泡ポリスチレン(熱湯を用いるものに限る</t>
    </r>
    <r>
      <rPr>
        <sz val="10"/>
        <rFont val="ＭＳ Ｐゴシック"/>
        <family val="3"/>
      </rPr>
      <t>)では2,000ppm以下で，かつ，スチレン及びエチルベンゼンがそれぞれ1,000ppm以下</t>
    </r>
  </si>
  <si>
    <r>
      <t>ただし，n</t>
    </r>
    <r>
      <rPr>
        <sz val="10"/>
        <rFont val="ＭＳ Ｐゴシック"/>
        <family val="3"/>
      </rPr>
      <t>-ヘプタンを浸出用液とする場合にあっては240ppm以下</t>
    </r>
  </si>
  <si>
    <t>食品,添加物等の規格基準</t>
  </si>
  <si>
    <t>再生粗粒度アスファルト混合物（最大粒径20ｍｍ）A</t>
  </si>
  <si>
    <r>
      <t>ﾏｰｼｬﾙ安定度試験（突固め回数7</t>
    </r>
    <r>
      <rPr>
        <sz val="10"/>
        <rFont val="ＭＳ Ｐゴシック"/>
        <family val="3"/>
      </rPr>
      <t>5</t>
    </r>
    <r>
      <rPr>
        <sz val="11"/>
        <rFont val="ＭＳ Ｐゴシック"/>
        <family val="3"/>
      </rPr>
      <t>）</t>
    </r>
  </si>
  <si>
    <r>
      <t>ﾏｰｼｬﾙ安定度試験（突固め回数5</t>
    </r>
    <r>
      <rPr>
        <sz val="10"/>
        <rFont val="ＭＳ Ｐゴシック"/>
        <family val="3"/>
      </rPr>
      <t>0</t>
    </r>
    <r>
      <rPr>
        <sz val="11"/>
        <rFont val="ＭＳ Ｐゴシック"/>
        <family val="3"/>
      </rPr>
      <t>）</t>
    </r>
  </si>
  <si>
    <t>再生密粒度アスファルト混合物（最大粒径20ｍｍ）A</t>
  </si>
  <si>
    <t>再生密粒度アスファルト混合物（最大粒径13ｍｍ）A</t>
  </si>
  <si>
    <t>再生細粒度アスファルト混合物（最大粒径13ｍｍ）A</t>
  </si>
  <si>
    <t>共通基準</t>
  </si>
  <si>
    <t>カドミウム</t>
  </si>
  <si>
    <t>全シアン</t>
  </si>
  <si>
    <t>有機燐</t>
  </si>
  <si>
    <t>鉛</t>
  </si>
  <si>
    <t>六価クロム</t>
  </si>
  <si>
    <t>砒素</t>
  </si>
  <si>
    <t>総水銀</t>
  </si>
  <si>
    <t>アルキル水銀</t>
  </si>
  <si>
    <t>ＰＣＢ</t>
  </si>
  <si>
    <t>ジクロロメタン</t>
  </si>
  <si>
    <t>四塩化炭素</t>
  </si>
  <si>
    <t>1,2-ｼﾞｸﾛﾛｴﾀﾝ</t>
  </si>
  <si>
    <t>1,1,1-ﾄﾘｸﾛﾛｴﾀﾝ</t>
  </si>
  <si>
    <t>1,1,2-ﾄﾘｸﾛﾛｴﾀﾝ</t>
  </si>
  <si>
    <t>ﾄﾘｸﾛﾛｴﾁﾚﾝ</t>
  </si>
  <si>
    <t>ﾃﾄﾗｸﾛﾛｴﾁﾚﾝ</t>
  </si>
  <si>
    <t>1,3-ｼﾞｸﾛﾛﾌﾟﾛﾍﾟﾝ</t>
  </si>
  <si>
    <t>チウラム</t>
  </si>
  <si>
    <t>シマジン</t>
  </si>
  <si>
    <t>チオベンカルブ</t>
  </si>
  <si>
    <t>ベンゼン</t>
  </si>
  <si>
    <t>セレン</t>
  </si>
  <si>
    <t>ふっ素</t>
  </si>
  <si>
    <t>ほう素</t>
  </si>
  <si>
    <t>ダイオキシン</t>
  </si>
  <si>
    <t>上限</t>
  </si>
  <si>
    <t>mg/l</t>
  </si>
  <si>
    <t>pg-TEQ/g</t>
  </si>
  <si>
    <t>ND</t>
  </si>
  <si>
    <t>感染性処理</t>
  </si>
  <si>
    <t>-</t>
  </si>
  <si>
    <t>品目基準</t>
  </si>
  <si>
    <t>単位</t>
  </si>
  <si>
    <t>再生砕石(RC-40)下層路盤用</t>
  </si>
  <si>
    <t>再生砕石(RC-30)下層路盤用</t>
  </si>
  <si>
    <t>再生砕石(RC-20)下層路盤用</t>
  </si>
  <si>
    <t>再生粒度調整砕石(RM-40)上層路盤用</t>
  </si>
  <si>
    <t>法面緑化用吹付材</t>
  </si>
  <si>
    <t>粒度（ふるい通過質量百分率）</t>
  </si>
  <si>
    <t>品　目</t>
  </si>
  <si>
    <t>項　目</t>
  </si>
  <si>
    <t>PI</t>
  </si>
  <si>
    <t>修正CBR</t>
  </si>
  <si>
    <t>53mm</t>
  </si>
  <si>
    <t>37.5mm</t>
  </si>
  <si>
    <t>31.5mm</t>
  </si>
  <si>
    <t>26.5mm</t>
  </si>
  <si>
    <t>19mm</t>
  </si>
  <si>
    <t>13.2mm</t>
  </si>
  <si>
    <t>4.75mm</t>
  </si>
  <si>
    <t>2.36mm</t>
  </si>
  <si>
    <t>再生砕石</t>
  </si>
  <si>
    <t>単　位</t>
  </si>
  <si>
    <t>%</t>
  </si>
  <si>
    <t>(RC-40)</t>
  </si>
  <si>
    <t>基準値</t>
  </si>
  <si>
    <t>上限値</t>
  </si>
  <si>
    <t>-</t>
  </si>
  <si>
    <t>下限値</t>
  </si>
  <si>
    <t>摘　要</t>
  </si>
  <si>
    <t>根　拠</t>
  </si>
  <si>
    <t>広島県土木工事共通仕様書</t>
  </si>
  <si>
    <t>(RC-30)</t>
  </si>
  <si>
    <t>(RC-20)</t>
  </si>
  <si>
    <t>損失量</t>
  </si>
  <si>
    <t>425μm</t>
  </si>
  <si>
    <t>75μm</t>
  </si>
  <si>
    <t>再生粒度調整砕石</t>
  </si>
  <si>
    <t>(RM-40)</t>
  </si>
  <si>
    <t>(RM-30)</t>
  </si>
  <si>
    <t>(RM-25)</t>
  </si>
  <si>
    <t>MS-25</t>
  </si>
  <si>
    <t>JIS A1102</t>
  </si>
  <si>
    <t>強度</t>
  </si>
  <si>
    <t>すべり抵抗値</t>
  </si>
  <si>
    <t>幅，長さ</t>
  </si>
  <si>
    <t>(曲げ強度)</t>
  </si>
  <si>
    <t>(圧縮強度)</t>
  </si>
  <si>
    <t>mm</t>
  </si>
  <si>
    <t>Mpa</t>
  </si>
  <si>
    <t>普通</t>
  </si>
  <si>
    <t>ﾌﾞﾛｯｸ形状等の理由で曲げ強度試験ができない場合はコアによる圧縮強度試験を行う。</t>
  </si>
  <si>
    <t>ｲﾝﾀｰﾛｯｷﾝｸﾞﾌﾞﾛｯｸ舗装設計施工要領</t>
  </si>
  <si>
    <t>透水係数</t>
  </si>
  <si>
    <t>cm/sec</t>
  </si>
  <si>
    <t>透水性</t>
  </si>
  <si>
    <t>植生用</t>
  </si>
  <si>
    <t>視覚障害者誘導用</t>
  </si>
  <si>
    <t>事業者名：</t>
  </si>
  <si>
    <t>使用廃棄物種／検査値　　　（記入欄）</t>
  </si>
  <si>
    <t>項目</t>
  </si>
  <si>
    <t>単位</t>
  </si>
  <si>
    <t>検査値（記入欄）</t>
  </si>
  <si>
    <t>基準値(上限)</t>
  </si>
  <si>
    <t>基準値(下限)</t>
  </si>
  <si>
    <t>根拠</t>
  </si>
  <si>
    <t>摘要</t>
  </si>
  <si>
    <t>細品目No=</t>
  </si>
  <si>
    <t>厚さ許容差</t>
  </si>
  <si>
    <t>幅及び長さの許容差</t>
  </si>
  <si>
    <t>直角度</t>
  </si>
  <si>
    <t>密度</t>
  </si>
  <si>
    <t>含水率</t>
  </si>
  <si>
    <t>曲げ強さ</t>
  </si>
  <si>
    <t>湿潤時曲げ強さ</t>
  </si>
  <si>
    <t>吸水厚さ膨張率</t>
  </si>
  <si>
    <t>はく離強さ</t>
  </si>
  <si>
    <t>木ねじ保持力</t>
  </si>
  <si>
    <t>ホルムアルデヒド放出量</t>
  </si>
  <si>
    <t>断熱性</t>
  </si>
  <si>
    <t>難燃性</t>
  </si>
  <si>
    <t>厚さ(15mm未満)</t>
  </si>
  <si>
    <t>厚さ</t>
  </si>
  <si>
    <t>縦・横方向</t>
  </si>
  <si>
    <t>F☆☆☆☆</t>
  </si>
  <si>
    <t>F☆☆☆</t>
  </si>
  <si>
    <t>F☆☆</t>
  </si>
  <si>
    <t>素地パーティクルボード</t>
  </si>
  <si>
    <t>g/cm3</t>
  </si>
  <si>
    <t>N/mm3</t>
  </si>
  <si>
    <t>N</t>
  </si>
  <si>
    <t>mg/l</t>
  </si>
  <si>
    <t>熱抵抗m2･h･℃/kcal</t>
  </si>
  <si>
    <t>級</t>
  </si>
  <si>
    <t>18タイプ</t>
  </si>
  <si>
    <t>+0.3</t>
  </si>
  <si>
    <t>+1.0</t>
  </si>
  <si>
    <t>+1.2</t>
  </si>
  <si>
    <t>+1.5</t>
  </si>
  <si>
    <t>+3.0</t>
  </si>
  <si>
    <t>-0.3</t>
  </si>
  <si>
    <t>-1.0</t>
  </si>
  <si>
    <t>-1.2</t>
  </si>
  <si>
    <t>-1.5</t>
  </si>
  <si>
    <t>-3.0</t>
  </si>
  <si>
    <t>無</t>
  </si>
  <si>
    <t>JIS A5908</t>
  </si>
  <si>
    <t>13タイプ</t>
  </si>
  <si>
    <t>8タイプ</t>
  </si>
  <si>
    <t>厚さ12.7mmを超える</t>
  </si>
  <si>
    <t>厚さ12.7mm以下</t>
  </si>
  <si>
    <t>縦方向</t>
  </si>
  <si>
    <t>横方向</t>
  </si>
  <si>
    <t>単板張りパーティクルボード</t>
  </si>
  <si>
    <t>平面引張強さ</t>
  </si>
  <si>
    <t>耐衝撃性</t>
  </si>
  <si>
    <t>耐酸性</t>
  </si>
  <si>
    <t>耐アルカリ性</t>
  </si>
  <si>
    <t>耐汚染性</t>
  </si>
  <si>
    <t>耐変退色</t>
  </si>
  <si>
    <t>耐ひっかき性</t>
  </si>
  <si>
    <t>厚さ(18mm未満)</t>
  </si>
  <si>
    <t>厚さ(18mm以上)</t>
  </si>
  <si>
    <t>放射状の亀裂，破壊，はく離の有無</t>
  </si>
  <si>
    <t>くぼみの直径</t>
  </si>
  <si>
    <t>変色の有無</t>
  </si>
  <si>
    <t>クレヨン(赤)に対する汚染性</t>
  </si>
  <si>
    <t>外観</t>
  </si>
  <si>
    <t>著しく目立つ傷あとの有無</t>
  </si>
  <si>
    <t>化粧パーティクルボード</t>
  </si>
  <si>
    <t>N/mm2</t>
  </si>
  <si>
    <t>号</t>
  </si>
  <si>
    <t>+0.5</t>
  </si>
  <si>
    <t>+0.6</t>
  </si>
  <si>
    <t>-0.5</t>
  </si>
  <si>
    <t>-0.6</t>
  </si>
  <si>
    <t>汚染用グレースケール</t>
  </si>
  <si>
    <t>厚さの許容差</t>
  </si>
  <si>
    <t>吸水率</t>
  </si>
  <si>
    <t>熱抵抗</t>
  </si>
  <si>
    <t>厚さ10mm</t>
  </si>
  <si>
    <t>厚さ15mm</t>
  </si>
  <si>
    <t>厚さ20mm</t>
  </si>
  <si>
    <t>インシュレーションボード</t>
  </si>
  <si>
    <t>g/m3</t>
  </si>
  <si>
    <t>m2･K/W</t>
  </si>
  <si>
    <t>（タタミボード）</t>
  </si>
  <si>
    <t>+4.0</t>
  </si>
  <si>
    <t>-4.0</t>
  </si>
  <si>
    <t>JIS A5905</t>
  </si>
  <si>
    <t>厚さ12mm未満</t>
  </si>
  <si>
    <t>厚さ12mm以上</t>
  </si>
  <si>
    <t>厚さ9mm</t>
  </si>
  <si>
    <t>厚さ12mm</t>
  </si>
  <si>
    <t>厚さ18mm</t>
  </si>
  <si>
    <t>（Ａ級インシュレーションボード）</t>
  </si>
  <si>
    <t>吸水長さ変化率</t>
  </si>
  <si>
    <t>（シージングボード）</t>
  </si>
  <si>
    <t>厚さ(15mm以上)</t>
  </si>
  <si>
    <t>厚さ7mm以下</t>
  </si>
  <si>
    <t>厚さ7mmを超え15mm以下</t>
  </si>
  <si>
    <t>厚さ15mmを超える</t>
  </si>
  <si>
    <t>ＭＤＦ</t>
  </si>
  <si>
    <t>25タイプ</t>
  </si>
  <si>
    <t>15タイプ</t>
  </si>
  <si>
    <t>5タイプ</t>
  </si>
  <si>
    <t>化粧ＭＤＦ</t>
  </si>
  <si>
    <t>厚さ3.5mm未満</t>
  </si>
  <si>
    <t>厚さ3.5mm以上</t>
  </si>
  <si>
    <t>素地ハードボード</t>
  </si>
  <si>
    <t>（スタンダードボード）</t>
  </si>
  <si>
    <t>+0.4</t>
  </si>
  <si>
    <t>+0.7</t>
  </si>
  <si>
    <t>+0.9</t>
  </si>
  <si>
    <t>S35タイプ</t>
  </si>
  <si>
    <t>-0.4</t>
  </si>
  <si>
    <t>-0.7</t>
  </si>
  <si>
    <t>-0.9</t>
  </si>
  <si>
    <t>S25タイプ</t>
  </si>
  <si>
    <t>S20タイプ</t>
  </si>
  <si>
    <t>（テンパードボード）</t>
  </si>
  <si>
    <t>T45タイプ</t>
  </si>
  <si>
    <t>T35タイプ</t>
  </si>
  <si>
    <t>耐変退色性</t>
  </si>
  <si>
    <t>表示厚さ</t>
  </si>
  <si>
    <t>内装用化粧ハードボード</t>
  </si>
  <si>
    <t>+10</t>
  </si>
  <si>
    <t>-10</t>
  </si>
  <si>
    <t>曲げ破壊荷重</t>
  </si>
  <si>
    <t>くぎ逆引抜抵抗</t>
  </si>
  <si>
    <t>塗膜付着性</t>
  </si>
  <si>
    <t>耐洗浄性</t>
  </si>
  <si>
    <t>耐候性</t>
  </si>
  <si>
    <t>外装用化粧ハードボード</t>
  </si>
  <si>
    <t>長さ及び幅の製作寸法に対する許容差</t>
  </si>
  <si>
    <t>厚さの製作寸法に対する許容差</t>
  </si>
  <si>
    <t>へこ反り</t>
  </si>
  <si>
    <t>ねじれ</t>
  </si>
  <si>
    <t>側反り</t>
  </si>
  <si>
    <t>ばち</t>
  </si>
  <si>
    <t>曲げ強さ(幅1cm当たりの曲げ破壊荷重)</t>
  </si>
  <si>
    <t>タイルの寸法50mm以下</t>
  </si>
  <si>
    <t>壁用</t>
  </si>
  <si>
    <t>床用</t>
  </si>
  <si>
    <t>割れ･貫入･切れ･層はく離の有無</t>
  </si>
  <si>
    <t>約2m離れて眺めたとき，タイル相互間での色調の不ぞろい･光沢の不ぞろいの有無</t>
  </si>
  <si>
    <t>N/cm</t>
  </si>
  <si>
    <t>（内装タイル）</t>
  </si>
  <si>
    <t>+2.0</t>
  </si>
  <si>
    <t>-2.0</t>
  </si>
  <si>
    <t>JIS A5209</t>
  </si>
  <si>
    <t>裏あしの高さ（形状はあり状）</t>
  </si>
  <si>
    <t>タイルの表面積が15cm2未満</t>
  </si>
  <si>
    <t>タイルの表面積が15cm2以上60cm2未満</t>
  </si>
  <si>
    <t>タイルの表面積が60cm2以上</t>
  </si>
  <si>
    <t>（外装タイル）</t>
  </si>
  <si>
    <t>耐貫入性</t>
  </si>
  <si>
    <t>ゲージ圧力1MPaで耐貫入性試験を行ったときの貫入の有無</t>
  </si>
  <si>
    <t>施ゆうタイルの場合</t>
  </si>
  <si>
    <t>長さの及び幅の製作寸法に対する許容差</t>
  </si>
  <si>
    <t>台紙の接着性</t>
  </si>
  <si>
    <t>台紙のはく離性</t>
  </si>
  <si>
    <t>開口率</t>
  </si>
  <si>
    <t>接着性試験を行ったときの台紙からはがれ落ちるタイル</t>
  </si>
  <si>
    <t>はく離試験を行ったときの台紙がはがれないタイル</t>
  </si>
  <si>
    <t>1枚のユニットタイルに対して</t>
  </si>
  <si>
    <t>1個のタイルに対して</t>
  </si>
  <si>
    <t>目地部に対して</t>
  </si>
  <si>
    <t>ユニットタイル</t>
  </si>
  <si>
    <t>表張りユニットタイルの場合</t>
  </si>
  <si>
    <t>木質原料の最大長さ</t>
  </si>
  <si>
    <t>たわみ</t>
  </si>
  <si>
    <t>寸法の許容差</t>
  </si>
  <si>
    <t>表面は木質原料の分布が一様で，使用上支障のある反り，ねじれ，亀裂及び欠けの有無</t>
  </si>
  <si>
    <t>対角線の距離の差</t>
  </si>
  <si>
    <t>厚さ25mm</t>
  </si>
  <si>
    <t>厚さ30mm</t>
  </si>
  <si>
    <t>厚さ40mm</t>
  </si>
  <si>
    <t>厚さ50mm</t>
  </si>
  <si>
    <t>長さ，幅</t>
  </si>
  <si>
    <t>硬質木毛セメント板</t>
  </si>
  <si>
    <t>+1</t>
  </si>
  <si>
    <t>-2</t>
  </si>
  <si>
    <t>JIS A5404</t>
  </si>
  <si>
    <t>普通木毛セメント板</t>
  </si>
  <si>
    <t>くぎ側面抵抗</t>
  </si>
  <si>
    <t>厚さ21mm</t>
  </si>
  <si>
    <t>硬質木片セメント板</t>
  </si>
  <si>
    <t>12mmは-1</t>
  </si>
  <si>
    <t>普通木片セメント板</t>
  </si>
  <si>
    <t>（財）日本建築センターの新建築技術認定の有無</t>
  </si>
  <si>
    <t>曲げヤング係数</t>
  </si>
  <si>
    <t>許容曲げ強さ</t>
  </si>
  <si>
    <t>許容引張強さ</t>
  </si>
  <si>
    <t>曲げ弾性率</t>
  </si>
  <si>
    <t>コンクリート用再生型枠</t>
  </si>
  <si>
    <t>GPa</t>
  </si>
  <si>
    <t>有</t>
  </si>
  <si>
    <t>(財)日本建築センター再生型枠認定基準(BCJ-CS-3)</t>
  </si>
  <si>
    <t>最大粒径</t>
  </si>
  <si>
    <t>粗粒率</t>
  </si>
  <si>
    <t>７５μmﾌﾙｲ通過分</t>
  </si>
  <si>
    <t>土壌改良材</t>
  </si>
  <si>
    <t>㎜</t>
  </si>
  <si>
    <t>化学成分</t>
  </si>
  <si>
    <t>ｐＨ</t>
  </si>
  <si>
    <t>有機物含有量</t>
  </si>
  <si>
    <t>全窒素（Ｎ）</t>
  </si>
  <si>
    <t>全炭素（Ｃ）</t>
  </si>
  <si>
    <t>炭素率　（Ｃ/Ｎ比）</t>
  </si>
  <si>
    <t>緑化基盤材</t>
  </si>
  <si>
    <t>％</t>
  </si>
  <si>
    <t>肥料分析法</t>
  </si>
  <si>
    <t>バーク堆肥</t>
  </si>
  <si>
    <t>プランターボックス</t>
  </si>
  <si>
    <t>mg/ﾘｯﾄﾙ</t>
  </si>
  <si>
    <t>フラワースタンド</t>
  </si>
  <si>
    <t>エコマークNo.115
(試験方法はJIS A1460による)</t>
  </si>
  <si>
    <t>圧縮強さ</t>
  </si>
  <si>
    <t>破壊時曲げ応力又は最大曲げ応力</t>
  </si>
  <si>
    <t>擬木</t>
  </si>
  <si>
    <t>JIS K6931</t>
  </si>
  <si>
    <t>ヨウ素吸着能</t>
  </si>
  <si>
    <t>水質浄化材</t>
  </si>
  <si>
    <t>mg/g</t>
  </si>
  <si>
    <t>（活性炭）</t>
  </si>
  <si>
    <t>エコマークNo.115
(試験方法はJIS K1474による)</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</si>
  <si>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</si>
  <si>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</si>
  <si>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</si>
  <si>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</si>
  <si>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</si>
  <si>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</si>
  <si>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</si>
  <si>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</si>
  <si>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</si>
  <si>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</si>
  <si>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</si>
  <si>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</si>
  <si>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</si>
  <si>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</si>
  <si>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</si>
  <si>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</si>
  <si>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</si>
  <si>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</si>
  <si>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</si>
  <si>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</si>
  <si>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</si>
  <si>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</si>
  <si>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</si>
  <si>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</si>
  <si>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</si>
  <si>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入力方法</t>
  </si>
  <si>
    <t>④</t>
  </si>
  <si>
    <t>①</t>
  </si>
  <si>
    <t>②</t>
  </si>
  <si>
    <t>③</t>
  </si>
  <si>
    <t>　「登録基準」シートから，該当する細品目の番号を選び，「様式」シートのＣ1セルにその番号を入力してください。（第二種登録製品）
　該当する細品目がない場合は，そのまま空白にしてください。（第一種登録製品）</t>
  </si>
  <si>
    <t>　入力は全て「様式」シートで行います。入力項目は薄い緑色又は赤色で表示しています。
　事業者名欄に事業者名を入力してください。</t>
  </si>
  <si>
    <t>　使用する廃棄物種欄に廃棄物の種類を記入し，その下に，各項目ごとの検査データを入力してください。（検出されない場合は，半角英数でＮＤと入力してください。）
　未入力の欄は赤色表示されています。入力済みの欄は元の色に戻りますが，基準値オーバーの場合は赤色表示のままとなります。</t>
  </si>
  <si>
    <t>　②で細品目番号を入力した場合（第二種登録製品）は，品目基準欄に該当する細品目の情報が表示されていますので，検査値（記入欄）に当該製品の検査値を入力してください。
　未入力の欄は赤色表示されています。入力済みの欄は元の色に戻りますが，基準値オーバーの場合は赤色表示のままとなります。</t>
  </si>
  <si>
    <t>⑤</t>
  </si>
  <si>
    <t>　全ての項目を入力したら，印刷し，申請書に添付してください。</t>
  </si>
  <si>
    <t>広島県リサイクル製品登録申請書添付書類の３番「該当する広島県リサイクル製品登録基準に対応する当該製品の規格，品質等の一覧表」</t>
  </si>
  <si>
    <t>再生加熱アスファルト混合物</t>
  </si>
  <si>
    <t>再生粗粒度アスファルト混合物（最大粒径20ｍｍ）</t>
  </si>
  <si>
    <t>再生密粒度アスファルト混合物（最大粒径20ｍｍ）</t>
  </si>
  <si>
    <t>再生密粒度アスファルト混合物（最大粒径13ｍｍ）</t>
  </si>
  <si>
    <t>再生細粒度アスファルト混合物（最大粒径13ｍｍ）</t>
  </si>
  <si>
    <t>再生資源の使用割合</t>
  </si>
  <si>
    <t>粒度（通過質量百分率）</t>
  </si>
  <si>
    <t>ｱｽﾌｧﾙﾄ量</t>
  </si>
  <si>
    <t>空隙率</t>
  </si>
  <si>
    <t>飽和度</t>
  </si>
  <si>
    <t>安定度</t>
  </si>
  <si>
    <t>フロー値</t>
  </si>
  <si>
    <t>600μm</t>
  </si>
  <si>
    <t>300μm</t>
  </si>
  <si>
    <t>150μm</t>
  </si>
  <si>
    <t>再生粗粒度アスファルト混合物（最大粒径20ｍｍ）A</t>
  </si>
  <si>
    <t>ｋN</t>
  </si>
  <si>
    <t>1/100ｃｍ</t>
  </si>
  <si>
    <t>土木工事共通仕様書（広島県）</t>
  </si>
  <si>
    <t>再生密粒度アスファルト混合物（最大粒径20ｍｍ）A</t>
  </si>
  <si>
    <t>再生密粒度アスファルト混合物（最大粒径13ｍｍ）A</t>
  </si>
  <si>
    <t>再生細粒度アスファルト混合物（最大粒径13ｍｍ）A</t>
  </si>
  <si>
    <t>再生砂(路盤材)</t>
  </si>
  <si>
    <t>再生砂（埋戻材）</t>
  </si>
  <si>
    <t>再生砂（骨材）</t>
  </si>
  <si>
    <t>再生砂</t>
  </si>
  <si>
    <t>絶乾密度</t>
  </si>
  <si>
    <t>インターロッキングブロック（普通）車道・駐車場用</t>
  </si>
  <si>
    <t>インターロッキングブロック（普通）歩道用</t>
  </si>
  <si>
    <t>インターロッキングブロック（植生用）歩道用</t>
  </si>
  <si>
    <t>インターロッキングブロック（植生用）駐車場用</t>
  </si>
  <si>
    <t>寸法の誤差</t>
  </si>
  <si>
    <t>厚さの誤差</t>
  </si>
  <si>
    <t>インターロッキングブロック（透水性）歩道用</t>
  </si>
  <si>
    <t>陶磁器質タイル（内装タイル）</t>
  </si>
  <si>
    <t>陶磁器質タイル（外装タイル）</t>
  </si>
  <si>
    <t>陶磁器質タイル（内装モザイクタイル）</t>
  </si>
  <si>
    <t>陶磁器質タイル（外装モザイクタイル）</t>
  </si>
  <si>
    <t>陶磁器質タイル</t>
  </si>
  <si>
    <t>面反り</t>
  </si>
  <si>
    <t>辺反り</t>
  </si>
  <si>
    <t>直角性の基準</t>
  </si>
  <si>
    <t>曲げ破壊荷重の基準</t>
  </si>
  <si>
    <t>タイルの寸法50mmを越え105mm以下</t>
  </si>
  <si>
    <t>タイルの寸法105mmを越え155mm以下</t>
  </si>
  <si>
    <t>タイルの寸法155mmを越え235mm以下</t>
  </si>
  <si>
    <t>タイルの寸法235mmを超え305mm以下</t>
  </si>
  <si>
    <t>タイルの寸法305mmを超え455mm以下</t>
  </si>
  <si>
    <t>タイルの寸法455mmを超え605mm以下</t>
  </si>
  <si>
    <t>タイルの寸法50mmを超え105mm以下</t>
  </si>
  <si>
    <t>タイルの寸法105mmを超え155mm以下</t>
  </si>
  <si>
    <t>Ⅰ類
（磁器質）</t>
  </si>
  <si>
    <t>Ⅱ類
（せっ器質）</t>
  </si>
  <si>
    <t>Ⅲ類
（陶器質）</t>
  </si>
  <si>
    <t>各辺が50mm以下のものには適用しない</t>
  </si>
  <si>
    <t>ＪＩＳ認定の有無</t>
  </si>
  <si>
    <t>寸法</t>
  </si>
  <si>
    <t>幅</t>
  </si>
  <si>
    <t>長さ</t>
  </si>
  <si>
    <t>厚さ</t>
  </si>
  <si>
    <t>（内装モザイクタイル）</t>
  </si>
  <si>
    <t>壁及び床用</t>
  </si>
  <si>
    <t>陶磁器質タイル</t>
  </si>
  <si>
    <t>（外装モザイクタイル）</t>
  </si>
  <si>
    <t>台紙の耐水接着性能</t>
  </si>
  <si>
    <t>耐水接着性能試験を行ったときの台紙からはがれ落ちるタイル</t>
  </si>
  <si>
    <t>裏張りユニットタイルの場合</t>
  </si>
  <si>
    <t>中質木毛セメント板</t>
  </si>
  <si>
    <t>かさ密度</t>
  </si>
  <si>
    <t>中質木毛セメント板</t>
  </si>
  <si>
    <t>難燃性
または
発熱性</t>
  </si>
  <si>
    <t>その他（上記以外の製品でエコマーク認定基準に適合しているもの）</t>
  </si>
  <si>
    <t>（エコマーク各商品類型名）</t>
  </si>
  <si>
    <t>ホルムアルデヒド放散量</t>
  </si>
  <si>
    <t>色差(変退色用グレースケール4号以上又は色素3.0以下)</t>
  </si>
  <si>
    <t>厚さ10mm未満</t>
  </si>
  <si>
    <t>厚さ10mm以上</t>
  </si>
  <si>
    <t>含水率</t>
  </si>
  <si>
    <t>くぎ側面抵抗</t>
  </si>
  <si>
    <t>土壌養分分析法</t>
  </si>
  <si>
    <t>堆肥等有機物分析法</t>
  </si>
  <si>
    <t>肥料分析法</t>
  </si>
  <si>
    <t>圧縮弾性率(横方向)</t>
  </si>
  <si>
    <t>圧縮比例限度強さ(横方向)</t>
  </si>
  <si>
    <t>品目一覧表</t>
  </si>
  <si>
    <t>品　　　目</t>
  </si>
  <si>
    <t>細　品　目</t>
  </si>
  <si>
    <t>No</t>
  </si>
  <si>
    <t>e</t>
  </si>
  <si>
    <t>f</t>
  </si>
  <si>
    <t>g</t>
  </si>
  <si>
    <t>h</t>
  </si>
  <si>
    <t>I</t>
  </si>
  <si>
    <t>j</t>
  </si>
  <si>
    <t>k</t>
  </si>
  <si>
    <t>l</t>
  </si>
  <si>
    <t>m</t>
  </si>
  <si>
    <t>n</t>
  </si>
  <si>
    <t>o</t>
  </si>
  <si>
    <t>p</t>
  </si>
  <si>
    <t>q</t>
  </si>
  <si>
    <t>r</t>
  </si>
  <si>
    <t>s</t>
  </si>
  <si>
    <t>t</t>
  </si>
  <si>
    <t>u</t>
  </si>
  <si>
    <t>v</t>
  </si>
  <si>
    <t>w</t>
  </si>
  <si>
    <t>x</t>
  </si>
  <si>
    <t>y</t>
  </si>
  <si>
    <t>z</t>
  </si>
  <si>
    <t>再生砕石</t>
  </si>
  <si>
    <t>再生砕石(RC-40)</t>
  </si>
  <si>
    <t>品　目</t>
  </si>
  <si>
    <t>項　目</t>
  </si>
  <si>
    <t>53mm</t>
  </si>
  <si>
    <t>37.5mm</t>
  </si>
  <si>
    <t>31.5mm</t>
  </si>
  <si>
    <t>26.5mm</t>
  </si>
  <si>
    <t>19mm</t>
  </si>
  <si>
    <t>13.2mm</t>
  </si>
  <si>
    <t>4.75mm</t>
  </si>
  <si>
    <t>2.36mm</t>
  </si>
  <si>
    <t>再生砕石</t>
  </si>
  <si>
    <t>単　位</t>
  </si>
  <si>
    <t>%</t>
  </si>
  <si>
    <t>(RC-40)</t>
  </si>
  <si>
    <t>基準値</t>
  </si>
  <si>
    <t>上限値</t>
  </si>
  <si>
    <t>-</t>
  </si>
  <si>
    <t>下限値</t>
  </si>
  <si>
    <t>-</t>
  </si>
  <si>
    <t>摘　要</t>
  </si>
  <si>
    <t>粒度は，モルタル粒などを含んだ解砕されたままの見かけの骨材粒度を使用する。</t>
  </si>
  <si>
    <t>根　拠</t>
  </si>
  <si>
    <t>広島県土木工事共通仕様書</t>
  </si>
  <si>
    <t>再生砕石(RC-30)</t>
  </si>
  <si>
    <t>(RC-30)</t>
  </si>
  <si>
    <t>再生砕石(RC-20)</t>
  </si>
  <si>
    <t>(RC-20)</t>
  </si>
  <si>
    <t>すりへり減量</t>
  </si>
  <si>
    <t>塑性指数</t>
  </si>
  <si>
    <t>%</t>
  </si>
  <si>
    <t>下層路盤用</t>
  </si>
  <si>
    <t>再生クラッシャーランに用いるセメントコンクリート再生骨材の場合</t>
  </si>
  <si>
    <r>
      <t>最大乾燥密度の9</t>
    </r>
    <r>
      <rPr>
        <sz val="10"/>
        <rFont val="ＭＳ Ｐゴシック"/>
        <family val="3"/>
      </rPr>
      <t>5%</t>
    </r>
    <r>
      <rPr>
        <sz val="11"/>
        <rFont val="ＭＳ Ｐゴシック"/>
        <family val="3"/>
      </rPr>
      <t>に相当する</t>
    </r>
    <r>
      <rPr>
        <sz val="10"/>
        <rFont val="ＭＳ Ｐゴシック"/>
        <family val="3"/>
      </rPr>
      <t>CBR</t>
    </r>
    <r>
      <rPr>
        <sz val="11"/>
        <rFont val="ＭＳ Ｐゴシック"/>
        <family val="3"/>
      </rPr>
      <t>を修正</t>
    </r>
    <r>
      <rPr>
        <sz val="10"/>
        <rFont val="ＭＳ Ｐゴシック"/>
        <family val="3"/>
      </rPr>
      <t>CBR</t>
    </r>
    <r>
      <rPr>
        <sz val="11"/>
        <rFont val="ＭＳ Ｐゴシック"/>
        <family val="3"/>
      </rPr>
      <t>とする。</t>
    </r>
  </si>
  <si>
    <t>再生粒度調整砕石</t>
  </si>
  <si>
    <t>上層路盤用</t>
  </si>
  <si>
    <t>80(90)</t>
  </si>
  <si>
    <t>粒度調整路盤に用いる破砕分級されたセメントコンクリート再生骨材の場合</t>
  </si>
  <si>
    <r>
      <t>アスファルトコンクリート再生骨材を含む再生粒度調整砕石の修正C</t>
    </r>
    <r>
      <rPr>
        <sz val="10"/>
        <rFont val="ＭＳ Ｐゴシック"/>
        <family val="3"/>
      </rPr>
      <t>BR</t>
    </r>
    <r>
      <rPr>
        <sz val="11"/>
        <rFont val="ＭＳ Ｐゴシック"/>
        <family val="3"/>
      </rPr>
      <t>は</t>
    </r>
    <r>
      <rPr>
        <sz val="10"/>
        <rFont val="ＭＳ Ｐゴシック"/>
        <family val="3"/>
      </rPr>
      <t>( )</t>
    </r>
    <r>
      <rPr>
        <sz val="11"/>
        <rFont val="ＭＳ Ｐゴシック"/>
        <family val="3"/>
      </rPr>
      <t>内の値を適用する。ただし</t>
    </r>
    <r>
      <rPr>
        <sz val="10"/>
        <rFont val="ＭＳ Ｐゴシック"/>
        <family val="3"/>
      </rPr>
      <t>40</t>
    </r>
    <r>
      <rPr>
        <sz val="11"/>
        <rFont val="ＭＳ Ｐゴシック"/>
        <family val="3"/>
      </rPr>
      <t>℃で</t>
    </r>
    <r>
      <rPr>
        <sz val="10"/>
        <rFont val="ＭＳ Ｐゴシック"/>
        <family val="3"/>
      </rPr>
      <t>CBR</t>
    </r>
    <r>
      <rPr>
        <sz val="11"/>
        <rFont val="ＭＳ Ｐゴシック"/>
        <family val="3"/>
      </rPr>
      <t>試験を行った場合は</t>
    </r>
    <r>
      <rPr>
        <sz val="10"/>
        <rFont val="ＭＳ Ｐゴシック"/>
        <family val="3"/>
      </rPr>
      <t>80</t>
    </r>
    <r>
      <rPr>
        <sz val="11"/>
        <rFont val="ＭＳ Ｐゴシック"/>
        <family val="3"/>
      </rPr>
      <t>以上とする。</t>
    </r>
  </si>
  <si>
    <t>再生粒度調整砕石(RM-30)上層路盤用</t>
  </si>
  <si>
    <t>再生粒度調整砕石(RM-25)上層路盤用</t>
  </si>
  <si>
    <t>鉄鋼スラグ</t>
  </si>
  <si>
    <t>水硬性粒度調整鉄鋼スラグ（HMS-25）</t>
  </si>
  <si>
    <t>呈色判定</t>
  </si>
  <si>
    <t>水浸膨張比</t>
  </si>
  <si>
    <t>単位容積質量</t>
  </si>
  <si>
    <t>一軸圧縮強さ</t>
  </si>
  <si>
    <t>修正ＣＢＲ</t>
  </si>
  <si>
    <t>エージング期間</t>
  </si>
  <si>
    <t>水硬性粒度調整鉄鋼スラグ</t>
  </si>
  <si>
    <t>%</t>
  </si>
  <si>
    <t>kg/㍑</t>
  </si>
  <si>
    <r>
      <t>N/mm</t>
    </r>
    <r>
      <rPr>
        <vertAlign val="superscript"/>
        <sz val="11"/>
        <rFont val="ＭＳ Ｐゴシック"/>
        <family val="3"/>
      </rPr>
      <t>2</t>
    </r>
  </si>
  <si>
    <t>ヵ月</t>
  </si>
  <si>
    <t>HMS-25</t>
  </si>
  <si>
    <t>なし</t>
  </si>
  <si>
    <t>高炉除冷スラグを用いた鉄鋼スラグに適用</t>
  </si>
  <si>
    <t>製鋼スラグを用いた鉄鋼スラグに適用</t>
  </si>
  <si>
    <t>JIS A5015</t>
  </si>
  <si>
    <t>土木工事共通仕様書</t>
  </si>
  <si>
    <t>鉄鋼スラグ</t>
  </si>
  <si>
    <t>粒度調整鉄鋼スラグ（MS-25）</t>
  </si>
  <si>
    <t>粒度調整鉄鋼スラグ</t>
  </si>
  <si>
    <t>%</t>
  </si>
  <si>
    <t>kg/㍑</t>
  </si>
  <si>
    <t>クラッシャーラン鉄鋼スラグ（CS-40）</t>
  </si>
  <si>
    <t>53mm</t>
  </si>
  <si>
    <t>37.5mm</t>
  </si>
  <si>
    <t>31.5mm</t>
  </si>
  <si>
    <t>26.5mm</t>
  </si>
  <si>
    <t>19mm</t>
  </si>
  <si>
    <t>13.2mm</t>
  </si>
  <si>
    <t>4.75mm</t>
  </si>
  <si>
    <t>2.36mm</t>
  </si>
  <si>
    <t>クラッシャーラン鉄鋼スラグ</t>
  </si>
  <si>
    <t>CS-40</t>
  </si>
  <si>
    <t>クラッシャーラン鉄鋼スラグ（CS-30）</t>
  </si>
  <si>
    <t>CS-30</t>
  </si>
  <si>
    <t>クラッシャーラン鉄鋼スラグ（CS-20）</t>
  </si>
  <si>
    <t>CS-20</t>
  </si>
  <si>
    <t>26.5mm</t>
  </si>
  <si>
    <t>19mm</t>
  </si>
  <si>
    <t>16mm</t>
  </si>
  <si>
    <t>9.5mm</t>
  </si>
  <si>
    <t>4.75mm</t>
  </si>
  <si>
    <t>2.36mm</t>
  </si>
  <si>
    <t>1.18mm</t>
  </si>
  <si>
    <t>600μm</t>
  </si>
  <si>
    <t>300μm</t>
  </si>
  <si>
    <t>150μm</t>
  </si>
  <si>
    <t>75μm</t>
  </si>
  <si>
    <t>塑性指数</t>
  </si>
  <si>
    <t>%</t>
  </si>
  <si>
    <t>根拠（試験方法）</t>
  </si>
  <si>
    <t>舗装試験法便覧</t>
  </si>
  <si>
    <t>吸水率</t>
  </si>
  <si>
    <t>16mm</t>
  </si>
  <si>
    <t>9.5mm</t>
  </si>
  <si>
    <t>1.18mm</t>
  </si>
  <si>
    <t>600μm</t>
  </si>
  <si>
    <t>300μm</t>
  </si>
  <si>
    <t>150μm</t>
  </si>
  <si>
    <t>75μm</t>
  </si>
  <si>
    <t>JIS A1109</t>
  </si>
  <si>
    <t>粘土塊量</t>
  </si>
  <si>
    <t>有機不純物</t>
  </si>
  <si>
    <t>塩化物量</t>
  </si>
  <si>
    <t>安定性</t>
  </si>
  <si>
    <t>26.5mm</t>
  </si>
  <si>
    <t>19mm</t>
  </si>
  <si>
    <t>16mm</t>
  </si>
  <si>
    <t>9.5mm</t>
  </si>
  <si>
    <t>4.75mm</t>
  </si>
  <si>
    <t>2.36mm</t>
  </si>
  <si>
    <t>1.18mm</t>
  </si>
  <si>
    <t>600μm</t>
  </si>
  <si>
    <t>300μm</t>
  </si>
  <si>
    <t>150μm</t>
  </si>
  <si>
    <t>75μm</t>
  </si>
  <si>
    <t>JIS A1137</t>
  </si>
  <si>
    <t>JIS A1103</t>
  </si>
  <si>
    <t>JIS A1105</t>
  </si>
  <si>
    <t>JIS A5308
附属書１</t>
  </si>
  <si>
    <t>JIS A1122</t>
  </si>
  <si>
    <t>インターロッキングブロック</t>
  </si>
  <si>
    <t>インターロッキングブロック</t>
  </si>
  <si>
    <t>+2.5</t>
  </si>
  <si>
    <t>-</t>
  </si>
  <si>
    <t>歩道用</t>
  </si>
  <si>
    <t>-2.5</t>
  </si>
  <si>
    <t>インターロッキングブロック</t>
  </si>
  <si>
    <t>+4</t>
  </si>
  <si>
    <t>駐車場用</t>
  </si>
  <si>
    <t>-1</t>
  </si>
  <si>
    <r>
      <t>1.0×10</t>
    </r>
    <r>
      <rPr>
        <vertAlign val="superscript"/>
        <sz val="11"/>
        <rFont val="ＭＳ Ｐゴシック"/>
        <family val="3"/>
      </rPr>
      <t>-2</t>
    </r>
  </si>
  <si>
    <t>インターロッキングブロック（視覚障害者誘導用）歩道用</t>
  </si>
  <si>
    <t>パーティクルボード</t>
  </si>
  <si>
    <t>素地パーティクルボード（18タイプ）</t>
  </si>
  <si>
    <t>品　目</t>
  </si>
  <si>
    <t>項　目</t>
  </si>
  <si>
    <t>表面の著しい凹凸,汚れ,剥がれ,使用上有害なねじれ,反り等の有無</t>
  </si>
  <si>
    <t>厚さ(15mm未満),研磨</t>
  </si>
  <si>
    <t>厚さ(15mm未満),無研磨</t>
  </si>
  <si>
    <t>厚さ(15～20mm),研磨</t>
  </si>
  <si>
    <t>厚さ(15～20mm),無研磨</t>
  </si>
  <si>
    <t>厚さ(20mm以上),研磨</t>
  </si>
  <si>
    <t>厚さ(20mm以上),無研磨</t>
  </si>
  <si>
    <t>厚さ10mm</t>
  </si>
  <si>
    <t>厚さ12mm</t>
  </si>
  <si>
    <t>厚さ15mm</t>
  </si>
  <si>
    <t>厚さ18mm</t>
  </si>
  <si>
    <t>厚さ20mm</t>
  </si>
  <si>
    <t>厚さ25mm</t>
  </si>
  <si>
    <t>厚さ30mm</t>
  </si>
  <si>
    <t>厚さ35mm</t>
  </si>
  <si>
    <t>厚さ40mm</t>
  </si>
  <si>
    <t>単　位</t>
  </si>
  <si>
    <t>摘　要</t>
  </si>
  <si>
    <t>根　拠</t>
  </si>
  <si>
    <t>パーティクルボード</t>
  </si>
  <si>
    <t>素地パーティクルボード（13タイプ）</t>
  </si>
  <si>
    <t>素地パーティクルボード（8タイプ）</t>
  </si>
  <si>
    <t>素地パーティクルボード（24-10タイプ）</t>
  </si>
  <si>
    <r>
      <t>2</t>
    </r>
    <r>
      <rPr>
        <sz val="10"/>
        <rFont val="ＭＳ Ｐゴシック"/>
        <family val="3"/>
      </rPr>
      <t>4-10</t>
    </r>
    <r>
      <rPr>
        <sz val="11"/>
        <rFont val="ＭＳ Ｐゴシック"/>
        <family val="3"/>
      </rPr>
      <t>タイプ</t>
    </r>
  </si>
  <si>
    <t>素地パーティクルボード（17.5-10.5タイプ）</t>
  </si>
  <si>
    <r>
      <t>17.5-10.5</t>
    </r>
    <r>
      <rPr>
        <sz val="11"/>
        <rFont val="ＭＳ Ｐゴシック"/>
        <family val="3"/>
      </rPr>
      <t>タイプ</t>
    </r>
  </si>
  <si>
    <t>単板張りパーティクルボード（30-15タイプ）</t>
  </si>
  <si>
    <t>品　目</t>
  </si>
  <si>
    <t>項　目</t>
  </si>
  <si>
    <r>
      <t>30-15</t>
    </r>
    <r>
      <rPr>
        <sz val="11"/>
        <rFont val="ＭＳ Ｐゴシック"/>
        <family val="3"/>
      </rPr>
      <t>タイプ</t>
    </r>
  </si>
  <si>
    <t>化粧パーティクルボード（18タイプ）</t>
  </si>
  <si>
    <t>品　目</t>
  </si>
  <si>
    <t>項　目</t>
  </si>
  <si>
    <t>外観(表面のひび割れ膨れなどの欠陥の有無)</t>
  </si>
  <si>
    <t>色差(変退色用グレースケール4号以上)</t>
  </si>
  <si>
    <t>化粧パーティクルボード（13タイプ）</t>
  </si>
  <si>
    <t>化粧パーティクルボード（8タイプ）</t>
  </si>
  <si>
    <t>インシュレーションボード</t>
  </si>
  <si>
    <t>インシュレーションボード（タタミボード）</t>
  </si>
  <si>
    <t>品　目</t>
  </si>
  <si>
    <t>項　目</t>
  </si>
  <si>
    <t>表面の著しい凹凸,汚れ,剥がれなどの有無,かつ使用上有害なねじれ,反りの有無</t>
  </si>
  <si>
    <t>インシュレーションボード（Ａ級インシュレーションボード）</t>
  </si>
  <si>
    <t>品　目</t>
  </si>
  <si>
    <t>項　目</t>
  </si>
  <si>
    <t>インシュレーションボード（シージングボード）</t>
  </si>
  <si>
    <t>ミディアムデンシティファイバーボード</t>
  </si>
  <si>
    <t>ＭＤＦ（30タイプ）</t>
  </si>
  <si>
    <t>表面の著しい凹凸,汚れ,剥がれ,使用上有害なねじれ,反り等の有無</t>
  </si>
  <si>
    <t>厚さ(7mm未満),研磨</t>
  </si>
  <si>
    <t>厚さ(7mm未満),無研磨</t>
  </si>
  <si>
    <t>厚さ(7～15mm),研磨</t>
  </si>
  <si>
    <t>厚さ(7～15mm),無研磨</t>
  </si>
  <si>
    <t>厚さ(15mm以上),研磨</t>
  </si>
  <si>
    <t>厚さ(15mm以上),無研磨</t>
  </si>
  <si>
    <t>単　位</t>
  </si>
  <si>
    <r>
      <t>3</t>
    </r>
    <r>
      <rPr>
        <sz val="10"/>
        <rFont val="ＭＳ Ｐゴシック"/>
        <family val="3"/>
      </rPr>
      <t>0タイプ</t>
    </r>
  </si>
  <si>
    <t>摘　要</t>
  </si>
  <si>
    <t>根　拠</t>
  </si>
  <si>
    <t>ミディアムデンシティファイバーボード</t>
  </si>
  <si>
    <t>クロロエチレン</t>
  </si>
  <si>
    <t>1,1-ｼﾞｸﾛﾛｴﾁﾚﾝ</t>
  </si>
  <si>
    <t>1,4-ｼﾞｵｷｻﾝ</t>
  </si>
  <si>
    <t>1,2-ｼﾞｸﾛﾛｴﾁﾚﾝ</t>
  </si>
  <si>
    <t>微粒子分量</t>
  </si>
  <si>
    <t>微粒子分量</t>
  </si>
  <si>
    <t>トルエン吸着能</t>
  </si>
  <si>
    <t>メチレンブルー吸着能</t>
  </si>
  <si>
    <t>mL/g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</si>
</sst>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 numFmtId="179" formatCode="0.0"/>
    <numFmt numFmtId="180" formatCode="0.000"/>
    <numFmt numFmtId="181" formatCode="0.0_);[Red]\(0.0\)"/>
  </numFmts>
  <fonts count="44">
    <font>
      <sz val="10"/>
      <name val="ＭＳ Ｐゴシック"/>
      <family val="3"/>
    </font>
    <font>
      <sz val="6"/>
      <name val="ＭＳ Ｐゴシック"/>
      <family val="3"/>
    </font>
    <font>
      <sz val="11"/>
      <name val="ＭＳ Ｐゴシック"/>
      <family val="3"/>
    </font>
    <font>
      <vertAlign val="superscript"/>
      <sz val="11"/>
      <name val="ＭＳ Ｐゴシック"/>
      <family val="3"/>
    </font>
    <font>
      <sz val="9"/>
      <name val="ＭＳ Ｐゴシック"/>
      <family val="3"/>
    </font>
    <font>
      <sz val="8"/>
      <name val="ＭＳ Ｐゴシック"/>
      <family val="3"/>
    </font>
    <font>
      <vertAlign val="subscrip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rgb="FFCCFFCC"/>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medium"/>
      <bottom style="thin"/>
    </border>
    <border>
      <left>
        <color indexed="63"/>
      </left>
      <right>
        <color indexed="63"/>
      </right>
      <top style="medium"/>
      <bottom style="hair"/>
    </border>
    <border>
      <left style="medium"/>
      <right style="hair"/>
      <top>
        <color indexed="63"/>
      </top>
      <bottom>
        <color indexed="63"/>
      </bottom>
    </border>
    <border>
      <left style="thin"/>
      <right style="thin"/>
      <top style="double"/>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hair"/>
      <top style="double"/>
      <bottom>
        <color indexed="63"/>
      </bottom>
    </border>
    <border>
      <left style="thin"/>
      <right style="thin"/>
      <top style="hair"/>
      <bottom style="hair"/>
    </border>
    <border>
      <left style="thin"/>
      <right style="medium"/>
      <top style="hair"/>
      <bottom style="hair"/>
    </border>
    <border>
      <left style="thin"/>
      <right style="medium"/>
      <top style="thin"/>
      <bottom style="thin"/>
    </border>
    <border>
      <left style="medium"/>
      <right style="thin"/>
      <top>
        <color indexed="63"/>
      </top>
      <bottom>
        <color indexed="63"/>
      </botto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thin"/>
      <top style="thin"/>
      <bottom style="double"/>
    </border>
    <border>
      <left style="thin"/>
      <right style="medium"/>
      <top style="thin"/>
      <bottom style="double"/>
    </border>
    <border>
      <left style="thin"/>
      <right style="thin"/>
      <top style="medium"/>
      <bottom style="double"/>
    </border>
    <border>
      <left style="thin"/>
      <right style="medium"/>
      <top style="medium"/>
      <bottom style="double"/>
    </border>
    <border>
      <left>
        <color indexed="63"/>
      </left>
      <right style="thin"/>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hair"/>
      <bottom style="medium"/>
    </border>
    <border>
      <left style="thin"/>
      <right style="medium"/>
      <top style="hair"/>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color indexed="63"/>
      </right>
      <top style="hair"/>
      <bottom style="medium"/>
    </border>
    <border>
      <left style="thin"/>
      <right style="thin"/>
      <top>
        <color indexed="63"/>
      </top>
      <bottom style="hair"/>
    </border>
    <border>
      <left style="thin"/>
      <right style="hair"/>
      <top style="hair"/>
      <bottom style="hair"/>
    </border>
    <border>
      <left style="hair"/>
      <right style="medium"/>
      <top style="hair"/>
      <bottom style="hair"/>
    </border>
    <border>
      <left style="thin"/>
      <right style="hair"/>
      <top style="hair"/>
      <bottom style="medium"/>
    </border>
    <border>
      <left style="hair"/>
      <right style="medium"/>
      <top style="hair"/>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style="thin"/>
      <bottom>
        <color indexed="63"/>
      </bottom>
    </border>
    <border>
      <left style="thin"/>
      <right style="medium"/>
      <top style="thin"/>
      <bottom>
        <color indexed="63"/>
      </bottom>
    </border>
    <border>
      <left style="medium"/>
      <right style="hair"/>
      <top style="medium"/>
      <bottom>
        <color indexed="63"/>
      </bottom>
    </border>
    <border>
      <left style="hair"/>
      <right>
        <color indexed="63"/>
      </right>
      <top style="medium"/>
      <bottom>
        <color indexed="63"/>
      </bottom>
    </border>
    <border>
      <left>
        <color indexed="63"/>
      </left>
      <right>
        <color indexed="63"/>
      </right>
      <top style="medium"/>
      <bottom>
        <color indexed="63"/>
      </bottom>
    </border>
    <border>
      <left style="thin"/>
      <right>
        <color indexed="63"/>
      </right>
      <top style="medium"/>
      <bottom style="hair"/>
    </border>
    <border>
      <left style="medium"/>
      <right style="hair"/>
      <top>
        <color indexed="63"/>
      </top>
      <bottom style="double"/>
    </border>
    <border>
      <left style="hair"/>
      <right>
        <color indexed="63"/>
      </right>
      <top>
        <color indexed="63"/>
      </top>
      <bottom style="double"/>
    </border>
    <border>
      <left>
        <color indexed="63"/>
      </left>
      <right>
        <color indexed="63"/>
      </right>
      <top>
        <color indexed="63"/>
      </top>
      <bottom style="double"/>
    </border>
    <border>
      <left style="thin"/>
      <right style="thin"/>
      <top style="hair"/>
      <bottom>
        <color indexed="63"/>
      </bottom>
    </border>
    <border>
      <left style="hair"/>
      <right>
        <color indexed="63"/>
      </right>
      <top style="double"/>
      <bottom style="hair"/>
    </border>
    <border>
      <left>
        <color indexed="63"/>
      </left>
      <right style="thin"/>
      <top style="double"/>
      <bottom style="hair"/>
    </border>
    <border>
      <left style="thin"/>
      <right style="medium"/>
      <top style="double"/>
      <bottom style="hair"/>
    </border>
    <border>
      <left style="hair"/>
      <right style="hair"/>
      <top style="hair"/>
      <bottom>
        <color indexed="63"/>
      </bottom>
    </border>
    <border>
      <left style="hair"/>
      <right>
        <color indexed="63"/>
      </right>
      <top style="hair"/>
      <bottom style="hair"/>
    </border>
    <border>
      <left style="hair"/>
      <right style="hair"/>
      <top>
        <color indexed="63"/>
      </top>
      <bottom style="hair"/>
    </border>
    <border>
      <left>
        <color indexed="63"/>
      </left>
      <right style="medium"/>
      <top style="hair"/>
      <bottom style="hair"/>
    </border>
    <border>
      <left style="medium"/>
      <right style="hair"/>
      <top>
        <color indexed="63"/>
      </top>
      <bottom style="medium"/>
    </border>
    <border>
      <left style="hair"/>
      <right>
        <color indexed="63"/>
      </right>
      <top style="hair"/>
      <bottom style="medium"/>
    </border>
    <border>
      <left>
        <color indexed="63"/>
      </left>
      <right style="thin"/>
      <top style="hair"/>
      <bottom style="medium"/>
    </border>
    <border>
      <left style="thin"/>
      <right style="thin"/>
      <top style="medium"/>
      <bottom style="hair"/>
    </border>
    <border>
      <left style="thin"/>
      <right style="thin"/>
      <top style="medium"/>
      <bottom>
        <color indexed="63"/>
      </bottom>
    </border>
    <border>
      <left style="thin"/>
      <right style="medium"/>
      <top style="medium"/>
      <bottom>
        <color indexed="63"/>
      </bottom>
    </border>
    <border>
      <left style="thin"/>
      <right style="thin"/>
      <top>
        <color indexed="63"/>
      </top>
      <bottom style="double"/>
    </border>
    <border>
      <left style="thin"/>
      <right style="medium"/>
      <top>
        <color indexed="63"/>
      </top>
      <bottom style="double"/>
    </border>
    <border>
      <left style="thin"/>
      <right>
        <color indexed="63"/>
      </right>
      <top style="double"/>
      <bottom style="hair"/>
    </border>
    <border>
      <left style="thin"/>
      <right style="thin"/>
      <top style="hair"/>
      <bottom style="double"/>
    </border>
    <border>
      <left style="thin"/>
      <right>
        <color indexed="63"/>
      </right>
      <top style="hair"/>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style="hair"/>
      <bottom style="double"/>
    </border>
    <border>
      <left>
        <color indexed="63"/>
      </left>
      <right>
        <color indexed="63"/>
      </right>
      <top style="double"/>
      <bottom style="hair"/>
    </border>
    <border>
      <left style="medium"/>
      <right style="hair"/>
      <top style="medium"/>
      <bottom style="double"/>
    </border>
    <border>
      <left style="hair"/>
      <right>
        <color indexed="63"/>
      </right>
      <top style="medium"/>
      <bottom style="double"/>
    </border>
    <border>
      <left>
        <color indexed="63"/>
      </left>
      <right style="thin"/>
      <top style="medium"/>
      <bottom style="double"/>
    </border>
    <border>
      <left style="thin"/>
      <right>
        <color indexed="63"/>
      </right>
      <top>
        <color indexed="63"/>
      </top>
      <bottom style="double"/>
    </border>
    <border>
      <left>
        <color indexed="63"/>
      </left>
      <right style="thin"/>
      <top style="medium"/>
      <bottom>
        <color indexed="63"/>
      </bottom>
    </border>
    <border>
      <left>
        <color indexed="63"/>
      </left>
      <right style="thin"/>
      <top>
        <color indexed="63"/>
      </top>
      <bottom style="double"/>
    </border>
    <border>
      <left style="thin"/>
      <right style="hair"/>
      <top style="medium"/>
      <bottom style="hair"/>
    </border>
    <border>
      <left style="hair"/>
      <right style="medium"/>
      <top style="medium"/>
      <bottom style="hair"/>
    </border>
    <border>
      <left style="hair"/>
      <right>
        <color indexed="63"/>
      </right>
      <top>
        <color indexed="63"/>
      </top>
      <bottom>
        <color indexed="63"/>
      </bottom>
    </border>
    <border>
      <left style="thin"/>
      <right style="thin"/>
      <top>
        <color indexed="63"/>
      </top>
      <bottom>
        <color indexed="63"/>
      </bottom>
    </border>
    <border>
      <left style="thin"/>
      <right style="hair"/>
      <top style="double"/>
      <bottom style="hair"/>
    </border>
    <border>
      <left style="hair"/>
      <right style="medium"/>
      <top style="double"/>
      <bottom style="hair"/>
    </border>
    <border>
      <left style="hair"/>
      <right style="thin"/>
      <top style="hair"/>
      <bottom style="hair"/>
    </border>
    <border>
      <left>
        <color indexed="63"/>
      </left>
      <right style="thin"/>
      <top>
        <color indexed="63"/>
      </top>
      <bottom>
        <color indexed="63"/>
      </bottom>
    </border>
    <border>
      <left style="thin"/>
      <right style="medium"/>
      <top>
        <color indexed="63"/>
      </top>
      <bottom>
        <color indexed="63"/>
      </bottom>
    </border>
    <border>
      <left>
        <color indexed="63"/>
      </left>
      <right>
        <color indexed="63"/>
      </right>
      <top>
        <color indexed="63"/>
      </top>
      <bottom style="hair"/>
    </border>
    <border>
      <left>
        <color indexed="63"/>
      </left>
      <right style="medium"/>
      <top>
        <color indexed="63"/>
      </top>
      <bottom style="hair"/>
    </border>
    <border>
      <left style="thin"/>
      <right>
        <color indexed="63"/>
      </right>
      <top>
        <color indexed="63"/>
      </top>
      <bottom>
        <color indexed="63"/>
      </bottom>
    </border>
    <border>
      <left>
        <color indexed="63"/>
      </left>
      <right style="thin"/>
      <top style="thin"/>
      <bottom style="thin"/>
    </border>
    <border>
      <left style="medium"/>
      <right>
        <color indexed="63"/>
      </right>
      <top style="medium"/>
      <bottom style="thin"/>
    </border>
    <border>
      <left style="hair"/>
      <right style="hair"/>
      <top style="medium"/>
      <bottom style="thin"/>
    </border>
    <border>
      <left style="hair"/>
      <right style="thin"/>
      <top style="medium"/>
      <bottom style="thin"/>
    </border>
    <border>
      <left style="thin"/>
      <right style="medium"/>
      <top style="medium"/>
      <bottom style="hair"/>
    </border>
    <border>
      <left style="medium"/>
      <right>
        <color indexed="63"/>
      </right>
      <top style="thin"/>
      <bottom style="thin"/>
    </border>
    <border>
      <left style="hair"/>
      <right style="hair"/>
      <top style="thin"/>
      <bottom style="thin"/>
    </border>
    <border>
      <left style="hair"/>
      <right style="thin"/>
      <top style="thin"/>
      <bottom style="thin"/>
    </border>
    <border>
      <left style="hair"/>
      <right style="hair"/>
      <top style="double"/>
      <bottom style="hair"/>
    </border>
    <border>
      <left style="hair"/>
      <right style="thin"/>
      <top style="double"/>
      <bottom style="hair"/>
    </border>
    <border>
      <left style="hair"/>
      <right style="hair"/>
      <top style="hair"/>
      <bottom style="hair"/>
    </border>
    <border>
      <left style="medium"/>
      <right>
        <color indexed="63"/>
      </right>
      <top>
        <color indexed="63"/>
      </top>
      <bottom style="medium"/>
    </border>
    <border>
      <left style="hair"/>
      <right style="hair"/>
      <top style="hair"/>
      <bottom style="medium"/>
    </border>
    <border>
      <left style="hair"/>
      <right style="thin"/>
      <top style="hair"/>
      <bottom style="medium"/>
    </border>
    <border>
      <left style="hair"/>
      <right style="hair"/>
      <top style="medium"/>
      <bottom>
        <color indexed="63"/>
      </bottom>
    </border>
    <border>
      <left style="hair"/>
      <right style="thin"/>
      <top style="medium"/>
      <bottom>
        <color indexed="63"/>
      </bottom>
    </border>
    <border>
      <left style="hair"/>
      <right style="hair"/>
      <top>
        <color indexed="63"/>
      </top>
      <bottom style="double"/>
    </border>
    <border>
      <left style="hair"/>
      <right style="thin"/>
      <top>
        <color indexed="63"/>
      </top>
      <bottom style="double"/>
    </border>
    <border>
      <left style="medium"/>
      <right style="hair"/>
      <top style="medium"/>
      <bottom style="thin"/>
    </border>
    <border>
      <left style="medium"/>
      <right style="hair"/>
      <top style="thin"/>
      <bottom style="thin"/>
    </border>
    <border>
      <left>
        <color indexed="63"/>
      </left>
      <right>
        <color indexed="63"/>
      </right>
      <top style="medium"/>
      <bottom style="thin"/>
    </border>
    <border>
      <left>
        <color indexed="63"/>
      </left>
      <right style="thin"/>
      <top style="medium"/>
      <bottom style="thin"/>
    </border>
    <border>
      <left style="medium"/>
      <right style="hair"/>
      <top style="thin"/>
      <bottom style="double"/>
    </border>
    <border>
      <left style="hair"/>
      <right style="hair"/>
      <top style="thin"/>
      <bottom style="double"/>
    </border>
    <border>
      <left style="hair"/>
      <right style="thin"/>
      <top style="thin"/>
      <bottom style="double"/>
    </border>
    <border>
      <left style="medium"/>
      <right>
        <color indexed="63"/>
      </right>
      <top style="thin"/>
      <bottom>
        <color indexed="63"/>
      </bottom>
    </border>
    <border>
      <left style="thin"/>
      <right>
        <color indexed="63"/>
      </right>
      <top style="hair"/>
      <bottom style="double"/>
    </border>
    <border>
      <left style="thin"/>
      <right style="medium"/>
      <top style="hair"/>
      <bottom>
        <color indexed="63"/>
      </bottom>
    </border>
    <border>
      <left style="thin"/>
      <right style="medium"/>
      <top>
        <color indexed="63"/>
      </top>
      <bottom style="hair"/>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color indexed="63"/>
      </top>
      <bottom style="double"/>
    </border>
    <border>
      <left>
        <color indexed="63"/>
      </left>
      <right style="hair"/>
      <top>
        <color indexed="63"/>
      </top>
      <bottom style="double"/>
    </border>
    <border>
      <left>
        <color indexed="63"/>
      </left>
      <right style="hair"/>
      <top style="double"/>
      <bottom>
        <color indexed="63"/>
      </bottom>
    </border>
    <border>
      <left>
        <color indexed="63"/>
      </left>
      <right style="hair"/>
      <top>
        <color indexed="63"/>
      </top>
      <bottom>
        <color indexed="63"/>
      </bottom>
    </border>
    <border>
      <left>
        <color indexed="63"/>
      </left>
      <right style="hair"/>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71">
    <xf numFmtId="0" fontId="0" fillId="0" borderId="0" xfId="0" applyAlignment="1">
      <alignment/>
    </xf>
    <xf numFmtId="0" fontId="0" fillId="0" borderId="0" xfId="0" applyAlignment="1">
      <alignment vertical="top" textRotation="255"/>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horizontal="centerContinuous"/>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176" fontId="2" fillId="0" borderId="21" xfId="0" applyNumberFormat="1" applyFont="1" applyFill="1" applyBorder="1" applyAlignment="1">
      <alignment vertical="center"/>
    </xf>
    <xf numFmtId="177" fontId="2" fillId="0" borderId="21" xfId="0" applyNumberFormat="1" applyFont="1" applyFill="1" applyBorder="1" applyAlignment="1">
      <alignment vertical="center"/>
    </xf>
    <xf numFmtId="177" fontId="2" fillId="0" borderId="22" xfId="0" applyNumberFormat="1" applyFont="1" applyFill="1" applyBorder="1" applyAlignment="1">
      <alignment vertical="center"/>
    </xf>
    <xf numFmtId="0" fontId="2" fillId="0" borderId="15" xfId="0" applyFont="1" applyFill="1" applyBorder="1" applyAlignment="1">
      <alignment/>
    </xf>
    <xf numFmtId="0" fontId="0" fillId="0" borderId="10" xfId="0" applyBorder="1" applyAlignment="1">
      <alignment vertical="top" wrapText="1"/>
    </xf>
    <xf numFmtId="0" fontId="0" fillId="0" borderId="23" xfId="0" applyBorder="1" applyAlignment="1">
      <alignment vertical="top" wrapText="1"/>
    </xf>
    <xf numFmtId="0" fontId="0" fillId="0" borderId="24" xfId="0" applyBorder="1" applyAlignment="1">
      <alignment/>
    </xf>
    <xf numFmtId="0" fontId="0" fillId="33" borderId="10" xfId="0" applyFill="1" applyBorder="1" applyAlignment="1" applyProtection="1">
      <alignment vertical="top" wrapText="1"/>
      <protection locked="0"/>
    </xf>
    <xf numFmtId="0" fontId="0" fillId="33" borderId="10" xfId="0" applyFill="1" applyBorder="1" applyAlignment="1" applyProtection="1">
      <alignment/>
      <protection locked="0"/>
    </xf>
    <xf numFmtId="0" fontId="0" fillId="33" borderId="11" xfId="0" applyFill="1" applyBorder="1" applyAlignment="1" applyProtection="1">
      <alignment/>
      <protection locked="0"/>
    </xf>
    <xf numFmtId="0" fontId="0" fillId="0" borderId="25" xfId="0" applyBorder="1" applyAlignment="1">
      <alignment horizontal="centerContinuous"/>
    </xf>
    <xf numFmtId="0" fontId="0" fillId="33" borderId="23" xfId="0" applyFill="1" applyBorder="1" applyAlignment="1" applyProtection="1">
      <alignment/>
      <protection locked="0"/>
    </xf>
    <xf numFmtId="0" fontId="0" fillId="33" borderId="26" xfId="0" applyFill="1" applyBorder="1" applyAlignment="1" applyProtection="1">
      <alignment/>
      <protection locked="0"/>
    </xf>
    <xf numFmtId="0" fontId="0" fillId="0" borderId="12" xfId="0" applyBorder="1" applyAlignment="1">
      <alignment horizontal="center"/>
    </xf>
    <xf numFmtId="0" fontId="0" fillId="33" borderId="12" xfId="0" applyFill="1" applyBorder="1" applyAlignment="1" applyProtection="1">
      <alignment/>
      <protection locked="0"/>
    </xf>
    <xf numFmtId="0" fontId="0" fillId="33" borderId="27" xfId="0" applyFill="1" applyBorder="1" applyAlignment="1" applyProtection="1">
      <alignment/>
      <protection locked="0"/>
    </xf>
    <xf numFmtId="0" fontId="0" fillId="33" borderId="28" xfId="0" applyFill="1" applyBorder="1" applyAlignment="1" applyProtection="1">
      <alignment/>
      <protection locked="0"/>
    </xf>
    <xf numFmtId="0" fontId="0" fillId="33" borderId="29" xfId="0" applyFill="1" applyBorder="1" applyAlignment="1" applyProtection="1">
      <alignment/>
      <protection locked="0"/>
    </xf>
    <xf numFmtId="0" fontId="0" fillId="0" borderId="12" xfId="0" applyBorder="1" applyAlignment="1">
      <alignment vertical="top" wrapText="1"/>
    </xf>
    <xf numFmtId="0" fontId="0" fillId="33" borderId="12" xfId="0" applyFill="1" applyBorder="1" applyAlignment="1" applyProtection="1">
      <alignment vertical="top" wrapText="1"/>
      <protection locked="0"/>
    </xf>
    <xf numFmtId="0" fontId="0" fillId="0" borderId="27" xfId="0" applyBorder="1" applyAlignment="1">
      <alignment vertical="top" wrapText="1"/>
    </xf>
    <xf numFmtId="0" fontId="0" fillId="0" borderId="30" xfId="0" applyBorder="1" applyAlignment="1">
      <alignment horizontal="centerContinuous"/>
    </xf>
    <xf numFmtId="0" fontId="0" fillId="0" borderId="30" xfId="0" applyBorder="1" applyAlignment="1">
      <alignment horizontal="center"/>
    </xf>
    <xf numFmtId="0" fontId="0" fillId="0" borderId="31" xfId="0" applyBorder="1" applyAlignment="1">
      <alignment horizontal="center"/>
    </xf>
    <xf numFmtId="0" fontId="4" fillId="0" borderId="30" xfId="0" applyFont="1" applyBorder="1" applyAlignment="1">
      <alignment horizontal="center"/>
    </xf>
    <xf numFmtId="0" fontId="2" fillId="0" borderId="32" xfId="0" applyFont="1" applyFill="1" applyBorder="1" applyAlignment="1">
      <alignment vertical="center"/>
    </xf>
    <xf numFmtId="0" fontId="2" fillId="0" borderId="33" xfId="0" applyFont="1" applyFill="1" applyBorder="1" applyAlignment="1">
      <alignment vertical="center"/>
    </xf>
    <xf numFmtId="0" fontId="2" fillId="0" borderId="0" xfId="0" applyFont="1" applyFill="1" applyAlignment="1">
      <alignment/>
    </xf>
    <xf numFmtId="0" fontId="2" fillId="0" borderId="0" xfId="0" applyFont="1" applyFill="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pplyAlignment="1">
      <alignment vertical="center"/>
    </xf>
    <xf numFmtId="0" fontId="0" fillId="0" borderId="0" xfId="0" applyFill="1" applyAlignment="1">
      <alignment horizontal="right"/>
    </xf>
    <xf numFmtId="0" fontId="0" fillId="34" borderId="0" xfId="0" applyFill="1" applyAlignment="1">
      <alignment/>
    </xf>
    <xf numFmtId="0" fontId="0" fillId="34" borderId="0" xfId="0" applyFill="1" applyAlignment="1" applyProtection="1">
      <alignment/>
      <protection/>
    </xf>
    <xf numFmtId="0" fontId="2" fillId="34" borderId="38" xfId="0" applyFont="1"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xf>
    <xf numFmtId="0" fontId="2" fillId="34" borderId="39"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40"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protection/>
    </xf>
    <xf numFmtId="0" fontId="2" fillId="0" borderId="41" xfId="0" applyFont="1" applyBorder="1" applyAlignment="1">
      <alignment vertical="center"/>
    </xf>
    <xf numFmtId="0" fontId="2" fillId="0" borderId="42" xfId="0" applyFont="1" applyFill="1" applyBorder="1" applyAlignment="1">
      <alignment vertical="center"/>
    </xf>
    <xf numFmtId="0" fontId="2" fillId="0" borderId="21" xfId="0" applyFont="1" applyFill="1" applyBorder="1" applyAlignment="1">
      <alignment/>
    </xf>
    <xf numFmtId="0" fontId="2" fillId="0" borderId="22" xfId="0" applyFont="1" applyFill="1" applyBorder="1" applyAlignment="1">
      <alignment/>
    </xf>
    <xf numFmtId="0" fontId="2" fillId="0" borderId="37" xfId="0" applyFont="1" applyFill="1" applyBorder="1" applyAlignment="1">
      <alignment/>
    </xf>
    <xf numFmtId="0" fontId="1" fillId="0" borderId="21" xfId="0" applyFont="1" applyBorder="1" applyAlignment="1">
      <alignment vertical="center"/>
    </xf>
    <xf numFmtId="0" fontId="2" fillId="0" borderId="43" xfId="0" applyFont="1" applyFill="1" applyBorder="1" applyAlignment="1">
      <alignment vertical="center"/>
    </xf>
    <xf numFmtId="179" fontId="2" fillId="0" borderId="21" xfId="0" applyNumberFormat="1" applyFont="1" applyFill="1" applyBorder="1" applyAlignment="1">
      <alignment vertical="center"/>
    </xf>
    <xf numFmtId="179" fontId="2" fillId="0" borderId="22" xfId="0" applyNumberFormat="1" applyFont="1" applyFill="1" applyBorder="1" applyAlignment="1">
      <alignment vertical="center"/>
    </xf>
    <xf numFmtId="0" fontId="2" fillId="0" borderId="44" xfId="0" applyFont="1" applyFill="1" applyBorder="1" applyAlignment="1">
      <alignment vertical="center"/>
    </xf>
    <xf numFmtId="0" fontId="2" fillId="0" borderId="45" xfId="0" applyFont="1" applyFill="1" applyBorder="1" applyAlignment="1">
      <alignment vertical="center"/>
    </xf>
    <xf numFmtId="0" fontId="2" fillId="0" borderId="46" xfId="0" applyFont="1" applyFill="1" applyBorder="1" applyAlignment="1">
      <alignment vertical="center"/>
    </xf>
    <xf numFmtId="0" fontId="2" fillId="0" borderId="47" xfId="0" applyFont="1" applyFill="1" applyBorder="1" applyAlignment="1">
      <alignment vertical="center"/>
    </xf>
    <xf numFmtId="38" fontId="2" fillId="0" borderId="21" xfId="48" applyFont="1" applyFill="1" applyBorder="1" applyAlignment="1">
      <alignment vertical="center"/>
    </xf>
    <xf numFmtId="38" fontId="2" fillId="0" borderId="17" xfId="48" applyFont="1" applyFill="1" applyBorder="1" applyAlignment="1">
      <alignment vertical="center"/>
    </xf>
    <xf numFmtId="0" fontId="2" fillId="34" borderId="48" xfId="0" applyFont="1" applyFill="1" applyBorder="1" applyAlignment="1" applyProtection="1">
      <alignment horizontal="center" vertical="center"/>
      <protection/>
    </xf>
    <xf numFmtId="0" fontId="2" fillId="34" borderId="49" xfId="0" applyFont="1" applyFill="1" applyBorder="1" applyAlignment="1" applyProtection="1">
      <alignment horizontal="center" vertical="center"/>
      <protection/>
    </xf>
    <xf numFmtId="0" fontId="2" fillId="34" borderId="50" xfId="0" applyFont="1" applyFill="1" applyBorder="1" applyAlignment="1" applyProtection="1">
      <alignment horizontal="center" vertical="center"/>
      <protection/>
    </xf>
    <xf numFmtId="0" fontId="0" fillId="0" borderId="51" xfId="0" applyBorder="1" applyAlignment="1">
      <alignment vertical="top" wrapText="1"/>
    </xf>
    <xf numFmtId="0" fontId="0" fillId="33" borderId="51" xfId="0" applyFill="1" applyBorder="1" applyAlignment="1" applyProtection="1">
      <alignment vertical="top" wrapText="1"/>
      <protection locked="0"/>
    </xf>
    <xf numFmtId="0" fontId="0" fillId="0" borderId="52" xfId="0" applyBorder="1" applyAlignment="1">
      <alignment vertical="top" wrapText="1"/>
    </xf>
    <xf numFmtId="0" fontId="2" fillId="0" borderId="53" xfId="0" applyFont="1" applyFill="1" applyBorder="1" applyAlignment="1">
      <alignment vertical="center"/>
    </xf>
    <xf numFmtId="0" fontId="2" fillId="0" borderId="54" xfId="0" applyFont="1" applyFill="1" applyBorder="1" applyAlignment="1">
      <alignment vertical="center"/>
    </xf>
    <xf numFmtId="0" fontId="2" fillId="0" borderId="55" xfId="0" applyFont="1" applyFill="1" applyBorder="1" applyAlignment="1">
      <alignment vertical="center"/>
    </xf>
    <xf numFmtId="0" fontId="2" fillId="0" borderId="56" xfId="0" applyFont="1" applyFill="1" applyBorder="1" applyAlignment="1">
      <alignment vertical="center"/>
    </xf>
    <xf numFmtId="0" fontId="2" fillId="0" borderId="57" xfId="0" applyFont="1" applyFill="1" applyBorder="1" applyAlignment="1">
      <alignment vertical="center"/>
    </xf>
    <xf numFmtId="0" fontId="2" fillId="0" borderId="58" xfId="0" applyFont="1" applyFill="1" applyBorder="1" applyAlignment="1">
      <alignment vertical="center"/>
    </xf>
    <xf numFmtId="0" fontId="2" fillId="0" borderId="59" xfId="0" applyFont="1" applyFill="1" applyBorder="1" applyAlignment="1">
      <alignment vertical="center"/>
    </xf>
    <xf numFmtId="0" fontId="2" fillId="0" borderId="60" xfId="0" applyFont="1" applyFill="1" applyBorder="1" applyAlignment="1">
      <alignment vertical="center"/>
    </xf>
    <xf numFmtId="0" fontId="2" fillId="0" borderId="60" xfId="0" applyFont="1" applyFill="1" applyBorder="1" applyAlignment="1">
      <alignment/>
    </xf>
    <xf numFmtId="0" fontId="2" fillId="0" borderId="61" xfId="0" applyFont="1" applyFill="1" applyBorder="1" applyAlignment="1">
      <alignment vertical="center"/>
    </xf>
    <xf numFmtId="0" fontId="2" fillId="0" borderId="62" xfId="0" applyFont="1" applyFill="1" applyBorder="1" applyAlignment="1">
      <alignment vertical="center"/>
    </xf>
    <xf numFmtId="0" fontId="2" fillId="0" borderId="63" xfId="0" applyFont="1" applyFill="1" applyBorder="1" applyAlignment="1">
      <alignment vertical="center"/>
    </xf>
    <xf numFmtId="0" fontId="2" fillId="0" borderId="64" xfId="0" applyFont="1" applyFill="1" applyBorder="1" applyAlignment="1">
      <alignment vertical="center"/>
    </xf>
    <xf numFmtId="0" fontId="2" fillId="0" borderId="65" xfId="0" applyFont="1" applyFill="1" applyBorder="1" applyAlignment="1">
      <alignment vertical="center"/>
    </xf>
    <xf numFmtId="0" fontId="2" fillId="0" borderId="66" xfId="0" applyFont="1" applyFill="1" applyBorder="1" applyAlignment="1">
      <alignment vertical="center"/>
    </xf>
    <xf numFmtId="0" fontId="2" fillId="0" borderId="0" xfId="0" applyFont="1" applyFill="1" applyBorder="1" applyAlignment="1">
      <alignment vertical="center"/>
    </xf>
    <xf numFmtId="0" fontId="2" fillId="0" borderId="67" xfId="0" applyFont="1" applyFill="1" applyBorder="1" applyAlignment="1">
      <alignment vertical="center"/>
    </xf>
    <xf numFmtId="0" fontId="2" fillId="0" borderId="68" xfId="0" applyFont="1" applyFill="1" applyBorder="1" applyAlignment="1">
      <alignment vertical="center"/>
    </xf>
    <xf numFmtId="0" fontId="2" fillId="0" borderId="69" xfId="0" applyFont="1" applyFill="1" applyBorder="1" applyAlignment="1">
      <alignment vertical="center"/>
    </xf>
    <xf numFmtId="0" fontId="2" fillId="0" borderId="70" xfId="0" applyFont="1" applyFill="1" applyBorder="1" applyAlignment="1">
      <alignment vertical="center"/>
    </xf>
    <xf numFmtId="0" fontId="2" fillId="0" borderId="71" xfId="0" applyFont="1" applyFill="1" applyBorder="1" applyAlignment="1">
      <alignment vertical="center"/>
    </xf>
    <xf numFmtId="0" fontId="2" fillId="0" borderId="72" xfId="0" applyFont="1" applyFill="1" applyBorder="1" applyAlignment="1">
      <alignment vertical="center"/>
    </xf>
    <xf numFmtId="0" fontId="2" fillId="0" borderId="73" xfId="0" applyFont="1" applyFill="1" applyBorder="1" applyAlignment="1">
      <alignment vertical="center"/>
    </xf>
    <xf numFmtId="0" fontId="2" fillId="0" borderId="74" xfId="0" applyFont="1" applyFill="1" applyBorder="1" applyAlignment="1">
      <alignment vertical="center"/>
    </xf>
    <xf numFmtId="0" fontId="2" fillId="0" borderId="75" xfId="0" applyFont="1" applyFill="1" applyBorder="1" applyAlignment="1">
      <alignment vertical="center"/>
    </xf>
    <xf numFmtId="0" fontId="2" fillId="0" borderId="76" xfId="0" applyFont="1" applyFill="1" applyBorder="1" applyAlignment="1">
      <alignment vertical="center"/>
    </xf>
    <xf numFmtId="0" fontId="2" fillId="35" borderId="21" xfId="0" applyFont="1" applyFill="1" applyBorder="1" applyAlignment="1">
      <alignment vertical="center"/>
    </xf>
    <xf numFmtId="0" fontId="2" fillId="0" borderId="77" xfId="0" applyFont="1" applyFill="1" applyBorder="1" applyAlignment="1">
      <alignment vertical="center"/>
    </xf>
    <xf numFmtId="0" fontId="2" fillId="35" borderId="22" xfId="0" applyFont="1" applyFill="1" applyBorder="1" applyAlignment="1">
      <alignment vertical="center"/>
    </xf>
    <xf numFmtId="0" fontId="2" fillId="0" borderId="78" xfId="0" applyFont="1" applyFill="1" applyBorder="1" applyAlignment="1">
      <alignment vertical="center"/>
    </xf>
    <xf numFmtId="49" fontId="2" fillId="0" borderId="21" xfId="0" applyNumberFormat="1" applyFont="1" applyFill="1" applyBorder="1" applyAlignment="1">
      <alignment vertical="center"/>
    </xf>
    <xf numFmtId="178" fontId="2" fillId="0" borderId="21" xfId="0" applyNumberFormat="1" applyFont="1" applyFill="1" applyBorder="1" applyAlignment="1">
      <alignment vertical="center"/>
    </xf>
    <xf numFmtId="178" fontId="2" fillId="0" borderId="17" xfId="0" applyNumberFormat="1" applyFont="1" applyFill="1" applyBorder="1" applyAlignment="1">
      <alignment vertical="center"/>
    </xf>
    <xf numFmtId="0" fontId="2" fillId="0" borderId="21" xfId="0" applyFont="1" applyBorder="1" applyAlignment="1">
      <alignment vertical="center"/>
    </xf>
    <xf numFmtId="0" fontId="4" fillId="0" borderId="21" xfId="0" applyFont="1" applyBorder="1" applyAlignment="1">
      <alignment vertical="center"/>
    </xf>
    <xf numFmtId="0" fontId="2" fillId="0" borderId="79" xfId="0" applyFont="1" applyFill="1" applyBorder="1" applyAlignment="1">
      <alignment vertical="center"/>
    </xf>
    <xf numFmtId="0" fontId="2" fillId="0" borderId="80" xfId="0" applyFont="1" applyFill="1" applyBorder="1" applyAlignment="1">
      <alignment vertical="center"/>
    </xf>
    <xf numFmtId="0" fontId="2" fillId="0" borderId="81" xfId="0" applyFont="1" applyFill="1" applyBorder="1" applyAlignment="1">
      <alignment vertical="center"/>
    </xf>
    <xf numFmtId="0" fontId="2" fillId="0" borderId="82" xfId="0" applyFont="1" applyFill="1" applyBorder="1" applyAlignment="1">
      <alignment vertical="center"/>
    </xf>
    <xf numFmtId="0" fontId="2" fillId="0" borderId="16" xfId="0" applyFont="1" applyFill="1" applyBorder="1" applyAlignment="1">
      <alignment/>
    </xf>
    <xf numFmtId="0" fontId="2" fillId="0" borderId="63" xfId="0" applyFont="1" applyFill="1" applyBorder="1" applyAlignment="1">
      <alignment/>
    </xf>
    <xf numFmtId="0" fontId="2" fillId="0" borderId="21" xfId="0" applyFont="1" applyFill="1" applyBorder="1" applyAlignment="1" quotePrefix="1">
      <alignment/>
    </xf>
    <xf numFmtId="0" fontId="2" fillId="0" borderId="22" xfId="0" applyFont="1" applyFill="1" applyBorder="1" applyAlignment="1" quotePrefix="1">
      <alignment/>
    </xf>
    <xf numFmtId="0" fontId="2" fillId="0" borderId="83" xfId="0" applyFont="1" applyFill="1" applyBorder="1" applyAlignment="1">
      <alignment vertical="center"/>
    </xf>
    <xf numFmtId="0" fontId="2" fillId="0" borderId="84" xfId="0" applyFont="1" applyFill="1" applyBorder="1" applyAlignment="1">
      <alignment vertical="center"/>
    </xf>
    <xf numFmtId="0" fontId="2" fillId="0" borderId="85" xfId="0" applyFont="1" applyFill="1" applyBorder="1" applyAlignment="1">
      <alignment vertical="center"/>
    </xf>
    <xf numFmtId="0" fontId="2" fillId="0" borderId="86" xfId="0" applyFont="1" applyFill="1" applyBorder="1" applyAlignment="1">
      <alignment vertical="center"/>
    </xf>
    <xf numFmtId="0" fontId="2" fillId="0" borderId="87" xfId="0" applyFont="1" applyFill="1" applyBorder="1" applyAlignment="1">
      <alignment vertical="center"/>
    </xf>
    <xf numFmtId="0" fontId="2" fillId="0" borderId="88" xfId="0" applyFont="1" applyFill="1" applyBorder="1" applyAlignment="1">
      <alignment vertical="center"/>
    </xf>
    <xf numFmtId="0" fontId="2" fillId="0" borderId="89" xfId="0" applyFont="1" applyFill="1" applyBorder="1" applyAlignment="1">
      <alignment vertical="center"/>
    </xf>
    <xf numFmtId="0" fontId="2" fillId="0" borderId="90" xfId="0" applyFont="1" applyFill="1" applyBorder="1" applyAlignment="1">
      <alignment vertical="center"/>
    </xf>
    <xf numFmtId="0" fontId="2" fillId="0" borderId="91" xfId="0" applyFont="1" applyFill="1" applyBorder="1" applyAlignment="1">
      <alignment vertical="center"/>
    </xf>
    <xf numFmtId="0" fontId="2" fillId="0" borderId="92" xfId="0" applyFont="1" applyFill="1" applyBorder="1" applyAlignment="1">
      <alignment vertical="center"/>
    </xf>
    <xf numFmtId="0" fontId="2" fillId="0" borderId="93" xfId="0" applyFont="1" applyFill="1" applyBorder="1" applyAlignment="1">
      <alignment vertical="center"/>
    </xf>
    <xf numFmtId="0" fontId="2" fillId="0" borderId="94" xfId="0" applyFont="1" applyFill="1" applyBorder="1" applyAlignment="1">
      <alignment vertical="center"/>
    </xf>
    <xf numFmtId="0" fontId="2" fillId="0" borderId="95" xfId="0" applyFont="1" applyFill="1" applyBorder="1" applyAlignment="1">
      <alignment vertical="center"/>
    </xf>
    <xf numFmtId="0" fontId="2" fillId="0" borderId="96" xfId="0" applyFont="1" applyFill="1" applyBorder="1" applyAlignment="1">
      <alignment vertical="center"/>
    </xf>
    <xf numFmtId="0" fontId="2" fillId="0" borderId="97" xfId="0" applyFont="1" applyFill="1" applyBorder="1" applyAlignment="1">
      <alignment vertical="center"/>
    </xf>
    <xf numFmtId="0" fontId="2" fillId="0" borderId="0" xfId="0" applyFont="1" applyAlignment="1">
      <alignment/>
    </xf>
    <xf numFmtId="0" fontId="0" fillId="33" borderId="98" xfId="0" applyFill="1" applyBorder="1" applyAlignment="1" applyProtection="1">
      <alignment/>
      <protection locked="0"/>
    </xf>
    <xf numFmtId="0" fontId="0" fillId="0" borderId="0" xfId="0" applyAlignment="1" applyProtection="1">
      <alignment horizontal="right"/>
      <protection locked="0"/>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xf>
    <xf numFmtId="0" fontId="2" fillId="0" borderId="0" xfId="0" applyFont="1" applyFill="1" applyAlignment="1">
      <alignment/>
    </xf>
    <xf numFmtId="0" fontId="2" fillId="0" borderId="99" xfId="0" applyFont="1" applyFill="1" applyBorder="1" applyAlignment="1">
      <alignment horizontal="right" vertical="center"/>
    </xf>
    <xf numFmtId="0" fontId="2" fillId="0" borderId="56"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16" xfId="0" applyFont="1" applyFill="1" applyBorder="1" applyAlignment="1">
      <alignment horizontal="right" vertical="center"/>
    </xf>
    <xf numFmtId="0" fontId="2" fillId="0" borderId="76" xfId="0" applyFont="1" applyFill="1" applyBorder="1" applyAlignment="1">
      <alignment horizontal="right" vertical="center"/>
    </xf>
    <xf numFmtId="0" fontId="2" fillId="0" borderId="63" xfId="0" applyFont="1" applyFill="1" applyBorder="1" applyAlignment="1">
      <alignment horizontal="right" vertical="center"/>
    </xf>
    <xf numFmtId="0" fontId="2" fillId="0" borderId="65" xfId="0" applyFont="1" applyFill="1" applyBorder="1" applyAlignment="1">
      <alignment horizontal="center" vertical="center"/>
    </xf>
    <xf numFmtId="0" fontId="2" fillId="0" borderId="21"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19"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8"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17" xfId="0" applyFont="1" applyFill="1" applyBorder="1" applyAlignment="1">
      <alignment horizontal="left" vertical="center"/>
    </xf>
    <xf numFmtId="0" fontId="2" fillId="0" borderId="67" xfId="0" applyFont="1" applyFill="1" applyBorder="1" applyAlignment="1">
      <alignment horizontal="right" vertical="center"/>
    </xf>
    <xf numFmtId="0" fontId="2" fillId="0" borderId="34" xfId="0" applyFont="1" applyFill="1" applyBorder="1" applyAlignment="1">
      <alignment horizontal="left" vertical="center"/>
    </xf>
    <xf numFmtId="0" fontId="2" fillId="0" borderId="42" xfId="0" applyFont="1" applyFill="1" applyBorder="1" applyAlignment="1">
      <alignment horizontal="right" vertical="center"/>
    </xf>
    <xf numFmtId="0" fontId="2" fillId="0" borderId="35" xfId="0" applyFont="1" applyFill="1" applyBorder="1" applyAlignment="1">
      <alignment horizontal="right" vertical="center"/>
    </xf>
    <xf numFmtId="0" fontId="2" fillId="0" borderId="60" xfId="0" applyFont="1" applyFill="1" applyBorder="1" applyAlignment="1">
      <alignment horizontal="center" vertical="center"/>
    </xf>
    <xf numFmtId="0" fontId="2" fillId="0" borderId="60" xfId="0" applyFont="1" applyFill="1" applyBorder="1" applyAlignment="1">
      <alignment horizontal="center"/>
    </xf>
    <xf numFmtId="0" fontId="2" fillId="0" borderId="77"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0" xfId="0" applyFont="1" applyFill="1" applyBorder="1" applyAlignment="1">
      <alignment horizontal="center"/>
    </xf>
    <xf numFmtId="0" fontId="2" fillId="0" borderId="100" xfId="0" applyFont="1" applyFill="1" applyBorder="1" applyAlignment="1">
      <alignment horizontal="center"/>
    </xf>
    <xf numFmtId="0" fontId="2" fillId="0" borderId="97" xfId="0" applyFont="1" applyFill="1" applyBorder="1" applyAlignment="1">
      <alignment horizontal="center" vertical="center"/>
    </xf>
    <xf numFmtId="0" fontId="2" fillId="0" borderId="0" xfId="0" applyFont="1" applyFill="1" applyBorder="1" applyAlignment="1">
      <alignment/>
    </xf>
    <xf numFmtId="0" fontId="2" fillId="0" borderId="71" xfId="0" applyFont="1" applyFill="1" applyBorder="1" applyAlignment="1">
      <alignment horizontal="center" vertical="center"/>
    </xf>
    <xf numFmtId="0" fontId="2" fillId="0" borderId="60" xfId="0" applyFont="1" applyFill="1" applyBorder="1" applyAlignment="1">
      <alignment horizontal="center" vertical="center" shrinkToFit="1"/>
    </xf>
    <xf numFmtId="49" fontId="2" fillId="0" borderId="21"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0" fontId="2" fillId="0" borderId="42" xfId="0" applyFont="1" applyFill="1" applyBorder="1" applyAlignment="1">
      <alignment horizontal="left" vertical="center"/>
    </xf>
    <xf numFmtId="0" fontId="2" fillId="0" borderId="0" xfId="0" applyFont="1" applyFill="1" applyBorder="1" applyAlignment="1">
      <alignment horizontal="right" vertical="center"/>
    </xf>
    <xf numFmtId="0" fontId="4" fillId="0" borderId="36" xfId="0" applyFont="1" applyBorder="1" applyAlignment="1">
      <alignment vertical="center"/>
    </xf>
    <xf numFmtId="0" fontId="4" fillId="0" borderId="37" xfId="0" applyFont="1" applyBorder="1" applyAlignment="1">
      <alignment vertical="center"/>
    </xf>
    <xf numFmtId="0" fontId="0" fillId="34" borderId="0" xfId="0" applyFill="1" applyBorder="1" applyAlignment="1">
      <alignment/>
    </xf>
    <xf numFmtId="0" fontId="2" fillId="0" borderId="77" xfId="0" applyFont="1" applyBorder="1" applyAlignment="1">
      <alignment horizontal="center" vertical="center" wrapText="1"/>
    </xf>
    <xf numFmtId="0" fontId="2" fillId="0" borderId="16" xfId="0" applyFont="1" applyBorder="1" applyAlignment="1">
      <alignment horizontal="right" vertical="center"/>
    </xf>
    <xf numFmtId="0" fontId="2" fillId="0" borderId="21" xfId="0" applyFont="1" applyFill="1" applyBorder="1" applyAlignment="1">
      <alignment horizontal="center" vertical="center"/>
    </xf>
    <xf numFmtId="0" fontId="4" fillId="0" borderId="36" xfId="0" applyFont="1" applyBorder="1" applyAlignment="1">
      <alignment vertical="center" shrinkToFit="1"/>
    </xf>
    <xf numFmtId="0" fontId="2" fillId="0" borderId="56" xfId="0" applyFont="1" applyBorder="1" applyAlignment="1">
      <alignment vertical="center"/>
    </xf>
    <xf numFmtId="0" fontId="2" fillId="0" borderId="14" xfId="0" applyFont="1" applyBorder="1" applyAlignment="1">
      <alignment vertical="center"/>
    </xf>
    <xf numFmtId="0" fontId="2" fillId="0" borderId="32" xfId="0" applyFont="1" applyBorder="1" applyAlignment="1">
      <alignment vertical="center"/>
    </xf>
    <xf numFmtId="0" fontId="2" fillId="0" borderId="0" xfId="0" applyFont="1" applyFill="1" applyBorder="1" applyAlignment="1" quotePrefix="1">
      <alignment/>
    </xf>
    <xf numFmtId="0" fontId="2" fillId="0" borderId="36" xfId="0" applyFont="1" applyFill="1" applyBorder="1" applyAlignment="1">
      <alignment vertical="center" wrapText="1"/>
    </xf>
    <xf numFmtId="0" fontId="2" fillId="0" borderId="37" xfId="0" applyFont="1" applyFill="1" applyBorder="1" applyAlignment="1">
      <alignment vertical="center" wrapText="1"/>
    </xf>
    <xf numFmtId="0" fontId="0" fillId="0" borderId="0" xfId="0" applyFont="1" applyAlignment="1">
      <alignment/>
    </xf>
    <xf numFmtId="0" fontId="0" fillId="0" borderId="0" xfId="0" applyFont="1" applyBorder="1" applyAlignment="1">
      <alignment/>
    </xf>
    <xf numFmtId="0" fontId="0" fillId="0" borderId="101" xfId="0" applyFont="1" applyBorder="1" applyAlignment="1">
      <alignment/>
    </xf>
    <xf numFmtId="0" fontId="0" fillId="0" borderId="1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101" xfId="0" applyFont="1" applyBorder="1" applyAlignment="1">
      <alignment/>
    </xf>
    <xf numFmtId="0" fontId="0" fillId="0" borderId="10" xfId="0" applyFont="1" applyBorder="1" applyAlignment="1">
      <alignment/>
    </xf>
    <xf numFmtId="0" fontId="0" fillId="0" borderId="35" xfId="0" applyFont="1" applyBorder="1" applyAlignment="1">
      <alignment vertical="center"/>
    </xf>
    <xf numFmtId="0" fontId="0" fillId="0" borderId="102" xfId="0" applyFont="1" applyBorder="1" applyAlignment="1">
      <alignment vertical="center"/>
    </xf>
    <xf numFmtId="0" fontId="0" fillId="0" borderId="103" xfId="0" applyFont="1" applyBorder="1" applyAlignment="1">
      <alignment vertical="center"/>
    </xf>
    <xf numFmtId="0" fontId="0" fillId="0" borderId="104" xfId="0" applyFont="1" applyBorder="1" applyAlignment="1">
      <alignment vertical="center"/>
    </xf>
    <xf numFmtId="0" fontId="0" fillId="0" borderId="72" xfId="0" applyFont="1" applyBorder="1" applyAlignment="1">
      <alignment vertical="center"/>
    </xf>
    <xf numFmtId="0" fontId="0" fillId="0" borderId="56" xfId="0" applyFont="1" applyBorder="1" applyAlignment="1">
      <alignment vertical="center"/>
    </xf>
    <xf numFmtId="0" fontId="0" fillId="0" borderId="14" xfId="0" applyFont="1" applyBorder="1" applyAlignment="1">
      <alignment vertical="center"/>
    </xf>
    <xf numFmtId="0" fontId="0" fillId="0" borderId="32" xfId="0" applyFont="1" applyBorder="1" applyAlignment="1">
      <alignment vertical="center"/>
    </xf>
    <xf numFmtId="0" fontId="0" fillId="0" borderId="71" xfId="0" applyFont="1" applyBorder="1" applyAlignment="1">
      <alignment vertical="center"/>
    </xf>
    <xf numFmtId="0" fontId="0" fillId="0" borderId="105" xfId="0" applyFont="1" applyBorder="1" applyAlignment="1">
      <alignment vertical="center"/>
    </xf>
    <xf numFmtId="0" fontId="0" fillId="0" borderId="106" xfId="0" applyFont="1" applyBorder="1" applyAlignment="1">
      <alignment vertical="center"/>
    </xf>
    <xf numFmtId="0" fontId="0" fillId="0" borderId="107" xfId="0" applyFont="1" applyBorder="1" applyAlignment="1">
      <alignment vertical="center"/>
    </xf>
    <xf numFmtId="0" fontId="0" fillId="0" borderId="108" xfId="0" applyFont="1" applyBorder="1" applyAlignment="1">
      <alignment vertical="center"/>
    </xf>
    <xf numFmtId="0" fontId="0" fillId="0" borderId="92" xfId="0" applyFont="1" applyBorder="1" applyAlignment="1">
      <alignment vertical="center"/>
    </xf>
    <xf numFmtId="0" fontId="0" fillId="0" borderId="21"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2" xfId="0" applyFont="1" applyBorder="1" applyAlignment="1">
      <alignment vertical="center"/>
    </xf>
    <xf numFmtId="0" fontId="0" fillId="0" borderId="41" xfId="0" applyFont="1" applyBorder="1" applyAlignment="1">
      <alignment vertical="center"/>
    </xf>
    <xf numFmtId="0" fontId="0" fillId="0" borderId="109" xfId="0" applyFont="1" applyBorder="1" applyAlignment="1">
      <alignment vertical="center"/>
    </xf>
    <xf numFmtId="0" fontId="0" fillId="0" borderId="110" xfId="0" applyFont="1" applyBorder="1" applyAlignment="1">
      <alignment vertical="center"/>
    </xf>
    <xf numFmtId="0" fontId="0" fillId="0" borderId="62" xfId="0" applyFont="1" applyBorder="1" applyAlignment="1">
      <alignment vertical="center"/>
    </xf>
    <xf numFmtId="0" fontId="0" fillId="0" borderId="16" xfId="0" applyFont="1" applyBorder="1" applyAlignment="1">
      <alignment/>
    </xf>
    <xf numFmtId="0" fontId="0" fillId="0" borderId="76" xfId="0" applyFont="1" applyBorder="1" applyAlignment="1">
      <alignment/>
    </xf>
    <xf numFmtId="0" fontId="0" fillId="0" borderId="82" xfId="0" applyFont="1" applyBorder="1" applyAlignment="1">
      <alignment/>
    </xf>
    <xf numFmtId="0" fontId="0" fillId="0" borderId="62" xfId="0" applyFont="1" applyBorder="1" applyAlignment="1">
      <alignment/>
    </xf>
    <xf numFmtId="0" fontId="0" fillId="0" borderId="63" xfId="0" applyFont="1" applyBorder="1" applyAlignment="1">
      <alignment/>
    </xf>
    <xf numFmtId="0" fontId="0" fillId="0" borderId="111" xfId="0" applyFont="1" applyBorder="1" applyAlignment="1">
      <alignment vertical="center"/>
    </xf>
    <xf numFmtId="0" fontId="0" fillId="0" borderId="95" xfId="0" applyFont="1" applyBorder="1" applyAlignment="1">
      <alignment vertical="center"/>
    </xf>
    <xf numFmtId="0" fontId="0" fillId="0" borderId="21" xfId="0" applyFont="1" applyBorder="1" applyAlignment="1" quotePrefix="1">
      <alignment/>
    </xf>
    <xf numFmtId="2" fontId="0" fillId="0" borderId="21" xfId="0" applyNumberFormat="1" applyFont="1" applyBorder="1" applyAlignment="1">
      <alignment/>
    </xf>
    <xf numFmtId="0" fontId="0" fillId="0" borderId="21" xfId="0" applyFont="1" applyBorder="1" applyAlignment="1">
      <alignment/>
    </xf>
    <xf numFmtId="0" fontId="2" fillId="0" borderId="21" xfId="0" applyFont="1" applyBorder="1" applyAlignment="1">
      <alignment horizontal="right"/>
    </xf>
    <xf numFmtId="179" fontId="2" fillId="0" borderId="21" xfId="0" applyNumberFormat="1" applyFont="1" applyBorder="1" applyAlignment="1">
      <alignment horizontal="right"/>
    </xf>
    <xf numFmtId="0" fontId="0" fillId="0" borderId="22" xfId="0" applyFont="1" applyBorder="1" applyAlignment="1">
      <alignment/>
    </xf>
    <xf numFmtId="179" fontId="0" fillId="0" borderId="21" xfId="0" applyNumberFormat="1" applyFont="1" applyBorder="1" applyAlignment="1">
      <alignment/>
    </xf>
    <xf numFmtId="180" fontId="0" fillId="0" borderId="21" xfId="0" applyNumberFormat="1" applyFont="1" applyBorder="1" applyAlignment="1">
      <alignment/>
    </xf>
    <xf numFmtId="0" fontId="0" fillId="0" borderId="112" xfId="0" applyFont="1" applyBorder="1" applyAlignment="1">
      <alignment vertical="center"/>
    </xf>
    <xf numFmtId="0" fontId="0" fillId="0" borderId="113" xfId="0" applyFont="1" applyBorder="1" applyAlignment="1">
      <alignment vertical="center"/>
    </xf>
    <xf numFmtId="0" fontId="0" fillId="0" borderId="114" xfId="0" applyFont="1" applyBorder="1" applyAlignment="1">
      <alignment vertical="center"/>
    </xf>
    <xf numFmtId="0" fontId="0" fillId="0" borderId="36" xfId="0" applyFont="1" applyBorder="1" applyAlignment="1">
      <alignment/>
    </xf>
    <xf numFmtId="0" fontId="0" fillId="0" borderId="37" xfId="0" applyFont="1" applyBorder="1" applyAlignment="1">
      <alignment/>
    </xf>
    <xf numFmtId="0" fontId="0" fillId="0" borderId="0" xfId="0" applyFont="1" applyAlignment="1">
      <alignment vertical="center"/>
    </xf>
    <xf numFmtId="0" fontId="0" fillId="0" borderId="77" xfId="0" applyFont="1" applyBorder="1" applyAlignment="1">
      <alignment vertical="center"/>
    </xf>
    <xf numFmtId="0" fontId="0" fillId="0" borderId="16" xfId="0" applyFont="1" applyBorder="1" applyAlignment="1">
      <alignment vertical="center"/>
    </xf>
    <xf numFmtId="0" fontId="0" fillId="0" borderId="63" xfId="0" applyFont="1" applyBorder="1" applyAlignment="1">
      <alignment vertical="center"/>
    </xf>
    <xf numFmtId="179" fontId="0" fillId="0" borderId="21" xfId="0" applyNumberFormat="1" applyFont="1" applyBorder="1" applyAlignment="1">
      <alignment vertical="center"/>
    </xf>
    <xf numFmtId="0" fontId="0" fillId="0" borderId="53" xfId="0" applyFont="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56"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xf>
    <xf numFmtId="0" fontId="0" fillId="0" borderId="57" xfId="0" applyFont="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74" xfId="0" applyFont="1" applyBorder="1" applyAlignment="1">
      <alignment vertical="center"/>
    </xf>
    <xf numFmtId="0" fontId="0" fillId="0" borderId="77" xfId="0" applyFont="1" applyBorder="1" applyAlignment="1">
      <alignment horizontal="center" vertical="center" wrapText="1"/>
    </xf>
    <xf numFmtId="0" fontId="0" fillId="0" borderId="81" xfId="0" applyFont="1" applyBorder="1" applyAlignment="1">
      <alignment vertical="center"/>
    </xf>
    <xf numFmtId="0" fontId="0" fillId="0" borderId="41" xfId="0" applyFont="1" applyBorder="1" applyAlignment="1">
      <alignment/>
    </xf>
    <xf numFmtId="0" fontId="0" fillId="0" borderId="16" xfId="0" applyFont="1" applyBorder="1" applyAlignment="1">
      <alignment horizontal="right"/>
    </xf>
    <xf numFmtId="0" fontId="0" fillId="0" borderId="21" xfId="0" applyFont="1" applyBorder="1" applyAlignment="1" quotePrefix="1">
      <alignment horizontal="right"/>
    </xf>
    <xf numFmtId="0" fontId="0" fillId="0" borderId="21" xfId="0" applyFont="1" applyBorder="1" applyAlignment="1">
      <alignment/>
    </xf>
    <xf numFmtId="0" fontId="0" fillId="0" borderId="112" xfId="0" applyFont="1" applyBorder="1" applyAlignment="1">
      <alignment/>
    </xf>
    <xf numFmtId="0" fontId="0" fillId="0" borderId="36" xfId="0" applyFont="1" applyBorder="1" applyAlignment="1">
      <alignment shrinkToFit="1"/>
    </xf>
    <xf numFmtId="0" fontId="0" fillId="0" borderId="119" xfId="0" applyFont="1" applyBorder="1" applyAlignment="1">
      <alignment vertical="center"/>
    </xf>
    <xf numFmtId="0" fontId="0" fillId="0" borderId="120" xfId="0" applyFont="1" applyBorder="1" applyAlignment="1">
      <alignment vertical="center"/>
    </xf>
    <xf numFmtId="0" fontId="0" fillId="0" borderId="71" xfId="0" applyFont="1" applyBorder="1" applyAlignment="1">
      <alignment horizontal="center" vertical="center" wrapText="1"/>
    </xf>
    <xf numFmtId="0" fontId="2" fillId="0" borderId="48" xfId="0" applyFont="1" applyBorder="1" applyAlignment="1">
      <alignment vertical="center"/>
    </xf>
    <xf numFmtId="0" fontId="2" fillId="0" borderId="121" xfId="0" applyFont="1" applyBorder="1" applyAlignment="1">
      <alignment vertical="center"/>
    </xf>
    <xf numFmtId="0" fontId="2" fillId="0" borderId="122" xfId="0" applyFont="1" applyBorder="1" applyAlignment="1">
      <alignment vertical="center"/>
    </xf>
    <xf numFmtId="0" fontId="0" fillId="0" borderId="105" xfId="0" applyFont="1" applyBorder="1" applyAlignment="1">
      <alignment horizontal="center" vertical="center"/>
    </xf>
    <xf numFmtId="0" fontId="0" fillId="0" borderId="123" xfId="0" applyFont="1" applyBorder="1" applyAlignment="1">
      <alignment vertical="center"/>
    </xf>
    <xf numFmtId="0" fontId="0" fillId="0" borderId="124" xfId="0" applyFont="1" applyBorder="1" applyAlignment="1">
      <alignment vertical="center"/>
    </xf>
    <xf numFmtId="0" fontId="0" fillId="0" borderId="125" xfId="0" applyFont="1" applyBorder="1" applyAlignment="1">
      <alignment vertical="center"/>
    </xf>
    <xf numFmtId="0" fontId="2" fillId="0" borderId="51" xfId="0" applyFont="1" applyBorder="1" applyAlignment="1">
      <alignment vertical="center" wrapText="1"/>
    </xf>
    <xf numFmtId="0" fontId="0" fillId="0" borderId="77" xfId="0" applyFont="1" applyBorder="1" applyAlignment="1">
      <alignment horizontal="center" vertical="center"/>
    </xf>
    <xf numFmtId="0" fontId="0" fillId="0" borderId="81" xfId="0" applyFont="1" applyBorder="1" applyAlignment="1">
      <alignment vertical="center" wrapText="1"/>
    </xf>
    <xf numFmtId="0" fontId="0" fillId="0" borderId="16" xfId="0" applyFont="1" applyBorder="1" applyAlignment="1">
      <alignment horizontal="right" vertical="center"/>
    </xf>
    <xf numFmtId="0" fontId="2" fillId="0" borderId="21" xfId="0" applyFont="1" applyBorder="1" applyAlignment="1" quotePrefix="1">
      <alignment horizontal="right" vertical="center"/>
    </xf>
    <xf numFmtId="0" fontId="0" fillId="0" borderId="21" xfId="0" applyFont="1" applyBorder="1" applyAlignment="1" quotePrefix="1">
      <alignment horizontal="right" vertical="center"/>
    </xf>
    <xf numFmtId="179" fontId="2" fillId="0" borderId="21" xfId="0" applyNumberFormat="1" applyFont="1" applyBorder="1" applyAlignment="1">
      <alignment vertical="center"/>
    </xf>
    <xf numFmtId="0" fontId="0" fillId="0" borderId="22" xfId="0" applyFont="1" applyBorder="1" applyAlignment="1">
      <alignment horizontal="right" vertical="center"/>
    </xf>
    <xf numFmtId="0" fontId="0" fillId="0" borderId="17" xfId="0" applyFont="1" applyBorder="1" applyAlignment="1">
      <alignment vertical="center" wrapText="1" shrinkToFit="1"/>
    </xf>
    <xf numFmtId="0" fontId="0" fillId="0" borderId="36" xfId="0" applyFont="1" applyBorder="1" applyAlignment="1">
      <alignment vertical="center"/>
    </xf>
    <xf numFmtId="0" fontId="2" fillId="0" borderId="92" xfId="0" applyFont="1" applyBorder="1" applyAlignment="1">
      <alignment vertical="center" wrapText="1"/>
    </xf>
    <xf numFmtId="0" fontId="2" fillId="0" borderId="77" xfId="0" applyFont="1" applyBorder="1" applyAlignment="1">
      <alignment horizontal="center" vertical="center"/>
    </xf>
    <xf numFmtId="0" fontId="0" fillId="0" borderId="77" xfId="0" applyFont="1" applyBorder="1" applyAlignment="1">
      <alignment vertical="center" wrapText="1"/>
    </xf>
    <xf numFmtId="0" fontId="2" fillId="0" borderId="126" xfId="0" applyFont="1" applyBorder="1" applyAlignment="1">
      <alignment vertical="center"/>
    </xf>
    <xf numFmtId="0" fontId="0" fillId="0" borderId="62" xfId="0" applyFont="1" applyBorder="1" applyAlignment="1">
      <alignment horizontal="center" vertical="center"/>
    </xf>
    <xf numFmtId="0" fontId="0" fillId="0" borderId="95" xfId="0" applyFont="1" applyBorder="1" applyAlignment="1">
      <alignment horizontal="center" vertical="center"/>
    </xf>
    <xf numFmtId="0" fontId="0" fillId="0" borderId="19" xfId="0" applyFont="1" applyBorder="1" applyAlignment="1">
      <alignment horizontal="center" vertical="center"/>
    </xf>
    <xf numFmtId="0" fontId="4" fillId="0" borderId="32" xfId="0" applyFont="1" applyBorder="1" applyAlignment="1">
      <alignment horizontal="center" vertical="center" wrapText="1"/>
    </xf>
    <xf numFmtId="0" fontId="2" fillId="0" borderId="41" xfId="0" applyFont="1" applyBorder="1" applyAlignment="1">
      <alignment vertical="center" shrinkToFit="1"/>
    </xf>
    <xf numFmtId="0" fontId="0" fillId="0" borderId="71" xfId="0" applyFont="1" applyBorder="1" applyAlignment="1">
      <alignment vertical="center" wrapText="1"/>
    </xf>
    <xf numFmtId="0" fontId="4" fillId="0" borderId="71" xfId="0" applyFont="1" applyBorder="1" applyAlignment="1">
      <alignment vertical="center" wrapText="1" shrinkToFit="1"/>
    </xf>
    <xf numFmtId="0" fontId="2" fillId="0" borderId="77" xfId="0" applyFont="1" applyBorder="1" applyAlignment="1">
      <alignment vertical="center" wrapText="1"/>
    </xf>
    <xf numFmtId="0" fontId="2" fillId="0" borderId="16" xfId="0" applyFont="1" applyBorder="1" applyAlignment="1">
      <alignment vertical="center"/>
    </xf>
    <xf numFmtId="0" fontId="0" fillId="0" borderId="63" xfId="0" applyFont="1" applyBorder="1" applyAlignment="1">
      <alignment horizontal="right" vertical="center"/>
    </xf>
    <xf numFmtId="0" fontId="0" fillId="0" borderId="21" xfId="0" applyFont="1" applyBorder="1" applyAlignment="1">
      <alignment horizontal="right" vertical="center"/>
    </xf>
    <xf numFmtId="0" fontId="2" fillId="0" borderId="21" xfId="0" applyFont="1" applyBorder="1" applyAlignment="1">
      <alignment horizontal="right" vertical="center"/>
    </xf>
    <xf numFmtId="0" fontId="0" fillId="0" borderId="21" xfId="0" applyFont="1" applyBorder="1" applyAlignment="1">
      <alignment vertical="center" wrapText="1"/>
    </xf>
    <xf numFmtId="0" fontId="0" fillId="0" borderId="37" xfId="0" applyFont="1" applyBorder="1" applyAlignment="1">
      <alignment vertical="center"/>
    </xf>
    <xf numFmtId="0" fontId="0" fillId="0" borderId="7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60"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wrapText="1"/>
    </xf>
    <xf numFmtId="0" fontId="0" fillId="0" borderId="20" xfId="0" applyFont="1" applyFill="1" applyBorder="1" applyAlignment="1">
      <alignment vertical="center"/>
    </xf>
    <xf numFmtId="0" fontId="0" fillId="0" borderId="16" xfId="0" applyFont="1" applyFill="1" applyBorder="1" applyAlignment="1">
      <alignment horizontal="center" vertical="center"/>
    </xf>
    <xf numFmtId="0" fontId="0" fillId="0" borderId="16" xfId="0" applyFont="1" applyFill="1" applyBorder="1" applyAlignment="1">
      <alignment horizontal="right" vertical="center"/>
    </xf>
    <xf numFmtId="181" fontId="0" fillId="0" borderId="16" xfId="0" applyNumberFormat="1" applyFont="1" applyFill="1" applyBorder="1" applyAlignment="1">
      <alignment horizontal="right" vertical="center"/>
    </xf>
    <xf numFmtId="0" fontId="0" fillId="0" borderId="16" xfId="0" applyFont="1" applyFill="1" applyBorder="1" applyAlignment="1">
      <alignment horizontal="right"/>
    </xf>
    <xf numFmtId="0" fontId="0" fillId="0" borderId="76" xfId="0" applyFont="1" applyFill="1" applyBorder="1" applyAlignment="1">
      <alignment horizontal="right"/>
    </xf>
    <xf numFmtId="0" fontId="0" fillId="0" borderId="63" xfId="0" applyFont="1" applyFill="1" applyBorder="1" applyAlignment="1">
      <alignment horizontal="right" vertical="center"/>
    </xf>
    <xf numFmtId="0" fontId="0" fillId="0" borderId="1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vertical="center"/>
    </xf>
    <xf numFmtId="181" fontId="0" fillId="0" borderId="21" xfId="0" applyNumberFormat="1" applyFont="1" applyFill="1" applyBorder="1" applyAlignment="1">
      <alignment vertical="center"/>
    </xf>
    <xf numFmtId="0" fontId="0" fillId="0" borderId="21" xfId="0" applyFont="1" applyFill="1" applyBorder="1" applyAlignment="1">
      <alignment/>
    </xf>
    <xf numFmtId="0" fontId="0" fillId="0" borderId="21" xfId="0" applyFont="1" applyFill="1" applyBorder="1" applyAlignment="1" quotePrefix="1">
      <alignment horizontal="right"/>
    </xf>
    <xf numFmtId="0" fontId="0" fillId="0" borderId="17" xfId="0" applyFont="1" applyFill="1" applyBorder="1" applyAlignment="1" quotePrefix="1">
      <alignment horizontal="right"/>
    </xf>
    <xf numFmtId="0" fontId="0" fillId="0" borderId="22" xfId="0" applyFont="1" applyFill="1" applyBorder="1" applyAlignment="1">
      <alignment vertical="center"/>
    </xf>
    <xf numFmtId="0" fontId="0" fillId="0" borderId="15" xfId="0" applyFont="1" applyFill="1" applyBorder="1" applyAlignment="1">
      <alignment/>
    </xf>
    <xf numFmtId="0" fontId="0" fillId="0" borderId="21" xfId="0" applyFont="1" applyFill="1" applyBorder="1" applyAlignment="1">
      <alignment horizontal="right" vertical="center"/>
    </xf>
    <xf numFmtId="0" fontId="0" fillId="0" borderId="15" xfId="0" applyFont="1" applyFill="1" applyBorder="1" applyAlignment="1">
      <alignment vertical="center"/>
    </xf>
    <xf numFmtId="0" fontId="0" fillId="0" borderId="17" xfId="0" applyFont="1" applyFill="1" applyBorder="1" applyAlignment="1">
      <alignment/>
    </xf>
    <xf numFmtId="0" fontId="0" fillId="0" borderId="68" xfId="0" applyFont="1" applyFill="1" applyBorder="1" applyAlignment="1">
      <alignment horizontal="right" vertical="center"/>
    </xf>
    <xf numFmtId="0" fontId="0" fillId="0" borderId="36" xfId="0" applyFont="1" applyFill="1" applyBorder="1" applyAlignment="1">
      <alignment horizontal="center" vertical="center" shrinkToFit="1"/>
    </xf>
    <xf numFmtId="0" fontId="0" fillId="0" borderId="36" xfId="0" applyFont="1" applyFill="1" applyBorder="1" applyAlignment="1">
      <alignment horizontal="center" vertical="center"/>
    </xf>
    <xf numFmtId="181" fontId="0" fillId="0" borderId="36" xfId="0" applyNumberFormat="1" applyFont="1" applyFill="1" applyBorder="1" applyAlignment="1">
      <alignment horizontal="center" vertical="center"/>
    </xf>
    <xf numFmtId="0" fontId="0" fillId="0" borderId="34" xfId="0" applyFont="1" applyFill="1" applyBorder="1" applyAlignment="1">
      <alignment/>
    </xf>
    <xf numFmtId="0" fontId="0" fillId="0" borderId="37" xfId="0" applyFont="1" applyFill="1" applyBorder="1" applyAlignment="1">
      <alignment horizontal="center" vertical="center"/>
    </xf>
    <xf numFmtId="0" fontId="0" fillId="0" borderId="56" xfId="0" applyFont="1" applyFill="1" applyBorder="1" applyAlignment="1">
      <alignment vertical="center"/>
    </xf>
    <xf numFmtId="0" fontId="0" fillId="0" borderId="14" xfId="0" applyFont="1" applyFill="1" applyBorder="1" applyAlignment="1">
      <alignment vertical="center"/>
    </xf>
    <xf numFmtId="0" fontId="0" fillId="0" borderId="32" xfId="0" applyFont="1" applyFill="1" applyBorder="1" applyAlignment="1">
      <alignment vertical="center"/>
    </xf>
    <xf numFmtId="0" fontId="0" fillId="0" borderId="72" xfId="0" applyFont="1" applyFill="1" applyBorder="1" applyAlignment="1">
      <alignment vertical="center" wrapText="1"/>
    </xf>
    <xf numFmtId="0" fontId="0" fillId="0" borderId="74" xfId="0" applyFont="1" applyFill="1" applyBorder="1" applyAlignment="1">
      <alignment vertical="center"/>
    </xf>
    <xf numFmtId="0" fontId="0" fillId="0" borderId="36" xfId="0" applyFont="1" applyFill="1" applyBorder="1" applyAlignment="1">
      <alignment/>
    </xf>
    <xf numFmtId="0" fontId="0" fillId="0" borderId="60" xfId="0" applyFont="1" applyFill="1" applyBorder="1" applyAlignment="1" quotePrefix="1">
      <alignment horizontal="right"/>
    </xf>
    <xf numFmtId="0" fontId="0" fillId="0" borderId="43" xfId="0" applyFont="1" applyFill="1" applyBorder="1" applyAlignment="1">
      <alignment vertical="center" shrinkToFit="1"/>
    </xf>
    <xf numFmtId="0" fontId="0" fillId="0" borderId="54" xfId="0" applyFont="1" applyBorder="1" applyAlignment="1">
      <alignment vertical="center"/>
    </xf>
    <xf numFmtId="0" fontId="0" fillId="0" borderId="55" xfId="0" applyFont="1" applyBorder="1" applyAlignment="1">
      <alignment vertical="center"/>
    </xf>
    <xf numFmtId="0" fontId="0" fillId="0" borderId="73"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xf>
    <xf numFmtId="0" fontId="0" fillId="0" borderId="60" xfId="0" applyFont="1" applyBorder="1" applyAlignment="1">
      <alignment vertical="center"/>
    </xf>
    <xf numFmtId="0" fontId="0" fillId="0" borderId="75" xfId="0" applyFont="1" applyBorder="1" applyAlignment="1">
      <alignment vertical="center"/>
    </xf>
    <xf numFmtId="0" fontId="0" fillId="0" borderId="20" xfId="0" applyFont="1" applyBorder="1" applyAlignment="1">
      <alignment vertical="center"/>
    </xf>
    <xf numFmtId="0" fontId="0" fillId="0" borderId="61" xfId="0" applyFont="1" applyBorder="1" applyAlignment="1">
      <alignment vertical="center"/>
    </xf>
    <xf numFmtId="0" fontId="0" fillId="0" borderId="63" xfId="0" applyFont="1" applyBorder="1" applyAlignment="1" quotePrefix="1">
      <alignment vertical="center"/>
    </xf>
    <xf numFmtId="0" fontId="0" fillId="0" borderId="15"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15" xfId="0" applyFont="1" applyBorder="1" applyAlignment="1">
      <alignment/>
    </xf>
    <xf numFmtId="0" fontId="0" fillId="0" borderId="66" xfId="0" applyFont="1" applyBorder="1" applyAlignment="1">
      <alignment vertical="center"/>
    </xf>
    <xf numFmtId="38" fontId="2" fillId="0" borderId="21" xfId="48"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0" fillId="0" borderId="49" xfId="0" applyFont="1" applyBorder="1" applyAlignment="1">
      <alignment/>
    </xf>
    <xf numFmtId="0" fontId="0" fillId="0" borderId="129" xfId="0" applyFont="1" applyBorder="1" applyAlignment="1">
      <alignment/>
    </xf>
    <xf numFmtId="0" fontId="0" fillId="0" borderId="10" xfId="0" applyFont="1" applyFill="1" applyBorder="1" applyAlignment="1">
      <alignment/>
    </xf>
    <xf numFmtId="0" fontId="0" fillId="0" borderId="10" xfId="0" applyFont="1" applyFill="1" applyBorder="1" applyAlignment="1">
      <alignment/>
    </xf>
    <xf numFmtId="0" fontId="2" fillId="0" borderId="10" xfId="0" applyFont="1" applyBorder="1" applyAlignment="1">
      <alignment shrinkToFit="1"/>
    </xf>
    <xf numFmtId="0" fontId="2" fillId="0" borderId="10" xfId="0" applyFont="1" applyBorder="1" applyAlignment="1">
      <alignment/>
    </xf>
    <xf numFmtId="0" fontId="0" fillId="0" borderId="10" xfId="0" applyFont="1" applyBorder="1" applyAlignment="1">
      <alignment/>
    </xf>
    <xf numFmtId="0" fontId="0" fillId="36" borderId="12" xfId="0" applyFill="1" applyBorder="1" applyAlignment="1" applyProtection="1">
      <alignment/>
      <protection locked="0"/>
    </xf>
    <xf numFmtId="0" fontId="0" fillId="36" borderId="10" xfId="0" applyFill="1" applyBorder="1" applyAlignment="1" applyProtection="1">
      <alignment/>
      <protection locked="0"/>
    </xf>
    <xf numFmtId="0" fontId="42" fillId="36" borderId="10" xfId="0" applyFont="1" applyFill="1" applyBorder="1" applyAlignment="1" applyProtection="1">
      <alignment/>
      <protection locked="0"/>
    </xf>
    <xf numFmtId="0" fontId="0" fillId="0" borderId="12" xfId="0" applyBorder="1" applyAlignment="1">
      <alignment horizontal="left" indent="1"/>
    </xf>
    <xf numFmtId="0" fontId="0" fillId="0" borderId="10" xfId="0" applyBorder="1" applyAlignment="1">
      <alignment horizontal="left" indent="1"/>
    </xf>
    <xf numFmtId="0" fontId="0" fillId="0" borderId="11" xfId="0" applyBorder="1" applyAlignment="1">
      <alignment horizontal="left" indent="1"/>
    </xf>
    <xf numFmtId="0" fontId="2" fillId="0" borderId="0" xfId="0" applyFont="1" applyAlignment="1">
      <alignment vertical="top" wrapText="1"/>
    </xf>
    <xf numFmtId="0" fontId="0" fillId="33" borderId="130" xfId="0" applyFill="1" applyBorder="1" applyAlignment="1" applyProtection="1">
      <alignment/>
      <protection locked="0"/>
    </xf>
    <xf numFmtId="0" fontId="0" fillId="0" borderId="131" xfId="0" applyBorder="1" applyAlignment="1">
      <alignment vertical="top" textRotation="255"/>
    </xf>
    <xf numFmtId="0" fontId="0" fillId="0" borderId="24" xfId="0" applyBorder="1" applyAlignment="1">
      <alignment vertical="top" textRotation="255"/>
    </xf>
    <xf numFmtId="0" fontId="0" fillId="0" borderId="130" xfId="0" applyFill="1" applyBorder="1" applyAlignment="1" applyProtection="1">
      <alignment/>
      <protection locked="0"/>
    </xf>
    <xf numFmtId="0" fontId="0" fillId="0" borderId="132" xfId="0" applyBorder="1" applyAlignment="1">
      <alignment vertical="top" textRotation="255"/>
    </xf>
    <xf numFmtId="0" fontId="0" fillId="0" borderId="72" xfId="0" applyBorder="1" applyAlignment="1">
      <alignment horizontal="center" vertical="center"/>
    </xf>
    <xf numFmtId="0" fontId="0" fillId="0" borderId="74" xfId="0" applyBorder="1" applyAlignment="1">
      <alignment horizontal="center" vertical="center"/>
    </xf>
    <xf numFmtId="0" fontId="0" fillId="0" borderId="6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8" xfId="0" applyFont="1" applyFill="1" applyBorder="1" applyAlignment="1">
      <alignment horizontal="center" vertical="center"/>
    </xf>
    <xf numFmtId="181" fontId="0" fillId="0" borderId="72" xfId="0" applyNumberFormat="1" applyFont="1" applyFill="1" applyBorder="1" applyAlignment="1">
      <alignment horizontal="center" vertical="center"/>
    </xf>
    <xf numFmtId="181" fontId="0" fillId="0" borderId="74"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72"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74" xfId="0" applyFont="1" applyFill="1" applyBorder="1" applyAlignment="1">
      <alignment horizontal="center" vertical="center" wrapText="1"/>
    </xf>
    <xf numFmtId="0" fontId="0" fillId="0" borderId="87"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95"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72" xfId="0" applyFont="1" applyBorder="1" applyAlignment="1">
      <alignment horizontal="center" vertical="center" wrapText="1"/>
    </xf>
    <xf numFmtId="0" fontId="0" fillId="0" borderId="74" xfId="0" applyFont="1" applyBorder="1" applyAlignment="1">
      <alignment horizontal="center" vertical="center" wrapText="1"/>
    </xf>
    <xf numFmtId="0" fontId="2" fillId="0" borderId="71" xfId="0" applyFont="1" applyFill="1" applyBorder="1" applyAlignment="1">
      <alignment horizontal="center" vertical="center"/>
    </xf>
    <xf numFmtId="0" fontId="0" fillId="0" borderId="71"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19" xfId="0" applyFont="1" applyBorder="1" applyAlignment="1">
      <alignment horizontal="center" vertical="center"/>
    </xf>
    <xf numFmtId="0" fontId="0" fillId="0" borderId="123"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71" xfId="0" applyFont="1" applyBorder="1" applyAlignment="1">
      <alignment horizontal="center" vertical="center"/>
    </xf>
    <xf numFmtId="0" fontId="2" fillId="0" borderId="56" xfId="0" applyFont="1" applyBorder="1" applyAlignment="1">
      <alignment horizontal="center" vertical="center"/>
    </xf>
    <xf numFmtId="0" fontId="2" fillId="0" borderId="14" xfId="0" applyFont="1" applyBorder="1" applyAlignment="1">
      <alignment horizontal="center" vertical="center"/>
    </xf>
    <xf numFmtId="0" fontId="2" fillId="0" borderId="32" xfId="0" applyFont="1" applyBorder="1" applyAlignment="1">
      <alignment horizontal="center" vertical="center"/>
    </xf>
    <xf numFmtId="0" fontId="2" fillId="0" borderId="71" xfId="0" applyFont="1" applyBorder="1" applyAlignment="1">
      <alignment horizontal="center" vertical="center"/>
    </xf>
    <xf numFmtId="0" fontId="0" fillId="0" borderId="56" xfId="0" applyFont="1" applyBorder="1" applyAlignment="1">
      <alignment horizontal="center"/>
    </xf>
    <xf numFmtId="0" fontId="0" fillId="0" borderId="14" xfId="0" applyFont="1" applyBorder="1" applyAlignment="1">
      <alignment horizontal="center"/>
    </xf>
    <xf numFmtId="0" fontId="0" fillId="0" borderId="32" xfId="0" applyFont="1" applyBorder="1" applyAlignment="1">
      <alignment horizontal="center"/>
    </xf>
    <xf numFmtId="0" fontId="2" fillId="0" borderId="73"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56" xfId="0" applyFont="1" applyFill="1" applyBorder="1" applyAlignment="1">
      <alignment horizontal="center" vertical="center"/>
    </xf>
    <xf numFmtId="0" fontId="2" fillId="0" borderId="32" xfId="0" applyFont="1" applyFill="1" applyBorder="1" applyAlignment="1">
      <alignment horizontal="center" vertical="center"/>
    </xf>
    <xf numFmtId="0" fontId="0" fillId="0" borderId="32" xfId="0" applyFont="1" applyBorder="1" applyAlignment="1">
      <alignment horizontal="center" vertical="center" wrapText="1"/>
    </xf>
    <xf numFmtId="0" fontId="2" fillId="0" borderId="80" xfId="0" applyFont="1" applyFill="1" applyBorder="1" applyAlignment="1">
      <alignment horizontal="center" vertical="center" wrapText="1"/>
    </xf>
    <xf numFmtId="0" fontId="2" fillId="0" borderId="133" xfId="0" applyFont="1" applyFill="1" applyBorder="1" applyAlignment="1">
      <alignment horizontal="center" vertical="center" wrapText="1"/>
    </xf>
    <xf numFmtId="0" fontId="2" fillId="0" borderId="72"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20"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xf>
    <xf numFmtId="0" fontId="0" fillId="0" borderId="68" xfId="0" applyFont="1" applyFill="1" applyBorder="1" applyAlignment="1">
      <alignment/>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134" xfId="0" applyFont="1" applyFill="1" applyBorder="1" applyAlignment="1">
      <alignment horizontal="center" vertical="center"/>
    </xf>
    <xf numFmtId="0" fontId="2" fillId="0" borderId="135" xfId="0" applyFont="1" applyFill="1" applyBorder="1" applyAlignment="1">
      <alignment horizontal="left" vertical="center"/>
    </xf>
    <xf numFmtId="0" fontId="0" fillId="0" borderId="136" xfId="0" applyFont="1" applyFill="1" applyBorder="1" applyAlignment="1">
      <alignment horizontal="left" vertical="center"/>
    </xf>
    <xf numFmtId="0" fontId="0" fillId="0" borderId="136" xfId="0" applyFont="1" applyFill="1" applyBorder="1" applyAlignment="1">
      <alignment/>
    </xf>
    <xf numFmtId="0" fontId="0" fillId="0" borderId="137" xfId="0" applyFont="1" applyFill="1" applyBorder="1" applyAlignment="1">
      <alignment/>
    </xf>
    <xf numFmtId="0" fontId="0" fillId="0" borderId="17" xfId="0" applyFont="1" applyBorder="1" applyAlignment="1">
      <alignment/>
    </xf>
    <xf numFmtId="180" fontId="0" fillId="0" borderId="17" xfId="0" applyNumberFormat="1" applyFont="1" applyBorder="1" applyAlignment="1">
      <alignment/>
    </xf>
    <xf numFmtId="0" fontId="0" fillId="0" borderId="34"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ill>
        <patternFill>
          <bgColor rgb="FFCCFFCC"/>
        </patternFill>
      </fill>
    </dxf>
    <dxf>
      <fill>
        <patternFill>
          <bgColor rgb="FFCCFFCC"/>
        </patternFill>
      </fill>
    </dxf>
    <dxf>
      <font>
        <b/>
        <i val="0"/>
        <strike/>
      </font>
      <fill>
        <patternFill>
          <bgColor indexed="10"/>
        </patternFill>
      </fill>
    </dxf>
    <dxf>
      <font>
        <b/>
        <i val="0"/>
        <strike/>
      </font>
      <fill>
        <patternFill>
          <bgColor indexed="10"/>
        </patternFill>
      </fill>
    </dxf>
    <dxf>
      <font>
        <b/>
        <i val="0"/>
        <strike/>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32"/>
  <sheetViews>
    <sheetView zoomScalePageLayoutView="0" workbookViewId="0" topLeftCell="A1">
      <selection activeCell="A8" sqref="A8"/>
    </sheetView>
  </sheetViews>
  <sheetFormatPr defaultColWidth="9.140625" defaultRowHeight="12"/>
  <cols>
    <col min="1" max="1" width="3.421875" style="141" bestFit="1" customWidth="1"/>
    <col min="2" max="2" width="91.421875" style="137" customWidth="1"/>
    <col min="3" max="16384" width="9.140625" style="137" customWidth="1"/>
  </cols>
  <sheetData>
    <row r="1" spans="1:2" ht="34.5" customHeight="1">
      <c r="A1" s="376" t="s">
        <v>581</v>
      </c>
      <c r="B1" s="376"/>
    </row>
    <row r="2" spans="1:2" ht="21" customHeight="1">
      <c r="A2" s="140" t="s">
        <v>570</v>
      </c>
      <c r="B2" s="140"/>
    </row>
    <row r="3" spans="1:2" ht="34.5" customHeight="1">
      <c r="A3" s="141" t="s">
        <v>572</v>
      </c>
      <c r="B3" s="142" t="s">
        <v>576</v>
      </c>
    </row>
    <row r="4" spans="1:2" ht="48.75" customHeight="1">
      <c r="A4" s="141" t="s">
        <v>573</v>
      </c>
      <c r="B4" s="142" t="s">
        <v>575</v>
      </c>
    </row>
    <row r="5" spans="1:2" ht="62.25" customHeight="1">
      <c r="A5" s="141" t="s">
        <v>574</v>
      </c>
      <c r="B5" s="142" t="s">
        <v>577</v>
      </c>
    </row>
    <row r="6" spans="1:2" ht="60.75" customHeight="1">
      <c r="A6" s="141" t="s">
        <v>571</v>
      </c>
      <c r="B6" s="142" t="s">
        <v>578</v>
      </c>
    </row>
    <row r="7" spans="1:2" ht="21" customHeight="1">
      <c r="A7" s="141" t="s">
        <v>579</v>
      </c>
      <c r="B7" s="142" t="s">
        <v>580</v>
      </c>
    </row>
    <row r="8" ht="12.75">
      <c r="B8" s="143"/>
    </row>
    <row r="9" ht="12.75">
      <c r="B9" s="143"/>
    </row>
    <row r="10" ht="12.75">
      <c r="B10" s="143"/>
    </row>
    <row r="11" ht="12.75">
      <c r="B11" s="143"/>
    </row>
    <row r="12" ht="12.75">
      <c r="B12" s="143"/>
    </row>
    <row r="13" ht="12.75">
      <c r="B13" s="143"/>
    </row>
    <row r="14" ht="12.75">
      <c r="B14" s="143"/>
    </row>
    <row r="15" ht="12.75">
      <c r="B15" s="143"/>
    </row>
    <row r="16" ht="12.75">
      <c r="B16" s="143"/>
    </row>
    <row r="17" ht="12.75">
      <c r="B17" s="143"/>
    </row>
    <row r="18" ht="12.75">
      <c r="B18" s="143"/>
    </row>
    <row r="19" ht="12.75">
      <c r="B19" s="143"/>
    </row>
    <row r="20" ht="12.75">
      <c r="B20" s="143"/>
    </row>
    <row r="21" ht="12.75">
      <c r="B21" s="143"/>
    </row>
    <row r="22" ht="12.75">
      <c r="B22" s="143"/>
    </row>
    <row r="23" ht="12.75">
      <c r="B23" s="143"/>
    </row>
    <row r="24" ht="12.75">
      <c r="B24" s="143"/>
    </row>
    <row r="25" ht="12.75">
      <c r="B25" s="143"/>
    </row>
    <row r="26" ht="12.75">
      <c r="B26" s="143"/>
    </row>
    <row r="27" ht="12.75">
      <c r="B27" s="143"/>
    </row>
    <row r="28" ht="12.75">
      <c r="B28" s="143"/>
    </row>
    <row r="29" ht="12.75">
      <c r="B29" s="143"/>
    </row>
    <row r="30" ht="12.75">
      <c r="B30" s="143"/>
    </row>
    <row r="31" ht="12.75">
      <c r="B31" s="143"/>
    </row>
    <row r="32" ht="12.75">
      <c r="B32" s="143"/>
    </row>
  </sheetData>
  <sheetProtection/>
  <mergeCells count="1">
    <mergeCell ref="A1:B1"/>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T325"/>
  <sheetViews>
    <sheetView showZeros="0" zoomScaleSheetLayoutView="100" zoomScalePageLayoutView="0" workbookViewId="0" topLeftCell="A1">
      <selection activeCell="E48" sqref="E48"/>
    </sheetView>
  </sheetViews>
  <sheetFormatPr defaultColWidth="9.140625" defaultRowHeight="12"/>
  <cols>
    <col min="1" max="1" width="3.00390625" style="0" customWidth="1"/>
    <col min="2" max="2" width="16.7109375" style="0" bestFit="1" customWidth="1"/>
    <col min="3" max="3" width="9.28125" style="0" bestFit="1" customWidth="1"/>
    <col min="5" max="9" width="12.28125" style="0" customWidth="1"/>
    <col min="11" max="11" width="9.57421875" style="0" bestFit="1" customWidth="1"/>
    <col min="15" max="15" width="9.57421875" style="0" bestFit="1" customWidth="1"/>
  </cols>
  <sheetData>
    <row r="1" spans="2:3" s="50" customFormat="1" ht="12">
      <c r="B1" s="49" t="s">
        <v>325</v>
      </c>
      <c r="C1" s="138"/>
    </row>
    <row r="2" spans="1:9" s="50" customFormat="1" ht="12.75" thickBot="1">
      <c r="A2"/>
      <c r="B2" s="139" t="s">
        <v>316</v>
      </c>
      <c r="C2" s="377"/>
      <c r="D2" s="377"/>
      <c r="E2" s="377"/>
      <c r="F2" s="377"/>
      <c r="G2" s="377"/>
      <c r="H2" s="377"/>
      <c r="I2" s="377"/>
    </row>
    <row r="3" spans="1:9" s="50" customFormat="1" ht="12" customHeight="1">
      <c r="A3" s="378" t="s">
        <v>227</v>
      </c>
      <c r="B3" s="382" t="s">
        <v>318</v>
      </c>
      <c r="C3" s="382" t="s">
        <v>253</v>
      </c>
      <c r="D3" s="382" t="s">
        <v>260</v>
      </c>
      <c r="E3" s="6" t="s">
        <v>317</v>
      </c>
      <c r="F3" s="6"/>
      <c r="G3" s="6"/>
      <c r="H3" s="6"/>
      <c r="I3" s="26"/>
    </row>
    <row r="4" spans="1:9" s="50" customFormat="1" ht="19.5" customHeight="1" thickBot="1">
      <c r="A4" s="379"/>
      <c r="B4" s="383"/>
      <c r="C4" s="383"/>
      <c r="D4" s="383"/>
      <c r="E4" s="32"/>
      <c r="F4" s="32"/>
      <c r="G4" s="32"/>
      <c r="H4" s="32"/>
      <c r="I4" s="33"/>
    </row>
    <row r="5" spans="1:9" s="50" customFormat="1" ht="12.75" customHeight="1" thickTop="1">
      <c r="A5" s="379"/>
      <c r="B5" s="5" t="s">
        <v>228</v>
      </c>
      <c r="C5" s="373">
        <v>0.003</v>
      </c>
      <c r="D5" s="29" t="s">
        <v>254</v>
      </c>
      <c r="E5" s="370"/>
      <c r="F5" s="30"/>
      <c r="G5" s="30"/>
      <c r="H5" s="30"/>
      <c r="I5" s="31"/>
    </row>
    <row r="6" spans="1:9" s="50" customFormat="1" ht="12">
      <c r="A6" s="379"/>
      <c r="B6" s="2" t="s">
        <v>229</v>
      </c>
      <c r="C6" s="374" t="s">
        <v>256</v>
      </c>
      <c r="D6" s="3" t="s">
        <v>258</v>
      </c>
      <c r="E6" s="371"/>
      <c r="F6" s="24"/>
      <c r="G6" s="24"/>
      <c r="H6" s="24"/>
      <c r="I6" s="27"/>
    </row>
    <row r="7" spans="1:9" s="50" customFormat="1" ht="12">
      <c r="A7" s="379"/>
      <c r="B7" s="2" t="s">
        <v>230</v>
      </c>
      <c r="C7" s="374" t="s">
        <v>256</v>
      </c>
      <c r="D7" s="3" t="s">
        <v>258</v>
      </c>
      <c r="E7" s="372"/>
      <c r="F7" s="24"/>
      <c r="G7" s="24"/>
      <c r="H7" s="24"/>
      <c r="I7" s="27"/>
    </row>
    <row r="8" spans="1:9" s="50" customFormat="1" ht="12">
      <c r="A8" s="379"/>
      <c r="B8" s="2" t="s">
        <v>231</v>
      </c>
      <c r="C8" s="374">
        <v>0.01</v>
      </c>
      <c r="D8" s="3" t="s">
        <v>254</v>
      </c>
      <c r="E8" s="371"/>
      <c r="F8" s="24"/>
      <c r="G8" s="24"/>
      <c r="H8" s="24"/>
      <c r="I8" s="27"/>
    </row>
    <row r="9" spans="1:9" s="50" customFormat="1" ht="12">
      <c r="A9" s="379"/>
      <c r="B9" s="2" t="s">
        <v>232</v>
      </c>
      <c r="C9" s="374">
        <v>0.05</v>
      </c>
      <c r="D9" s="3" t="s">
        <v>254</v>
      </c>
      <c r="E9" s="371"/>
      <c r="F9" s="24"/>
      <c r="G9" s="24"/>
      <c r="H9" s="24"/>
      <c r="I9" s="27"/>
    </row>
    <row r="10" spans="1:9" s="50" customFormat="1" ht="12">
      <c r="A10" s="379"/>
      <c r="B10" s="2" t="s">
        <v>233</v>
      </c>
      <c r="C10" s="374">
        <v>0.01</v>
      </c>
      <c r="D10" s="3" t="s">
        <v>254</v>
      </c>
      <c r="E10" s="371"/>
      <c r="F10" s="24"/>
      <c r="G10" s="24"/>
      <c r="H10" s="24"/>
      <c r="I10" s="27"/>
    </row>
    <row r="11" spans="1:9" s="50" customFormat="1" ht="12">
      <c r="A11" s="379"/>
      <c r="B11" s="2" t="s">
        <v>234</v>
      </c>
      <c r="C11" s="374">
        <v>0.0005</v>
      </c>
      <c r="D11" s="3" t="s">
        <v>254</v>
      </c>
      <c r="E11" s="371"/>
      <c r="F11" s="24"/>
      <c r="G11" s="24"/>
      <c r="H11" s="24"/>
      <c r="I11" s="27"/>
    </row>
    <row r="12" spans="1:9" s="50" customFormat="1" ht="12">
      <c r="A12" s="379"/>
      <c r="B12" s="2" t="s">
        <v>235</v>
      </c>
      <c r="C12" s="374" t="s">
        <v>256</v>
      </c>
      <c r="D12" s="3" t="s">
        <v>258</v>
      </c>
      <c r="E12" s="371"/>
      <c r="F12" s="24"/>
      <c r="G12" s="24"/>
      <c r="H12" s="24"/>
      <c r="I12" s="27"/>
    </row>
    <row r="13" spans="1:9" s="50" customFormat="1" ht="12">
      <c r="A13" s="379"/>
      <c r="B13" s="2" t="s">
        <v>236</v>
      </c>
      <c r="C13" s="374" t="s">
        <v>256</v>
      </c>
      <c r="D13" s="3" t="s">
        <v>258</v>
      </c>
      <c r="E13" s="371"/>
      <c r="F13" s="24"/>
      <c r="G13" s="24"/>
      <c r="H13" s="24"/>
      <c r="I13" s="27"/>
    </row>
    <row r="14" spans="1:9" s="50" customFormat="1" ht="12">
      <c r="A14" s="379"/>
      <c r="B14" s="2" t="s">
        <v>237</v>
      </c>
      <c r="C14" s="374">
        <v>0.02</v>
      </c>
      <c r="D14" s="3" t="s">
        <v>254</v>
      </c>
      <c r="E14" s="371"/>
      <c r="F14" s="24"/>
      <c r="G14" s="24"/>
      <c r="H14" s="24"/>
      <c r="I14" s="27"/>
    </row>
    <row r="15" spans="1:9" s="50" customFormat="1" ht="12">
      <c r="A15" s="379"/>
      <c r="B15" s="2" t="s">
        <v>238</v>
      </c>
      <c r="C15" s="374">
        <v>0.002</v>
      </c>
      <c r="D15" s="3" t="s">
        <v>254</v>
      </c>
      <c r="E15" s="371"/>
      <c r="F15" s="24"/>
      <c r="G15" s="24"/>
      <c r="H15" s="24"/>
      <c r="I15" s="27"/>
    </row>
    <row r="16" spans="1:9" s="50" customFormat="1" ht="12">
      <c r="A16" s="379"/>
      <c r="B16" s="2" t="s">
        <v>893</v>
      </c>
      <c r="C16" s="374">
        <v>0.002</v>
      </c>
      <c r="D16" s="3" t="s">
        <v>254</v>
      </c>
      <c r="E16" s="371"/>
      <c r="F16" s="24"/>
      <c r="G16" s="24"/>
      <c r="H16" s="24"/>
      <c r="I16" s="27"/>
    </row>
    <row r="17" spans="1:9" s="50" customFormat="1" ht="12">
      <c r="A17" s="379"/>
      <c r="B17" s="2" t="s">
        <v>239</v>
      </c>
      <c r="C17" s="374">
        <v>0.004</v>
      </c>
      <c r="D17" s="3" t="s">
        <v>254</v>
      </c>
      <c r="E17" s="371"/>
      <c r="F17" s="24"/>
      <c r="G17" s="24"/>
      <c r="H17" s="24"/>
      <c r="I17" s="27"/>
    </row>
    <row r="18" spans="1:9" s="50" customFormat="1" ht="12">
      <c r="A18" s="379"/>
      <c r="B18" s="2" t="s">
        <v>894</v>
      </c>
      <c r="C18" s="374">
        <v>0.1</v>
      </c>
      <c r="D18" s="3" t="s">
        <v>254</v>
      </c>
      <c r="E18" s="371"/>
      <c r="F18" s="24"/>
      <c r="G18" s="24"/>
      <c r="H18" s="24"/>
      <c r="I18" s="27"/>
    </row>
    <row r="19" spans="1:9" s="50" customFormat="1" ht="12">
      <c r="A19" s="379"/>
      <c r="B19" s="2" t="s">
        <v>896</v>
      </c>
      <c r="C19" s="374">
        <v>0.04</v>
      </c>
      <c r="D19" s="3" t="s">
        <v>254</v>
      </c>
      <c r="E19" s="371"/>
      <c r="F19" s="24"/>
      <c r="G19" s="24"/>
      <c r="H19" s="24"/>
      <c r="I19" s="27"/>
    </row>
    <row r="20" spans="1:9" s="50" customFormat="1" ht="12">
      <c r="A20" s="379"/>
      <c r="B20" s="2" t="s">
        <v>240</v>
      </c>
      <c r="C20" s="374">
        <v>1</v>
      </c>
      <c r="D20" s="3" t="s">
        <v>254</v>
      </c>
      <c r="E20" s="371"/>
      <c r="F20" s="24"/>
      <c r="G20" s="24"/>
      <c r="H20" s="24"/>
      <c r="I20" s="27"/>
    </row>
    <row r="21" spans="1:9" s="50" customFormat="1" ht="12">
      <c r="A21" s="379"/>
      <c r="B21" s="2" t="s">
        <v>241</v>
      </c>
      <c r="C21" s="374">
        <v>0.006</v>
      </c>
      <c r="D21" s="3" t="s">
        <v>254</v>
      </c>
      <c r="E21" s="371"/>
      <c r="F21" s="24"/>
      <c r="G21" s="24"/>
      <c r="H21" s="24"/>
      <c r="I21" s="27"/>
    </row>
    <row r="22" spans="1:9" s="50" customFormat="1" ht="12">
      <c r="A22" s="379"/>
      <c r="B22" s="2" t="s">
        <v>242</v>
      </c>
      <c r="C22" s="374">
        <v>0.01</v>
      </c>
      <c r="D22" s="3" t="s">
        <v>254</v>
      </c>
      <c r="E22" s="371"/>
      <c r="F22" s="24"/>
      <c r="G22" s="24"/>
      <c r="H22" s="24"/>
      <c r="I22" s="27"/>
    </row>
    <row r="23" spans="1:9" s="50" customFormat="1" ht="12">
      <c r="A23" s="379"/>
      <c r="B23" s="2" t="s">
        <v>243</v>
      </c>
      <c r="C23" s="374">
        <v>0.01</v>
      </c>
      <c r="D23" s="3" t="s">
        <v>254</v>
      </c>
      <c r="E23" s="371"/>
      <c r="F23" s="24"/>
      <c r="G23" s="24"/>
      <c r="H23" s="24"/>
      <c r="I23" s="27"/>
    </row>
    <row r="24" spans="1:9" s="50" customFormat="1" ht="12">
      <c r="A24" s="379"/>
      <c r="B24" s="2" t="s">
        <v>244</v>
      </c>
      <c r="C24" s="374">
        <v>0.002</v>
      </c>
      <c r="D24" s="3" t="s">
        <v>254</v>
      </c>
      <c r="E24" s="371"/>
      <c r="F24" s="24"/>
      <c r="G24" s="24"/>
      <c r="H24" s="24"/>
      <c r="I24" s="27"/>
    </row>
    <row r="25" spans="1:9" s="50" customFormat="1" ht="12">
      <c r="A25" s="379"/>
      <c r="B25" s="2" t="s">
        <v>245</v>
      </c>
      <c r="C25" s="374">
        <v>0.006</v>
      </c>
      <c r="D25" s="3" t="s">
        <v>254</v>
      </c>
      <c r="E25" s="371"/>
      <c r="F25" s="24"/>
      <c r="G25" s="24"/>
      <c r="H25" s="24"/>
      <c r="I25" s="27"/>
    </row>
    <row r="26" spans="1:9" s="50" customFormat="1" ht="12">
      <c r="A26" s="379"/>
      <c r="B26" s="2" t="s">
        <v>246</v>
      </c>
      <c r="C26" s="374">
        <v>0.003</v>
      </c>
      <c r="D26" s="3" t="s">
        <v>254</v>
      </c>
      <c r="E26" s="371"/>
      <c r="F26" s="24"/>
      <c r="G26" s="24"/>
      <c r="H26" s="24"/>
      <c r="I26" s="27"/>
    </row>
    <row r="27" spans="1:9" s="50" customFormat="1" ht="12">
      <c r="A27" s="379"/>
      <c r="B27" s="2" t="s">
        <v>247</v>
      </c>
      <c r="C27" s="374">
        <v>0.02</v>
      </c>
      <c r="D27" s="3" t="s">
        <v>254</v>
      </c>
      <c r="E27" s="371"/>
      <c r="F27" s="24"/>
      <c r="G27" s="24"/>
      <c r="H27" s="24"/>
      <c r="I27" s="27"/>
    </row>
    <row r="28" spans="1:9" s="50" customFormat="1" ht="12">
      <c r="A28" s="379"/>
      <c r="B28" s="2" t="s">
        <v>248</v>
      </c>
      <c r="C28" s="374">
        <v>0.01</v>
      </c>
      <c r="D28" s="3" t="s">
        <v>254</v>
      </c>
      <c r="E28" s="371"/>
      <c r="F28" s="24"/>
      <c r="G28" s="24"/>
      <c r="H28" s="24"/>
      <c r="I28" s="27"/>
    </row>
    <row r="29" spans="1:9" s="50" customFormat="1" ht="12">
      <c r="A29" s="379"/>
      <c r="B29" s="2" t="s">
        <v>249</v>
      </c>
      <c r="C29" s="374">
        <v>0.01</v>
      </c>
      <c r="D29" s="3" t="s">
        <v>254</v>
      </c>
      <c r="E29" s="371"/>
      <c r="F29" s="24"/>
      <c r="G29" s="24"/>
      <c r="H29" s="24"/>
      <c r="I29" s="27"/>
    </row>
    <row r="30" spans="1:9" s="50" customFormat="1" ht="12">
      <c r="A30" s="379"/>
      <c r="B30" s="2" t="s">
        <v>250</v>
      </c>
      <c r="C30" s="374">
        <v>0.8</v>
      </c>
      <c r="D30" s="3" t="s">
        <v>254</v>
      </c>
      <c r="E30" s="371"/>
      <c r="F30" s="24"/>
      <c r="G30" s="24"/>
      <c r="H30" s="24"/>
      <c r="I30" s="27"/>
    </row>
    <row r="31" spans="1:9" s="50" customFormat="1" ht="12">
      <c r="A31" s="379"/>
      <c r="B31" s="2" t="s">
        <v>251</v>
      </c>
      <c r="C31" s="374">
        <v>1</v>
      </c>
      <c r="D31" s="3" t="s">
        <v>254</v>
      </c>
      <c r="E31" s="371"/>
      <c r="F31" s="24"/>
      <c r="G31" s="24"/>
      <c r="H31" s="24"/>
      <c r="I31" s="27"/>
    </row>
    <row r="32" spans="1:9" s="50" customFormat="1" ht="12">
      <c r="A32" s="379"/>
      <c r="B32" s="2" t="s">
        <v>895</v>
      </c>
      <c r="C32" s="374">
        <v>0.05</v>
      </c>
      <c r="D32" s="3" t="s">
        <v>254</v>
      </c>
      <c r="E32" s="371"/>
      <c r="F32" s="24"/>
      <c r="G32" s="24"/>
      <c r="H32" s="24"/>
      <c r="I32" s="27"/>
    </row>
    <row r="33" spans="1:9" s="50" customFormat="1" ht="12">
      <c r="A33" s="379"/>
      <c r="B33" s="2" t="s">
        <v>252</v>
      </c>
      <c r="C33" s="374">
        <v>250</v>
      </c>
      <c r="D33" s="2" t="s">
        <v>255</v>
      </c>
      <c r="E33" s="371"/>
      <c r="F33" s="24"/>
      <c r="G33" s="24"/>
      <c r="H33" s="24"/>
      <c r="I33" s="27"/>
    </row>
    <row r="34" spans="1:9" s="50" customFormat="1" ht="12">
      <c r="A34" s="379"/>
      <c r="B34" s="2" t="s">
        <v>257</v>
      </c>
      <c r="C34" s="374"/>
      <c r="D34" s="3" t="s">
        <v>258</v>
      </c>
      <c r="E34" s="24"/>
      <c r="F34" s="24"/>
      <c r="G34" s="24"/>
      <c r="H34" s="24"/>
      <c r="I34" s="27"/>
    </row>
    <row r="35" spans="1:9" s="50" customFormat="1" ht="12.75" thickBot="1">
      <c r="A35" s="381"/>
      <c r="B35" s="4"/>
      <c r="C35" s="375"/>
      <c r="D35" s="4"/>
      <c r="E35" s="25"/>
      <c r="F35" s="25"/>
      <c r="G35" s="25"/>
      <c r="H35" s="25"/>
      <c r="I35" s="28"/>
    </row>
    <row r="36" spans="1:9" s="50" customFormat="1" ht="12">
      <c r="A36" s="1"/>
      <c r="B36"/>
      <c r="C36"/>
      <c r="D36"/>
      <c r="E36"/>
      <c r="F36"/>
      <c r="G36"/>
      <c r="H36"/>
      <c r="I36"/>
    </row>
    <row r="37" spans="1:9" s="50" customFormat="1" ht="12.75" thickBot="1">
      <c r="A37" s="1"/>
      <c r="B37" s="380" t="e">
        <f ca="1">"品目： "&amp;INDIRECT(ADDRESS(C1*8-5,2,1,1,"登録基準"))</f>
        <v>#VALUE!</v>
      </c>
      <c r="C37" s="380"/>
      <c r="D37" s="380"/>
      <c r="E37" s="380" t="e">
        <f ca="1">"細品目： "&amp;INDIRECT(ADDRESS(C1*8-5,3,1,1,"登録基準"))</f>
        <v>#VALUE!</v>
      </c>
      <c r="F37" s="380"/>
      <c r="G37" s="380"/>
      <c r="H37" s="380"/>
      <c r="I37"/>
    </row>
    <row r="38" spans="1:72" s="50" customFormat="1" ht="12.75" customHeight="1" thickBot="1">
      <c r="A38" s="378" t="s">
        <v>259</v>
      </c>
      <c r="B38" s="37" t="s">
        <v>318</v>
      </c>
      <c r="C38" s="37"/>
      <c r="D38" s="38" t="s">
        <v>319</v>
      </c>
      <c r="E38" s="40" t="s">
        <v>320</v>
      </c>
      <c r="F38" s="38" t="s">
        <v>321</v>
      </c>
      <c r="G38" s="38" t="s">
        <v>322</v>
      </c>
      <c r="H38" s="38" t="s">
        <v>324</v>
      </c>
      <c r="I38" s="39" t="s">
        <v>323</v>
      </c>
      <c r="J38" s="51"/>
      <c r="K38" s="51">
        <v>5</v>
      </c>
      <c r="L38" s="51">
        <f>K38+1</f>
        <v>6</v>
      </c>
      <c r="M38" s="51">
        <f aca="true" t="shared" si="0" ref="M38:AZ38">L38+1</f>
        <v>7</v>
      </c>
      <c r="N38" s="51">
        <f t="shared" si="0"/>
        <v>8</v>
      </c>
      <c r="O38" s="51">
        <f t="shared" si="0"/>
        <v>9</v>
      </c>
      <c r="P38" s="51">
        <f t="shared" si="0"/>
        <v>10</v>
      </c>
      <c r="Q38" s="51">
        <f t="shared" si="0"/>
        <v>11</v>
      </c>
      <c r="R38" s="51">
        <f t="shared" si="0"/>
        <v>12</v>
      </c>
      <c r="S38" s="51">
        <f t="shared" si="0"/>
        <v>13</v>
      </c>
      <c r="T38" s="51">
        <f t="shared" si="0"/>
        <v>14</v>
      </c>
      <c r="U38" s="51">
        <f t="shared" si="0"/>
        <v>15</v>
      </c>
      <c r="V38" s="51">
        <f t="shared" si="0"/>
        <v>16</v>
      </c>
      <c r="W38" s="51">
        <f t="shared" si="0"/>
        <v>17</v>
      </c>
      <c r="X38" s="51">
        <f t="shared" si="0"/>
        <v>18</v>
      </c>
      <c r="Y38" s="51">
        <f t="shared" si="0"/>
        <v>19</v>
      </c>
      <c r="Z38" s="51">
        <f t="shared" si="0"/>
        <v>20</v>
      </c>
      <c r="AA38" s="51">
        <f t="shared" si="0"/>
        <v>21</v>
      </c>
      <c r="AB38" s="51">
        <f t="shared" si="0"/>
        <v>22</v>
      </c>
      <c r="AC38" s="51">
        <f t="shared" si="0"/>
        <v>23</v>
      </c>
      <c r="AD38" s="51">
        <f t="shared" si="0"/>
        <v>24</v>
      </c>
      <c r="AE38" s="51">
        <f t="shared" si="0"/>
        <v>25</v>
      </c>
      <c r="AF38" s="51">
        <f t="shared" si="0"/>
        <v>26</v>
      </c>
      <c r="AG38" s="51">
        <f t="shared" si="0"/>
        <v>27</v>
      </c>
      <c r="AH38" s="51">
        <f t="shared" si="0"/>
        <v>28</v>
      </c>
      <c r="AI38" s="51">
        <f t="shared" si="0"/>
        <v>29</v>
      </c>
      <c r="AJ38" s="51">
        <f t="shared" si="0"/>
        <v>30</v>
      </c>
      <c r="AK38" s="51">
        <f t="shared" si="0"/>
        <v>31</v>
      </c>
      <c r="AL38" s="51">
        <f t="shared" si="0"/>
        <v>32</v>
      </c>
      <c r="AM38" s="51">
        <f t="shared" si="0"/>
        <v>33</v>
      </c>
      <c r="AN38" s="51">
        <f t="shared" si="0"/>
        <v>34</v>
      </c>
      <c r="AO38" s="51">
        <f t="shared" si="0"/>
        <v>35</v>
      </c>
      <c r="AP38" s="51">
        <f t="shared" si="0"/>
        <v>36</v>
      </c>
      <c r="AQ38" s="51">
        <f t="shared" si="0"/>
        <v>37</v>
      </c>
      <c r="AR38" s="51">
        <f t="shared" si="0"/>
        <v>38</v>
      </c>
      <c r="AS38" s="51">
        <f t="shared" si="0"/>
        <v>39</v>
      </c>
      <c r="AT38" s="51">
        <f t="shared" si="0"/>
        <v>40</v>
      </c>
      <c r="AU38" s="51">
        <f t="shared" si="0"/>
        <v>41</v>
      </c>
      <c r="AV38" s="51">
        <f t="shared" si="0"/>
        <v>42</v>
      </c>
      <c r="AW38" s="51">
        <f t="shared" si="0"/>
        <v>43</v>
      </c>
      <c r="AX38" s="51">
        <f t="shared" si="0"/>
        <v>44</v>
      </c>
      <c r="AY38" s="51">
        <f t="shared" si="0"/>
        <v>45</v>
      </c>
      <c r="AZ38" s="51">
        <f t="shared" si="0"/>
        <v>46</v>
      </c>
      <c r="BA38" s="50">
        <v>47</v>
      </c>
      <c r="BB38" s="50">
        <v>48</v>
      </c>
      <c r="BC38" s="50">
        <v>49</v>
      </c>
      <c r="BD38" s="50">
        <v>50</v>
      </c>
      <c r="BE38" s="50">
        <v>51</v>
      </c>
      <c r="BF38" s="50">
        <v>52</v>
      </c>
      <c r="BG38" s="50">
        <v>53</v>
      </c>
      <c r="BH38" s="50">
        <v>54</v>
      </c>
      <c r="BI38" s="50">
        <v>55</v>
      </c>
      <c r="BJ38" s="50">
        <v>56</v>
      </c>
      <c r="BK38" s="50">
        <v>57</v>
      </c>
      <c r="BL38" s="50">
        <v>58</v>
      </c>
      <c r="BM38" s="50">
        <v>59</v>
      </c>
      <c r="BN38" s="50">
        <v>60</v>
      </c>
      <c r="BO38" s="50">
        <v>61</v>
      </c>
      <c r="BP38" s="50">
        <v>62</v>
      </c>
      <c r="BQ38" s="50">
        <v>63</v>
      </c>
      <c r="BR38" s="50">
        <v>64</v>
      </c>
      <c r="BS38" s="50">
        <v>65</v>
      </c>
      <c r="BT38" s="50">
        <v>66</v>
      </c>
    </row>
    <row r="39" spans="1:72" s="50" customFormat="1" ht="12" customHeight="1" thickTop="1">
      <c r="A39" s="379"/>
      <c r="B39" s="34" t="e">
        <f>N39</f>
        <v>#VALUE!</v>
      </c>
      <c r="C39" s="34" t="e">
        <f>N40</f>
        <v>#VALUE!</v>
      </c>
      <c r="D39" s="34" t="e">
        <f>N41</f>
        <v>#VALUE!</v>
      </c>
      <c r="E39" s="35"/>
      <c r="F39" s="34" t="e">
        <f>N42</f>
        <v>#VALUE!</v>
      </c>
      <c r="G39" s="34" t="e">
        <f>N43</f>
        <v>#VALUE!</v>
      </c>
      <c r="H39" s="34" t="e">
        <f>N44</f>
        <v>#VALUE!</v>
      </c>
      <c r="I39" s="36">
        <f>N45</f>
        <v>0</v>
      </c>
      <c r="J39" s="51">
        <v>5</v>
      </c>
      <c r="K39" s="52" t="e">
        <f ca="1">INDIRECT(ADDRESS($C$1*8-$J39,K$38,1,1,"登録基準"))</f>
        <v>#VALUE!</v>
      </c>
      <c r="L39" s="53" t="e">
        <f ca="1" t="shared" si="1" ref="K39:T45">INDIRECT(ADDRESS($C$1*8-$J39,L$38,1,1,"登録基準"))</f>
        <v>#VALUE!</v>
      </c>
      <c r="M39" s="53" t="e">
        <f ca="1" t="shared" si="1"/>
        <v>#VALUE!</v>
      </c>
      <c r="N39" s="53" t="e">
        <f ca="1" t="shared" si="1"/>
        <v>#VALUE!</v>
      </c>
      <c r="O39" s="53" t="e">
        <f ca="1" t="shared" si="1"/>
        <v>#VALUE!</v>
      </c>
      <c r="P39" s="53" t="e">
        <f ca="1" t="shared" si="1"/>
        <v>#VALUE!</v>
      </c>
      <c r="Q39" s="53" t="e">
        <f ca="1" t="shared" si="1"/>
        <v>#VALUE!</v>
      </c>
      <c r="R39" s="53" t="e">
        <f ca="1" t="shared" si="1"/>
        <v>#VALUE!</v>
      </c>
      <c r="S39" s="53" t="e">
        <f ca="1" t="shared" si="1"/>
        <v>#VALUE!</v>
      </c>
      <c r="T39" s="53" t="e">
        <f ca="1" t="shared" si="1"/>
        <v>#VALUE!</v>
      </c>
      <c r="U39" s="53" t="e">
        <f ca="1" t="shared" si="2" ref="U39:AD45">INDIRECT(ADDRESS($C$1*8-$J39,U$38,1,1,"登録基準"))</f>
        <v>#VALUE!</v>
      </c>
      <c r="V39" s="53" t="e">
        <f ca="1" t="shared" si="2"/>
        <v>#VALUE!</v>
      </c>
      <c r="W39" s="53" t="e">
        <f ca="1" t="shared" si="2"/>
        <v>#VALUE!</v>
      </c>
      <c r="X39" s="53" t="e">
        <f ca="1" t="shared" si="2"/>
        <v>#VALUE!</v>
      </c>
      <c r="Y39" s="53" t="e">
        <f ca="1" t="shared" si="2"/>
        <v>#VALUE!</v>
      </c>
      <c r="Z39" s="53" t="e">
        <f ca="1" t="shared" si="2"/>
        <v>#VALUE!</v>
      </c>
      <c r="AA39" s="53" t="e">
        <f ca="1" t="shared" si="2"/>
        <v>#VALUE!</v>
      </c>
      <c r="AB39" s="53" t="e">
        <f ca="1" t="shared" si="2"/>
        <v>#VALUE!</v>
      </c>
      <c r="AC39" s="53" t="e">
        <f ca="1" t="shared" si="2"/>
        <v>#VALUE!</v>
      </c>
      <c r="AD39" s="53" t="e">
        <f ca="1" t="shared" si="2"/>
        <v>#VALUE!</v>
      </c>
      <c r="AE39" s="53" t="e">
        <f ca="1" t="shared" si="3" ref="AE39:AN45">INDIRECT(ADDRESS($C$1*8-$J39,AE$38,1,1,"登録基準"))</f>
        <v>#VALUE!</v>
      </c>
      <c r="AF39" s="53" t="e">
        <f ca="1" t="shared" si="3"/>
        <v>#VALUE!</v>
      </c>
      <c r="AG39" s="53" t="e">
        <f ca="1" t="shared" si="3"/>
        <v>#VALUE!</v>
      </c>
      <c r="AH39" s="53" t="e">
        <f ca="1" t="shared" si="3"/>
        <v>#VALUE!</v>
      </c>
      <c r="AI39" s="53" t="e">
        <f ca="1" t="shared" si="3"/>
        <v>#VALUE!</v>
      </c>
      <c r="AJ39" s="53" t="e">
        <f ca="1" t="shared" si="3"/>
        <v>#VALUE!</v>
      </c>
      <c r="AK39" s="53" t="e">
        <f ca="1" t="shared" si="3"/>
        <v>#VALUE!</v>
      </c>
      <c r="AL39" s="53" t="e">
        <f ca="1" t="shared" si="3"/>
        <v>#VALUE!</v>
      </c>
      <c r="AM39" s="53" t="e">
        <f ca="1" t="shared" si="3"/>
        <v>#VALUE!</v>
      </c>
      <c r="AN39" s="53" t="e">
        <f ca="1" t="shared" si="3"/>
        <v>#VALUE!</v>
      </c>
      <c r="AO39" s="53" t="e">
        <f ca="1" t="shared" si="4" ref="AO39:AX45">INDIRECT(ADDRESS($C$1*8-$J39,AO$38,1,1,"登録基準"))</f>
        <v>#VALUE!</v>
      </c>
      <c r="AP39" s="53" t="e">
        <f ca="1" t="shared" si="4"/>
        <v>#VALUE!</v>
      </c>
      <c r="AQ39" s="53" t="e">
        <f ca="1" t="shared" si="4"/>
        <v>#VALUE!</v>
      </c>
      <c r="AR39" s="53" t="e">
        <f ca="1" t="shared" si="4"/>
        <v>#VALUE!</v>
      </c>
      <c r="AS39" s="53" t="e">
        <f ca="1" t="shared" si="4"/>
        <v>#VALUE!</v>
      </c>
      <c r="AT39" s="53" t="e">
        <f ca="1" t="shared" si="4"/>
        <v>#VALUE!</v>
      </c>
      <c r="AU39" s="53" t="e">
        <f ca="1" t="shared" si="4"/>
        <v>#VALUE!</v>
      </c>
      <c r="AV39" s="53" t="e">
        <f ca="1" t="shared" si="4"/>
        <v>#VALUE!</v>
      </c>
      <c r="AW39" s="53" t="e">
        <f ca="1" t="shared" si="4"/>
        <v>#VALUE!</v>
      </c>
      <c r="AX39" s="53" t="e">
        <f ca="1" t="shared" si="4"/>
        <v>#VALUE!</v>
      </c>
      <c r="AY39" s="53" t="e">
        <f ca="1" t="shared" si="5" ref="AY39:BN45">INDIRECT(ADDRESS($C$1*8-$J39,AY$38,1,1,"登録基準"))</f>
        <v>#VALUE!</v>
      </c>
      <c r="AZ39" s="73" t="e">
        <f ca="1" t="shared" si="5"/>
        <v>#VALUE!</v>
      </c>
      <c r="BA39" s="53" t="e">
        <f ca="1" t="shared" si="5"/>
        <v>#VALUE!</v>
      </c>
      <c r="BB39" s="53" t="e">
        <f ca="1" t="shared" si="5"/>
        <v>#VALUE!</v>
      </c>
      <c r="BC39" s="53" t="e">
        <f ca="1" t="shared" si="5"/>
        <v>#VALUE!</v>
      </c>
      <c r="BD39" s="53" t="e">
        <f ca="1" t="shared" si="5"/>
        <v>#VALUE!</v>
      </c>
      <c r="BE39" s="53" t="e">
        <f ca="1" t="shared" si="5"/>
        <v>#VALUE!</v>
      </c>
      <c r="BF39" s="73" t="e">
        <f ca="1" t="shared" si="5"/>
        <v>#VALUE!</v>
      </c>
      <c r="BG39" s="73" t="e">
        <f ca="1" t="shared" si="5"/>
        <v>#VALUE!</v>
      </c>
      <c r="BH39" s="73" t="e">
        <f ca="1" t="shared" si="5"/>
        <v>#VALUE!</v>
      </c>
      <c r="BI39" s="73" t="e">
        <f ca="1" t="shared" si="5"/>
        <v>#VALUE!</v>
      </c>
      <c r="BJ39" s="73" t="e">
        <f ca="1" t="shared" si="5"/>
        <v>#VALUE!</v>
      </c>
      <c r="BK39" s="73" t="e">
        <f ca="1" t="shared" si="5"/>
        <v>#VALUE!</v>
      </c>
      <c r="BL39" s="73" t="e">
        <f ca="1" t="shared" si="5"/>
        <v>#VALUE!</v>
      </c>
      <c r="BM39" s="73" t="e">
        <f ca="1" t="shared" si="5"/>
        <v>#VALUE!</v>
      </c>
      <c r="BN39" s="73" t="e">
        <f ca="1" t="shared" si="5"/>
        <v>#VALUE!</v>
      </c>
      <c r="BO39" s="73" t="e">
        <f ca="1" t="shared" si="6" ref="BN39:BT45">INDIRECT(ADDRESS($C$1*8-$J39,BO$38,1,1,"登録基準"))</f>
        <v>#VALUE!</v>
      </c>
      <c r="BP39" s="73" t="e">
        <f ca="1" t="shared" si="6"/>
        <v>#VALUE!</v>
      </c>
      <c r="BQ39" s="73"/>
      <c r="BR39" s="73"/>
      <c r="BS39" s="73"/>
      <c r="BT39" s="73"/>
    </row>
    <row r="40" spans="1:72" s="50" customFormat="1" ht="12" customHeight="1">
      <c r="A40" s="379"/>
      <c r="B40" s="20" t="e">
        <f>O39</f>
        <v>#VALUE!</v>
      </c>
      <c r="C40" s="20" t="e">
        <f>O40</f>
        <v>#VALUE!</v>
      </c>
      <c r="D40" s="20" t="e">
        <f>O41</f>
        <v>#VALUE!</v>
      </c>
      <c r="E40" s="23"/>
      <c r="F40" s="20" t="e">
        <f>O42</f>
        <v>#VALUE!</v>
      </c>
      <c r="G40" s="20" t="e">
        <f>O43</f>
        <v>#VALUE!</v>
      </c>
      <c r="H40" s="20" t="e">
        <f>O44</f>
        <v>#VALUE!</v>
      </c>
      <c r="I40" s="21">
        <f>O45</f>
        <v>0</v>
      </c>
      <c r="J40" s="51">
        <v>4</v>
      </c>
      <c r="K40" s="54" t="e">
        <f ca="1" t="shared" si="1"/>
        <v>#VALUE!</v>
      </c>
      <c r="L40" s="55" t="e">
        <f ca="1" t="shared" si="1"/>
        <v>#VALUE!</v>
      </c>
      <c r="M40" s="55" t="e">
        <f ca="1" t="shared" si="1"/>
        <v>#VALUE!</v>
      </c>
      <c r="N40" s="55" t="e">
        <f ca="1" t="shared" si="1"/>
        <v>#VALUE!</v>
      </c>
      <c r="O40" s="55" t="e">
        <f ca="1" t="shared" si="1"/>
        <v>#VALUE!</v>
      </c>
      <c r="P40" s="55" t="e">
        <f ca="1" t="shared" si="1"/>
        <v>#VALUE!</v>
      </c>
      <c r="Q40" s="55" t="e">
        <f ca="1" t="shared" si="1"/>
        <v>#VALUE!</v>
      </c>
      <c r="R40" s="55" t="e">
        <f ca="1" t="shared" si="1"/>
        <v>#VALUE!</v>
      </c>
      <c r="S40" s="55" t="e">
        <f ca="1" t="shared" si="1"/>
        <v>#VALUE!</v>
      </c>
      <c r="T40" s="55" t="e">
        <f ca="1" t="shared" si="1"/>
        <v>#VALUE!</v>
      </c>
      <c r="U40" s="55" t="e">
        <f ca="1" t="shared" si="2"/>
        <v>#VALUE!</v>
      </c>
      <c r="V40" s="55" t="e">
        <f ca="1" t="shared" si="2"/>
        <v>#VALUE!</v>
      </c>
      <c r="W40" s="55" t="e">
        <f ca="1" t="shared" si="2"/>
        <v>#VALUE!</v>
      </c>
      <c r="X40" s="55" t="e">
        <f ca="1" t="shared" si="2"/>
        <v>#VALUE!</v>
      </c>
      <c r="Y40" s="55" t="e">
        <f ca="1" t="shared" si="2"/>
        <v>#VALUE!</v>
      </c>
      <c r="Z40" s="55" t="e">
        <f ca="1" t="shared" si="2"/>
        <v>#VALUE!</v>
      </c>
      <c r="AA40" s="55" t="e">
        <f ca="1" t="shared" si="2"/>
        <v>#VALUE!</v>
      </c>
      <c r="AB40" s="55" t="e">
        <f ca="1" t="shared" si="2"/>
        <v>#VALUE!</v>
      </c>
      <c r="AC40" s="55" t="e">
        <f ca="1" t="shared" si="2"/>
        <v>#VALUE!</v>
      </c>
      <c r="AD40" s="55" t="e">
        <f ca="1" t="shared" si="2"/>
        <v>#VALUE!</v>
      </c>
      <c r="AE40" s="55" t="e">
        <f ca="1" t="shared" si="3"/>
        <v>#VALUE!</v>
      </c>
      <c r="AF40" s="55" t="e">
        <f ca="1" t="shared" si="3"/>
        <v>#VALUE!</v>
      </c>
      <c r="AG40" s="55" t="e">
        <f ca="1" t="shared" si="3"/>
        <v>#VALUE!</v>
      </c>
      <c r="AH40" s="55" t="e">
        <f ca="1" t="shared" si="3"/>
        <v>#VALUE!</v>
      </c>
      <c r="AI40" s="55" t="e">
        <f ca="1" t="shared" si="3"/>
        <v>#VALUE!</v>
      </c>
      <c r="AJ40" s="55" t="e">
        <f ca="1" t="shared" si="3"/>
        <v>#VALUE!</v>
      </c>
      <c r="AK40" s="55" t="e">
        <f ca="1" t="shared" si="3"/>
        <v>#VALUE!</v>
      </c>
      <c r="AL40" s="55" t="e">
        <f ca="1" t="shared" si="3"/>
        <v>#VALUE!</v>
      </c>
      <c r="AM40" s="55" t="e">
        <f ca="1" t="shared" si="3"/>
        <v>#VALUE!</v>
      </c>
      <c r="AN40" s="55" t="e">
        <f ca="1" t="shared" si="3"/>
        <v>#VALUE!</v>
      </c>
      <c r="AO40" s="55" t="e">
        <f ca="1" t="shared" si="4"/>
        <v>#VALUE!</v>
      </c>
      <c r="AP40" s="55" t="e">
        <f ca="1" t="shared" si="4"/>
        <v>#VALUE!</v>
      </c>
      <c r="AQ40" s="55" t="e">
        <f ca="1" t="shared" si="4"/>
        <v>#VALUE!</v>
      </c>
      <c r="AR40" s="55" t="e">
        <f ca="1" t="shared" si="4"/>
        <v>#VALUE!</v>
      </c>
      <c r="AS40" s="55" t="e">
        <f ca="1" t="shared" si="4"/>
        <v>#VALUE!</v>
      </c>
      <c r="AT40" s="55" t="e">
        <f ca="1" t="shared" si="4"/>
        <v>#VALUE!</v>
      </c>
      <c r="AU40" s="55" t="e">
        <f ca="1" t="shared" si="4"/>
        <v>#VALUE!</v>
      </c>
      <c r="AV40" s="55" t="e">
        <f ca="1" t="shared" si="4"/>
        <v>#VALUE!</v>
      </c>
      <c r="AW40" s="55" t="e">
        <f ca="1" t="shared" si="4"/>
        <v>#VALUE!</v>
      </c>
      <c r="AX40" s="55" t="e">
        <f ca="1" t="shared" si="4"/>
        <v>#VALUE!</v>
      </c>
      <c r="AY40" s="55" t="e">
        <f ca="1" t="shared" si="5"/>
        <v>#VALUE!</v>
      </c>
      <c r="AZ40" s="74" t="e">
        <f ca="1" t="shared" si="5"/>
        <v>#VALUE!</v>
      </c>
      <c r="BA40" s="55" t="e">
        <f ca="1" t="shared" si="5"/>
        <v>#VALUE!</v>
      </c>
      <c r="BB40" s="55" t="e">
        <f ca="1" t="shared" si="5"/>
        <v>#VALUE!</v>
      </c>
      <c r="BC40" s="55" t="e">
        <f ca="1" t="shared" si="5"/>
        <v>#VALUE!</v>
      </c>
      <c r="BD40" s="55" t="e">
        <f ca="1" t="shared" si="5"/>
        <v>#VALUE!</v>
      </c>
      <c r="BE40" s="55" t="e">
        <f ca="1" t="shared" si="5"/>
        <v>#VALUE!</v>
      </c>
      <c r="BF40" s="74" t="e">
        <f ca="1" t="shared" si="5"/>
        <v>#VALUE!</v>
      </c>
      <c r="BG40" s="74" t="e">
        <f ca="1" t="shared" si="5"/>
        <v>#VALUE!</v>
      </c>
      <c r="BH40" s="74" t="e">
        <f ca="1" t="shared" si="5"/>
        <v>#VALUE!</v>
      </c>
      <c r="BI40" s="74" t="e">
        <f ca="1" t="shared" si="5"/>
        <v>#VALUE!</v>
      </c>
      <c r="BJ40" s="74" t="e">
        <f ca="1" t="shared" si="5"/>
        <v>#VALUE!</v>
      </c>
      <c r="BK40" s="74" t="e">
        <f ca="1" t="shared" si="5"/>
        <v>#VALUE!</v>
      </c>
      <c r="BL40" s="74" t="e">
        <f ca="1" t="shared" si="5"/>
        <v>#VALUE!</v>
      </c>
      <c r="BM40" s="74" t="e">
        <f ca="1" t="shared" si="5"/>
        <v>#VALUE!</v>
      </c>
      <c r="BN40" s="74" t="e">
        <f ca="1" t="shared" si="6"/>
        <v>#VALUE!</v>
      </c>
      <c r="BO40" s="74" t="e">
        <f ca="1" t="shared" si="6"/>
        <v>#VALUE!</v>
      </c>
      <c r="BP40" s="74" t="e">
        <f ca="1" t="shared" si="6"/>
        <v>#VALUE!</v>
      </c>
      <c r="BQ40" s="74" t="e">
        <f ca="1" t="shared" si="6"/>
        <v>#VALUE!</v>
      </c>
      <c r="BR40" s="74" t="e">
        <f ca="1" t="shared" si="6"/>
        <v>#VALUE!</v>
      </c>
      <c r="BS40" s="74" t="e">
        <f ca="1" t="shared" si="6"/>
        <v>#VALUE!</v>
      </c>
      <c r="BT40" s="74" t="e">
        <f ca="1" t="shared" si="6"/>
        <v>#VALUE!</v>
      </c>
    </row>
    <row r="41" spans="1:72" s="50" customFormat="1" ht="12" customHeight="1">
      <c r="A41" s="379"/>
      <c r="B41" s="20" t="e">
        <f>P39</f>
        <v>#VALUE!</v>
      </c>
      <c r="C41" s="20" t="e">
        <f>P40</f>
        <v>#VALUE!</v>
      </c>
      <c r="D41" s="20" t="e">
        <f>P41</f>
        <v>#VALUE!</v>
      </c>
      <c r="E41" s="23"/>
      <c r="F41" s="20" t="e">
        <f>P42</f>
        <v>#VALUE!</v>
      </c>
      <c r="G41" s="20" t="e">
        <f>P43</f>
        <v>#VALUE!</v>
      </c>
      <c r="H41" s="20" t="e">
        <f>P44</f>
        <v>#VALUE!</v>
      </c>
      <c r="I41" s="21">
        <f>P45</f>
        <v>0</v>
      </c>
      <c r="J41" s="51">
        <v>3</v>
      </c>
      <c r="K41" s="54" t="e">
        <f ca="1" t="shared" si="1"/>
        <v>#VALUE!</v>
      </c>
      <c r="L41" s="55" t="e">
        <f ca="1" t="shared" si="1"/>
        <v>#VALUE!</v>
      </c>
      <c r="M41" s="55" t="e">
        <f ca="1" t="shared" si="1"/>
        <v>#VALUE!</v>
      </c>
      <c r="N41" s="55" t="e">
        <f ca="1" t="shared" si="1"/>
        <v>#VALUE!</v>
      </c>
      <c r="O41" s="55" t="e">
        <f ca="1" t="shared" si="1"/>
        <v>#VALUE!</v>
      </c>
      <c r="P41" s="55" t="e">
        <f ca="1" t="shared" si="1"/>
        <v>#VALUE!</v>
      </c>
      <c r="Q41" s="55" t="e">
        <f ca="1" t="shared" si="1"/>
        <v>#VALUE!</v>
      </c>
      <c r="R41" s="55" t="e">
        <f ca="1" t="shared" si="1"/>
        <v>#VALUE!</v>
      </c>
      <c r="S41" s="55" t="e">
        <f ca="1" t="shared" si="1"/>
        <v>#VALUE!</v>
      </c>
      <c r="T41" s="55" t="e">
        <f ca="1" t="shared" si="1"/>
        <v>#VALUE!</v>
      </c>
      <c r="U41" s="55" t="e">
        <f ca="1" t="shared" si="2"/>
        <v>#VALUE!</v>
      </c>
      <c r="V41" s="55" t="e">
        <f ca="1" t="shared" si="2"/>
        <v>#VALUE!</v>
      </c>
      <c r="W41" s="55" t="e">
        <f ca="1" t="shared" si="2"/>
        <v>#VALUE!</v>
      </c>
      <c r="X41" s="55" t="e">
        <f ca="1" t="shared" si="2"/>
        <v>#VALUE!</v>
      </c>
      <c r="Y41" s="55" t="e">
        <f ca="1" t="shared" si="2"/>
        <v>#VALUE!</v>
      </c>
      <c r="Z41" s="55" t="e">
        <f ca="1" t="shared" si="2"/>
        <v>#VALUE!</v>
      </c>
      <c r="AA41" s="55" t="e">
        <f ca="1" t="shared" si="2"/>
        <v>#VALUE!</v>
      </c>
      <c r="AB41" s="55" t="e">
        <f ca="1" t="shared" si="2"/>
        <v>#VALUE!</v>
      </c>
      <c r="AC41" s="55" t="e">
        <f ca="1" t="shared" si="2"/>
        <v>#VALUE!</v>
      </c>
      <c r="AD41" s="55" t="e">
        <f ca="1" t="shared" si="2"/>
        <v>#VALUE!</v>
      </c>
      <c r="AE41" s="55" t="e">
        <f ca="1" t="shared" si="3"/>
        <v>#VALUE!</v>
      </c>
      <c r="AF41" s="55" t="e">
        <f ca="1" t="shared" si="3"/>
        <v>#VALUE!</v>
      </c>
      <c r="AG41" s="55" t="e">
        <f ca="1" t="shared" si="3"/>
        <v>#VALUE!</v>
      </c>
      <c r="AH41" s="55" t="e">
        <f ca="1" t="shared" si="3"/>
        <v>#VALUE!</v>
      </c>
      <c r="AI41" s="55" t="e">
        <f ca="1" t="shared" si="3"/>
        <v>#VALUE!</v>
      </c>
      <c r="AJ41" s="55" t="e">
        <f ca="1" t="shared" si="3"/>
        <v>#VALUE!</v>
      </c>
      <c r="AK41" s="55" t="e">
        <f ca="1" t="shared" si="3"/>
        <v>#VALUE!</v>
      </c>
      <c r="AL41" s="55" t="e">
        <f ca="1" t="shared" si="3"/>
        <v>#VALUE!</v>
      </c>
      <c r="AM41" s="55" t="e">
        <f ca="1" t="shared" si="3"/>
        <v>#VALUE!</v>
      </c>
      <c r="AN41" s="55" t="e">
        <f ca="1" t="shared" si="3"/>
        <v>#VALUE!</v>
      </c>
      <c r="AO41" s="55" t="e">
        <f ca="1" t="shared" si="4"/>
        <v>#VALUE!</v>
      </c>
      <c r="AP41" s="55" t="e">
        <f ca="1" t="shared" si="4"/>
        <v>#VALUE!</v>
      </c>
      <c r="AQ41" s="55" t="e">
        <f ca="1" t="shared" si="4"/>
        <v>#VALUE!</v>
      </c>
      <c r="AR41" s="55" t="e">
        <f ca="1" t="shared" si="4"/>
        <v>#VALUE!</v>
      </c>
      <c r="AS41" s="55" t="e">
        <f ca="1" t="shared" si="4"/>
        <v>#VALUE!</v>
      </c>
      <c r="AT41" s="55" t="e">
        <f ca="1" t="shared" si="4"/>
        <v>#VALUE!</v>
      </c>
      <c r="AU41" s="55" t="e">
        <f ca="1" t="shared" si="4"/>
        <v>#VALUE!</v>
      </c>
      <c r="AV41" s="55" t="e">
        <f ca="1" t="shared" si="4"/>
        <v>#VALUE!</v>
      </c>
      <c r="AW41" s="55" t="e">
        <f ca="1" t="shared" si="4"/>
        <v>#VALUE!</v>
      </c>
      <c r="AX41" s="55" t="e">
        <f ca="1" t="shared" si="4"/>
        <v>#VALUE!</v>
      </c>
      <c r="AY41" s="55" t="e">
        <f ca="1" t="shared" si="5"/>
        <v>#VALUE!</v>
      </c>
      <c r="AZ41" s="74" t="e">
        <f ca="1" t="shared" si="5"/>
        <v>#VALUE!</v>
      </c>
      <c r="BA41" s="55" t="e">
        <f ca="1" t="shared" si="5"/>
        <v>#VALUE!</v>
      </c>
      <c r="BB41" s="55" t="e">
        <f ca="1" t="shared" si="5"/>
        <v>#VALUE!</v>
      </c>
      <c r="BC41" s="55" t="e">
        <f ca="1" t="shared" si="5"/>
        <v>#VALUE!</v>
      </c>
      <c r="BD41" s="55" t="e">
        <f ca="1" t="shared" si="5"/>
        <v>#VALUE!</v>
      </c>
      <c r="BE41" s="55" t="e">
        <f ca="1" t="shared" si="5"/>
        <v>#VALUE!</v>
      </c>
      <c r="BF41" s="74" t="e">
        <f ca="1" t="shared" si="5"/>
        <v>#VALUE!</v>
      </c>
      <c r="BG41" s="74" t="e">
        <f ca="1" t="shared" si="5"/>
        <v>#VALUE!</v>
      </c>
      <c r="BH41" s="74" t="e">
        <f ca="1" t="shared" si="5"/>
        <v>#VALUE!</v>
      </c>
      <c r="BI41" s="74" t="e">
        <f ca="1" t="shared" si="5"/>
        <v>#VALUE!</v>
      </c>
      <c r="BJ41" s="74" t="e">
        <f ca="1" t="shared" si="5"/>
        <v>#VALUE!</v>
      </c>
      <c r="BK41" s="74" t="e">
        <f ca="1" t="shared" si="5"/>
        <v>#VALUE!</v>
      </c>
      <c r="BL41" s="74" t="e">
        <f ca="1" t="shared" si="5"/>
        <v>#VALUE!</v>
      </c>
      <c r="BM41" s="74" t="e">
        <f ca="1" t="shared" si="5"/>
        <v>#VALUE!</v>
      </c>
      <c r="BN41" s="74" t="e">
        <f ca="1" t="shared" si="6"/>
        <v>#VALUE!</v>
      </c>
      <c r="BO41" s="74" t="e">
        <f ca="1" t="shared" si="6"/>
        <v>#VALUE!</v>
      </c>
      <c r="BP41" s="74" t="e">
        <f ca="1" t="shared" si="6"/>
        <v>#VALUE!</v>
      </c>
      <c r="BQ41" s="74" t="e">
        <f ca="1" t="shared" si="6"/>
        <v>#VALUE!</v>
      </c>
      <c r="BR41" s="74" t="e">
        <f ca="1" t="shared" si="6"/>
        <v>#VALUE!</v>
      </c>
      <c r="BS41" s="74" t="e">
        <f ca="1" t="shared" si="6"/>
        <v>#VALUE!</v>
      </c>
      <c r="BT41" s="74" t="e">
        <f ca="1" t="shared" si="6"/>
        <v>#VALUE!</v>
      </c>
    </row>
    <row r="42" spans="1:72" s="50" customFormat="1" ht="12" customHeight="1">
      <c r="A42" s="379"/>
      <c r="B42" s="20" t="e">
        <f>Q39</f>
        <v>#VALUE!</v>
      </c>
      <c r="C42" s="20" t="e">
        <f>Q40</f>
        <v>#VALUE!</v>
      </c>
      <c r="D42" s="20" t="e">
        <f>Q41</f>
        <v>#VALUE!</v>
      </c>
      <c r="E42" s="23"/>
      <c r="F42" s="20" t="e">
        <f>Q42</f>
        <v>#VALUE!</v>
      </c>
      <c r="G42" s="20" t="e">
        <f>Q43</f>
        <v>#VALUE!</v>
      </c>
      <c r="H42" s="20" t="e">
        <f>Q44</f>
        <v>#VALUE!</v>
      </c>
      <c r="I42" s="21">
        <f>Q45</f>
        <v>0</v>
      </c>
      <c r="J42" s="51">
        <v>2</v>
      </c>
      <c r="K42" s="54" t="e">
        <f ca="1" t="shared" si="1"/>
        <v>#VALUE!</v>
      </c>
      <c r="L42" s="55" t="e">
        <f ca="1" t="shared" si="1"/>
        <v>#VALUE!</v>
      </c>
      <c r="M42" s="55" t="e">
        <f ca="1" t="shared" si="1"/>
        <v>#VALUE!</v>
      </c>
      <c r="N42" s="55" t="e">
        <f ca="1" t="shared" si="1"/>
        <v>#VALUE!</v>
      </c>
      <c r="O42" s="55" t="e">
        <f ca="1" t="shared" si="1"/>
        <v>#VALUE!</v>
      </c>
      <c r="P42" s="55" t="e">
        <f ca="1" t="shared" si="1"/>
        <v>#VALUE!</v>
      </c>
      <c r="Q42" s="55" t="e">
        <f ca="1" t="shared" si="1"/>
        <v>#VALUE!</v>
      </c>
      <c r="R42" s="55" t="e">
        <f ca="1" t="shared" si="1"/>
        <v>#VALUE!</v>
      </c>
      <c r="S42" s="55" t="e">
        <f ca="1" t="shared" si="1"/>
        <v>#VALUE!</v>
      </c>
      <c r="T42" s="55" t="e">
        <f ca="1" t="shared" si="1"/>
        <v>#VALUE!</v>
      </c>
      <c r="U42" s="55" t="e">
        <f ca="1" t="shared" si="2"/>
        <v>#VALUE!</v>
      </c>
      <c r="V42" s="55" t="e">
        <f ca="1" t="shared" si="2"/>
        <v>#VALUE!</v>
      </c>
      <c r="W42" s="55" t="e">
        <f ca="1" t="shared" si="2"/>
        <v>#VALUE!</v>
      </c>
      <c r="X42" s="55" t="e">
        <f ca="1" t="shared" si="2"/>
        <v>#VALUE!</v>
      </c>
      <c r="Y42" s="55" t="e">
        <f ca="1" t="shared" si="2"/>
        <v>#VALUE!</v>
      </c>
      <c r="Z42" s="55" t="e">
        <f ca="1" t="shared" si="2"/>
        <v>#VALUE!</v>
      </c>
      <c r="AA42" s="55" t="e">
        <f ca="1" t="shared" si="2"/>
        <v>#VALUE!</v>
      </c>
      <c r="AB42" s="55" t="e">
        <f ca="1" t="shared" si="2"/>
        <v>#VALUE!</v>
      </c>
      <c r="AC42" s="55" t="e">
        <f ca="1" t="shared" si="2"/>
        <v>#VALUE!</v>
      </c>
      <c r="AD42" s="55" t="e">
        <f ca="1" t="shared" si="2"/>
        <v>#VALUE!</v>
      </c>
      <c r="AE42" s="55" t="e">
        <f ca="1" t="shared" si="3"/>
        <v>#VALUE!</v>
      </c>
      <c r="AF42" s="55" t="e">
        <f ca="1" t="shared" si="3"/>
        <v>#VALUE!</v>
      </c>
      <c r="AG42" s="55" t="e">
        <f ca="1" t="shared" si="3"/>
        <v>#VALUE!</v>
      </c>
      <c r="AH42" s="55" t="e">
        <f ca="1" t="shared" si="3"/>
        <v>#VALUE!</v>
      </c>
      <c r="AI42" s="55" t="e">
        <f ca="1" t="shared" si="3"/>
        <v>#VALUE!</v>
      </c>
      <c r="AJ42" s="55" t="e">
        <f ca="1" t="shared" si="3"/>
        <v>#VALUE!</v>
      </c>
      <c r="AK42" s="55" t="e">
        <f ca="1" t="shared" si="3"/>
        <v>#VALUE!</v>
      </c>
      <c r="AL42" s="55" t="e">
        <f ca="1" t="shared" si="3"/>
        <v>#VALUE!</v>
      </c>
      <c r="AM42" s="55" t="e">
        <f ca="1" t="shared" si="3"/>
        <v>#VALUE!</v>
      </c>
      <c r="AN42" s="55" t="e">
        <f ca="1" t="shared" si="3"/>
        <v>#VALUE!</v>
      </c>
      <c r="AO42" s="55" t="e">
        <f ca="1" t="shared" si="4"/>
        <v>#VALUE!</v>
      </c>
      <c r="AP42" s="55" t="e">
        <f ca="1" t="shared" si="4"/>
        <v>#VALUE!</v>
      </c>
      <c r="AQ42" s="55" t="e">
        <f ca="1" t="shared" si="4"/>
        <v>#VALUE!</v>
      </c>
      <c r="AR42" s="55" t="e">
        <f ca="1" t="shared" si="4"/>
        <v>#VALUE!</v>
      </c>
      <c r="AS42" s="55" t="e">
        <f ca="1" t="shared" si="4"/>
        <v>#VALUE!</v>
      </c>
      <c r="AT42" s="55" t="e">
        <f ca="1" t="shared" si="4"/>
        <v>#VALUE!</v>
      </c>
      <c r="AU42" s="55" t="e">
        <f ca="1" t="shared" si="4"/>
        <v>#VALUE!</v>
      </c>
      <c r="AV42" s="55" t="e">
        <f ca="1" t="shared" si="4"/>
        <v>#VALUE!</v>
      </c>
      <c r="AW42" s="55" t="e">
        <f ca="1" t="shared" si="4"/>
        <v>#VALUE!</v>
      </c>
      <c r="AX42" s="55" t="e">
        <f ca="1" t="shared" si="4"/>
        <v>#VALUE!</v>
      </c>
      <c r="AY42" s="55" t="e">
        <f ca="1" t="shared" si="5"/>
        <v>#VALUE!</v>
      </c>
      <c r="AZ42" s="74" t="e">
        <f ca="1" t="shared" si="5"/>
        <v>#VALUE!</v>
      </c>
      <c r="BA42" s="55" t="e">
        <f ca="1" t="shared" si="5"/>
        <v>#VALUE!</v>
      </c>
      <c r="BB42" s="55" t="e">
        <f ca="1" t="shared" si="5"/>
        <v>#VALUE!</v>
      </c>
      <c r="BC42" s="55" t="e">
        <f ca="1" t="shared" si="5"/>
        <v>#VALUE!</v>
      </c>
      <c r="BD42" s="55" t="e">
        <f ca="1" t="shared" si="5"/>
        <v>#VALUE!</v>
      </c>
      <c r="BE42" s="55" t="e">
        <f ca="1" t="shared" si="5"/>
        <v>#VALUE!</v>
      </c>
      <c r="BF42" s="74" t="e">
        <f ca="1" t="shared" si="5"/>
        <v>#VALUE!</v>
      </c>
      <c r="BG42" s="74" t="e">
        <f ca="1" t="shared" si="5"/>
        <v>#VALUE!</v>
      </c>
      <c r="BH42" s="74" t="e">
        <f ca="1" t="shared" si="5"/>
        <v>#VALUE!</v>
      </c>
      <c r="BI42" s="74" t="e">
        <f ca="1" t="shared" si="5"/>
        <v>#VALUE!</v>
      </c>
      <c r="BJ42" s="74" t="e">
        <f ca="1" t="shared" si="5"/>
        <v>#VALUE!</v>
      </c>
      <c r="BK42" s="74" t="e">
        <f ca="1" t="shared" si="5"/>
        <v>#VALUE!</v>
      </c>
      <c r="BL42" s="74" t="e">
        <f ca="1" t="shared" si="5"/>
        <v>#VALUE!</v>
      </c>
      <c r="BM42" s="74" t="e">
        <f ca="1" t="shared" si="5"/>
        <v>#VALUE!</v>
      </c>
      <c r="BN42" s="74" t="e">
        <f ca="1" t="shared" si="6"/>
        <v>#VALUE!</v>
      </c>
      <c r="BO42" s="74" t="e">
        <f ca="1" t="shared" si="6"/>
        <v>#VALUE!</v>
      </c>
      <c r="BP42" s="74" t="e">
        <f ca="1" t="shared" si="6"/>
        <v>#VALUE!</v>
      </c>
      <c r="BQ42" s="74" t="e">
        <f ca="1" t="shared" si="6"/>
        <v>#VALUE!</v>
      </c>
      <c r="BR42" s="74" t="e">
        <f ca="1" t="shared" si="6"/>
        <v>#VALUE!</v>
      </c>
      <c r="BS42" s="74" t="e">
        <f ca="1" t="shared" si="6"/>
        <v>#VALUE!</v>
      </c>
      <c r="BT42" s="74" t="e">
        <f ca="1" t="shared" si="6"/>
        <v>#VALUE!</v>
      </c>
    </row>
    <row r="43" spans="1:72" s="50" customFormat="1" ht="12" customHeight="1">
      <c r="A43" s="379"/>
      <c r="B43" s="20" t="e">
        <f>R39</f>
        <v>#VALUE!</v>
      </c>
      <c r="C43" s="20" t="e">
        <f>R40</f>
        <v>#VALUE!</v>
      </c>
      <c r="D43" s="20" t="e">
        <f>R41</f>
        <v>#VALUE!</v>
      </c>
      <c r="E43" s="23"/>
      <c r="F43" s="20" t="e">
        <f>R42</f>
        <v>#VALUE!</v>
      </c>
      <c r="G43" s="20" t="e">
        <f>R43</f>
        <v>#VALUE!</v>
      </c>
      <c r="H43" s="20" t="e">
        <f>R44</f>
        <v>#VALUE!</v>
      </c>
      <c r="I43" s="21">
        <f>R45</f>
        <v>0</v>
      </c>
      <c r="J43" s="51">
        <v>1</v>
      </c>
      <c r="K43" s="54" t="e">
        <f ca="1" t="shared" si="1"/>
        <v>#VALUE!</v>
      </c>
      <c r="L43" s="55" t="e">
        <f ca="1" t="shared" si="1"/>
        <v>#VALUE!</v>
      </c>
      <c r="M43" s="55" t="e">
        <f ca="1" t="shared" si="1"/>
        <v>#VALUE!</v>
      </c>
      <c r="N43" s="55" t="e">
        <f ca="1" t="shared" si="1"/>
        <v>#VALUE!</v>
      </c>
      <c r="O43" s="55" t="e">
        <f ca="1">INDIRECT(ADDRESS($C$1*8-$J43,O$38,1,1,"登録基準"))</f>
        <v>#VALUE!</v>
      </c>
      <c r="P43" s="55" t="e">
        <f ca="1" t="shared" si="1"/>
        <v>#VALUE!</v>
      </c>
      <c r="Q43" s="55" t="e">
        <f ca="1" t="shared" si="1"/>
        <v>#VALUE!</v>
      </c>
      <c r="R43" s="55" t="e">
        <f ca="1" t="shared" si="1"/>
        <v>#VALUE!</v>
      </c>
      <c r="S43" s="55" t="e">
        <f ca="1" t="shared" si="1"/>
        <v>#VALUE!</v>
      </c>
      <c r="T43" s="55" t="e">
        <f ca="1" t="shared" si="1"/>
        <v>#VALUE!</v>
      </c>
      <c r="U43" s="55" t="e">
        <f ca="1" t="shared" si="2"/>
        <v>#VALUE!</v>
      </c>
      <c r="V43" s="55" t="e">
        <f ca="1" t="shared" si="2"/>
        <v>#VALUE!</v>
      </c>
      <c r="W43" s="55" t="e">
        <f ca="1" t="shared" si="2"/>
        <v>#VALUE!</v>
      </c>
      <c r="X43" s="55" t="e">
        <f ca="1" t="shared" si="2"/>
        <v>#VALUE!</v>
      </c>
      <c r="Y43" s="55" t="e">
        <f ca="1" t="shared" si="2"/>
        <v>#VALUE!</v>
      </c>
      <c r="Z43" s="55" t="e">
        <f ca="1" t="shared" si="2"/>
        <v>#VALUE!</v>
      </c>
      <c r="AA43" s="55" t="e">
        <f ca="1" t="shared" si="2"/>
        <v>#VALUE!</v>
      </c>
      <c r="AB43" s="55" t="e">
        <f ca="1" t="shared" si="2"/>
        <v>#VALUE!</v>
      </c>
      <c r="AC43" s="55" t="e">
        <f ca="1" t="shared" si="2"/>
        <v>#VALUE!</v>
      </c>
      <c r="AD43" s="55" t="e">
        <f ca="1" t="shared" si="2"/>
        <v>#VALUE!</v>
      </c>
      <c r="AE43" s="55" t="e">
        <f ca="1" t="shared" si="3"/>
        <v>#VALUE!</v>
      </c>
      <c r="AF43" s="55" t="e">
        <f ca="1" t="shared" si="3"/>
        <v>#VALUE!</v>
      </c>
      <c r="AG43" s="55" t="e">
        <f ca="1" t="shared" si="3"/>
        <v>#VALUE!</v>
      </c>
      <c r="AH43" s="55" t="e">
        <f ca="1" t="shared" si="3"/>
        <v>#VALUE!</v>
      </c>
      <c r="AI43" s="55" t="e">
        <f ca="1" t="shared" si="3"/>
        <v>#VALUE!</v>
      </c>
      <c r="AJ43" s="55" t="e">
        <f ca="1" t="shared" si="3"/>
        <v>#VALUE!</v>
      </c>
      <c r="AK43" s="55" t="e">
        <f ca="1" t="shared" si="3"/>
        <v>#VALUE!</v>
      </c>
      <c r="AL43" s="55" t="e">
        <f ca="1" t="shared" si="3"/>
        <v>#VALUE!</v>
      </c>
      <c r="AM43" s="55" t="e">
        <f ca="1" t="shared" si="3"/>
        <v>#VALUE!</v>
      </c>
      <c r="AN43" s="55" t="e">
        <f ca="1" t="shared" si="3"/>
        <v>#VALUE!</v>
      </c>
      <c r="AO43" s="55" t="e">
        <f ca="1" t="shared" si="4"/>
        <v>#VALUE!</v>
      </c>
      <c r="AP43" s="55" t="e">
        <f ca="1" t="shared" si="4"/>
        <v>#VALUE!</v>
      </c>
      <c r="AQ43" s="55" t="e">
        <f ca="1" t="shared" si="4"/>
        <v>#VALUE!</v>
      </c>
      <c r="AR43" s="55" t="e">
        <f ca="1" t="shared" si="4"/>
        <v>#VALUE!</v>
      </c>
      <c r="AS43" s="55" t="e">
        <f ca="1" t="shared" si="4"/>
        <v>#VALUE!</v>
      </c>
      <c r="AT43" s="55" t="e">
        <f ca="1" t="shared" si="4"/>
        <v>#VALUE!</v>
      </c>
      <c r="AU43" s="55" t="e">
        <f ca="1" t="shared" si="4"/>
        <v>#VALUE!</v>
      </c>
      <c r="AV43" s="55" t="e">
        <f ca="1" t="shared" si="4"/>
        <v>#VALUE!</v>
      </c>
      <c r="AW43" s="55" t="e">
        <f ca="1" t="shared" si="4"/>
        <v>#VALUE!</v>
      </c>
      <c r="AX43" s="55" t="e">
        <f ca="1" t="shared" si="4"/>
        <v>#VALUE!</v>
      </c>
      <c r="AY43" s="55" t="e">
        <f ca="1" t="shared" si="5"/>
        <v>#VALUE!</v>
      </c>
      <c r="AZ43" s="74" t="e">
        <f ca="1" t="shared" si="5"/>
        <v>#VALUE!</v>
      </c>
      <c r="BA43" s="55" t="e">
        <f ca="1" t="shared" si="5"/>
        <v>#VALUE!</v>
      </c>
      <c r="BB43" s="55" t="e">
        <f ca="1" t="shared" si="5"/>
        <v>#VALUE!</v>
      </c>
      <c r="BC43" s="55" t="e">
        <f ca="1" t="shared" si="5"/>
        <v>#VALUE!</v>
      </c>
      <c r="BD43" s="55" t="e">
        <f ca="1" t="shared" si="5"/>
        <v>#VALUE!</v>
      </c>
      <c r="BE43" s="55" t="e">
        <f ca="1" t="shared" si="5"/>
        <v>#VALUE!</v>
      </c>
      <c r="BF43" s="74" t="e">
        <f ca="1" t="shared" si="5"/>
        <v>#VALUE!</v>
      </c>
      <c r="BG43" s="74" t="e">
        <f ca="1" t="shared" si="5"/>
        <v>#VALUE!</v>
      </c>
      <c r="BH43" s="74" t="e">
        <f ca="1" t="shared" si="5"/>
        <v>#VALUE!</v>
      </c>
      <c r="BI43" s="74" t="e">
        <f ca="1" t="shared" si="5"/>
        <v>#VALUE!</v>
      </c>
      <c r="BJ43" s="74" t="e">
        <f ca="1" t="shared" si="5"/>
        <v>#VALUE!</v>
      </c>
      <c r="BK43" s="74" t="e">
        <f ca="1" t="shared" si="5"/>
        <v>#VALUE!</v>
      </c>
      <c r="BL43" s="74" t="e">
        <f ca="1" t="shared" si="5"/>
        <v>#VALUE!</v>
      </c>
      <c r="BM43" s="74" t="e">
        <f ca="1" t="shared" si="5"/>
        <v>#VALUE!</v>
      </c>
      <c r="BN43" s="74" t="e">
        <f ca="1" t="shared" si="6"/>
        <v>#VALUE!</v>
      </c>
      <c r="BO43" s="74" t="e">
        <f ca="1" t="shared" si="6"/>
        <v>#VALUE!</v>
      </c>
      <c r="BP43" s="74" t="e">
        <f ca="1" t="shared" si="6"/>
        <v>#VALUE!</v>
      </c>
      <c r="BQ43" s="74" t="e">
        <f ca="1" t="shared" si="6"/>
        <v>#VALUE!</v>
      </c>
      <c r="BR43" s="74" t="e">
        <f ca="1" t="shared" si="6"/>
        <v>#VALUE!</v>
      </c>
      <c r="BS43" s="74" t="e">
        <f ca="1" t="shared" si="6"/>
        <v>#VALUE!</v>
      </c>
      <c r="BT43" s="74" t="e">
        <f ca="1" t="shared" si="6"/>
        <v>#VALUE!</v>
      </c>
    </row>
    <row r="44" spans="1:72" s="50" customFormat="1" ht="12" customHeight="1">
      <c r="A44" s="379"/>
      <c r="B44" s="20" t="e">
        <f>S39</f>
        <v>#VALUE!</v>
      </c>
      <c r="C44" s="20" t="e">
        <f>S40</f>
        <v>#VALUE!</v>
      </c>
      <c r="D44" s="20" t="e">
        <f>S41</f>
        <v>#VALUE!</v>
      </c>
      <c r="E44" s="23"/>
      <c r="F44" s="20" t="e">
        <f>S42</f>
        <v>#VALUE!</v>
      </c>
      <c r="G44" s="20" t="e">
        <f>S43</f>
        <v>#VALUE!</v>
      </c>
      <c r="H44" s="20" t="e">
        <f>S44</f>
        <v>#VALUE!</v>
      </c>
      <c r="I44" s="21">
        <f>S45</f>
        <v>0</v>
      </c>
      <c r="J44" s="51"/>
      <c r="K44" s="54" t="e">
        <f ca="1" t="shared" si="1"/>
        <v>#VALUE!</v>
      </c>
      <c r="L44" s="55" t="e">
        <f ca="1" t="shared" si="1"/>
        <v>#VALUE!</v>
      </c>
      <c r="M44" s="55" t="e">
        <f ca="1" t="shared" si="1"/>
        <v>#VALUE!</v>
      </c>
      <c r="N44" s="55" t="e">
        <f ca="1" t="shared" si="1"/>
        <v>#VALUE!</v>
      </c>
      <c r="O44" s="55" t="e">
        <f ca="1" t="shared" si="1"/>
        <v>#VALUE!</v>
      </c>
      <c r="P44" s="55" t="e">
        <f ca="1" t="shared" si="1"/>
        <v>#VALUE!</v>
      </c>
      <c r="Q44" s="55" t="e">
        <f ca="1" t="shared" si="1"/>
        <v>#VALUE!</v>
      </c>
      <c r="R44" s="55" t="e">
        <f ca="1" t="shared" si="1"/>
        <v>#VALUE!</v>
      </c>
      <c r="S44" s="55" t="e">
        <f ca="1" t="shared" si="1"/>
        <v>#VALUE!</v>
      </c>
      <c r="T44" s="55" t="e">
        <f ca="1" t="shared" si="1"/>
        <v>#VALUE!</v>
      </c>
      <c r="U44" s="55" t="e">
        <f ca="1" t="shared" si="2"/>
        <v>#VALUE!</v>
      </c>
      <c r="V44" s="55" t="e">
        <f ca="1" t="shared" si="2"/>
        <v>#VALUE!</v>
      </c>
      <c r="W44" s="55" t="e">
        <f ca="1" t="shared" si="2"/>
        <v>#VALUE!</v>
      </c>
      <c r="X44" s="55" t="e">
        <f ca="1" t="shared" si="2"/>
        <v>#VALUE!</v>
      </c>
      <c r="Y44" s="55" t="e">
        <f ca="1" t="shared" si="2"/>
        <v>#VALUE!</v>
      </c>
      <c r="Z44" s="55" t="e">
        <f ca="1" t="shared" si="2"/>
        <v>#VALUE!</v>
      </c>
      <c r="AA44" s="55" t="e">
        <f ca="1" t="shared" si="2"/>
        <v>#VALUE!</v>
      </c>
      <c r="AB44" s="55" t="e">
        <f ca="1" t="shared" si="2"/>
        <v>#VALUE!</v>
      </c>
      <c r="AC44" s="55" t="e">
        <f ca="1" t="shared" si="2"/>
        <v>#VALUE!</v>
      </c>
      <c r="AD44" s="55" t="e">
        <f ca="1" t="shared" si="2"/>
        <v>#VALUE!</v>
      </c>
      <c r="AE44" s="55" t="e">
        <f ca="1" t="shared" si="3"/>
        <v>#VALUE!</v>
      </c>
      <c r="AF44" s="55" t="e">
        <f ca="1" t="shared" si="3"/>
        <v>#VALUE!</v>
      </c>
      <c r="AG44" s="55" t="e">
        <f ca="1" t="shared" si="3"/>
        <v>#VALUE!</v>
      </c>
      <c r="AH44" s="55" t="e">
        <f ca="1" t="shared" si="3"/>
        <v>#VALUE!</v>
      </c>
      <c r="AI44" s="55" t="e">
        <f ca="1" t="shared" si="3"/>
        <v>#VALUE!</v>
      </c>
      <c r="AJ44" s="55" t="e">
        <f ca="1" t="shared" si="3"/>
        <v>#VALUE!</v>
      </c>
      <c r="AK44" s="55" t="e">
        <f ca="1" t="shared" si="3"/>
        <v>#VALUE!</v>
      </c>
      <c r="AL44" s="55" t="e">
        <f ca="1" t="shared" si="3"/>
        <v>#VALUE!</v>
      </c>
      <c r="AM44" s="55" t="e">
        <f ca="1" t="shared" si="3"/>
        <v>#VALUE!</v>
      </c>
      <c r="AN44" s="55" t="e">
        <f ca="1" t="shared" si="3"/>
        <v>#VALUE!</v>
      </c>
      <c r="AO44" s="55" t="e">
        <f ca="1" t="shared" si="4"/>
        <v>#VALUE!</v>
      </c>
      <c r="AP44" s="55" t="e">
        <f ca="1" t="shared" si="4"/>
        <v>#VALUE!</v>
      </c>
      <c r="AQ44" s="55" t="e">
        <f ca="1" t="shared" si="4"/>
        <v>#VALUE!</v>
      </c>
      <c r="AR44" s="55" t="e">
        <f ca="1" t="shared" si="4"/>
        <v>#VALUE!</v>
      </c>
      <c r="AS44" s="55" t="e">
        <f ca="1" t="shared" si="4"/>
        <v>#VALUE!</v>
      </c>
      <c r="AT44" s="55" t="e">
        <f ca="1" t="shared" si="4"/>
        <v>#VALUE!</v>
      </c>
      <c r="AU44" s="55" t="e">
        <f ca="1" t="shared" si="4"/>
        <v>#VALUE!</v>
      </c>
      <c r="AV44" s="55" t="e">
        <f ca="1" t="shared" si="4"/>
        <v>#VALUE!</v>
      </c>
      <c r="AW44" s="55" t="e">
        <f ca="1" t="shared" si="4"/>
        <v>#VALUE!</v>
      </c>
      <c r="AX44" s="55" t="e">
        <f ca="1" t="shared" si="4"/>
        <v>#VALUE!</v>
      </c>
      <c r="AY44" s="55" t="e">
        <f ca="1" t="shared" si="5"/>
        <v>#VALUE!</v>
      </c>
      <c r="AZ44" s="74" t="e">
        <f ca="1" t="shared" si="5"/>
        <v>#VALUE!</v>
      </c>
      <c r="BA44" s="55" t="e">
        <f ca="1" t="shared" si="5"/>
        <v>#VALUE!</v>
      </c>
      <c r="BB44" s="55" t="e">
        <f ca="1" t="shared" si="5"/>
        <v>#VALUE!</v>
      </c>
      <c r="BC44" s="55" t="e">
        <f ca="1" t="shared" si="5"/>
        <v>#VALUE!</v>
      </c>
      <c r="BD44" s="55" t="e">
        <f ca="1" t="shared" si="5"/>
        <v>#VALUE!</v>
      </c>
      <c r="BE44" s="55" t="e">
        <f ca="1" t="shared" si="5"/>
        <v>#VALUE!</v>
      </c>
      <c r="BF44" s="74" t="e">
        <f ca="1" t="shared" si="5"/>
        <v>#VALUE!</v>
      </c>
      <c r="BG44" s="74" t="e">
        <f ca="1" t="shared" si="5"/>
        <v>#VALUE!</v>
      </c>
      <c r="BH44" s="74" t="e">
        <f ca="1" t="shared" si="5"/>
        <v>#VALUE!</v>
      </c>
      <c r="BI44" s="74" t="e">
        <f ca="1" t="shared" si="5"/>
        <v>#VALUE!</v>
      </c>
      <c r="BJ44" s="74" t="e">
        <f ca="1" t="shared" si="5"/>
        <v>#VALUE!</v>
      </c>
      <c r="BK44" s="74" t="e">
        <f ca="1" t="shared" si="5"/>
        <v>#VALUE!</v>
      </c>
      <c r="BL44" s="74" t="e">
        <f ca="1" t="shared" si="5"/>
        <v>#VALUE!</v>
      </c>
      <c r="BM44" s="74" t="e">
        <f ca="1" t="shared" si="5"/>
        <v>#VALUE!</v>
      </c>
      <c r="BN44" s="74" t="e">
        <f ca="1" t="shared" si="6"/>
        <v>#VALUE!</v>
      </c>
      <c r="BO44" s="74" t="e">
        <f ca="1" t="shared" si="6"/>
        <v>#VALUE!</v>
      </c>
      <c r="BP44" s="74" t="e">
        <f ca="1" t="shared" si="6"/>
        <v>#VALUE!</v>
      </c>
      <c r="BQ44" s="74" t="e">
        <f ca="1" t="shared" si="6"/>
        <v>#VALUE!</v>
      </c>
      <c r="BR44" s="74" t="e">
        <f ca="1" t="shared" si="6"/>
        <v>#VALUE!</v>
      </c>
      <c r="BS44" s="74" t="e">
        <f ca="1" t="shared" si="6"/>
        <v>#VALUE!</v>
      </c>
      <c r="BT44" s="74" t="e">
        <f ca="1" t="shared" si="6"/>
        <v>#VALUE!</v>
      </c>
    </row>
    <row r="45" spans="1:72" s="50" customFormat="1" ht="12" customHeight="1" thickBot="1">
      <c r="A45" s="22"/>
      <c r="B45" s="20" t="e">
        <f>T39</f>
        <v>#VALUE!</v>
      </c>
      <c r="C45" s="20" t="e">
        <f>T40</f>
        <v>#VALUE!</v>
      </c>
      <c r="D45" s="20" t="e">
        <f>T41</f>
        <v>#VALUE!</v>
      </c>
      <c r="E45" s="23"/>
      <c r="F45" s="20" t="e">
        <f>T42</f>
        <v>#VALUE!</v>
      </c>
      <c r="G45" s="20" t="e">
        <f>T43</f>
        <v>#VALUE!</v>
      </c>
      <c r="H45" s="20" t="e">
        <f>T44</f>
        <v>#VALUE!</v>
      </c>
      <c r="I45" s="21">
        <f>T45</f>
        <v>0</v>
      </c>
      <c r="J45" s="51">
        <v>-1</v>
      </c>
      <c r="K45" s="56">
        <f ca="1" t="shared" si="1"/>
        <v>0</v>
      </c>
      <c r="L45" s="57">
        <f ca="1" t="shared" si="1"/>
        <v>0</v>
      </c>
      <c r="M45" s="57">
        <f ca="1" t="shared" si="1"/>
        <v>0</v>
      </c>
      <c r="N45" s="57">
        <f ca="1" t="shared" si="1"/>
        <v>0</v>
      </c>
      <c r="O45" s="57">
        <f ca="1" t="shared" si="1"/>
        <v>0</v>
      </c>
      <c r="P45" s="57">
        <f ca="1" t="shared" si="1"/>
        <v>0</v>
      </c>
      <c r="Q45" s="57">
        <f ca="1" t="shared" si="1"/>
        <v>0</v>
      </c>
      <c r="R45" s="57">
        <f ca="1" t="shared" si="1"/>
        <v>0</v>
      </c>
      <c r="S45" s="57">
        <f ca="1" t="shared" si="1"/>
        <v>0</v>
      </c>
      <c r="T45" s="57">
        <f ca="1" t="shared" si="1"/>
        <v>0</v>
      </c>
      <c r="U45" s="57">
        <f ca="1" t="shared" si="2"/>
        <v>0</v>
      </c>
      <c r="V45" s="57">
        <f ca="1" t="shared" si="2"/>
        <v>0</v>
      </c>
      <c r="W45" s="57">
        <f ca="1" t="shared" si="2"/>
        <v>0</v>
      </c>
      <c r="X45" s="57">
        <f ca="1" t="shared" si="2"/>
        <v>0</v>
      </c>
      <c r="Y45" s="57">
        <f ca="1" t="shared" si="2"/>
        <v>0</v>
      </c>
      <c r="Z45" s="57">
        <f ca="1" t="shared" si="2"/>
        <v>0</v>
      </c>
      <c r="AA45" s="57">
        <f ca="1" t="shared" si="2"/>
        <v>0</v>
      </c>
      <c r="AB45" s="57">
        <f ca="1" t="shared" si="2"/>
        <v>0</v>
      </c>
      <c r="AC45" s="57">
        <f ca="1" t="shared" si="2"/>
        <v>0</v>
      </c>
      <c r="AD45" s="57">
        <f ca="1" t="shared" si="2"/>
        <v>0</v>
      </c>
      <c r="AE45" s="57">
        <f ca="1" t="shared" si="3"/>
        <v>0</v>
      </c>
      <c r="AF45" s="57">
        <f ca="1" t="shared" si="3"/>
        <v>0</v>
      </c>
      <c r="AG45" s="57">
        <f ca="1" t="shared" si="3"/>
        <v>0</v>
      </c>
      <c r="AH45" s="57">
        <f ca="1" t="shared" si="3"/>
        <v>0</v>
      </c>
      <c r="AI45" s="57">
        <f ca="1" t="shared" si="3"/>
        <v>0</v>
      </c>
      <c r="AJ45" s="57">
        <f ca="1" t="shared" si="3"/>
        <v>0</v>
      </c>
      <c r="AK45" s="57">
        <f ca="1" t="shared" si="3"/>
        <v>0</v>
      </c>
      <c r="AL45" s="57">
        <f ca="1" t="shared" si="3"/>
        <v>0</v>
      </c>
      <c r="AM45" s="57">
        <f ca="1" t="shared" si="3"/>
        <v>0</v>
      </c>
      <c r="AN45" s="57">
        <f ca="1" t="shared" si="3"/>
        <v>0</v>
      </c>
      <c r="AO45" s="57">
        <f ca="1" t="shared" si="4"/>
        <v>0</v>
      </c>
      <c r="AP45" s="57">
        <f ca="1" t="shared" si="4"/>
        <v>0</v>
      </c>
      <c r="AQ45" s="57">
        <f ca="1" t="shared" si="4"/>
        <v>0</v>
      </c>
      <c r="AR45" s="57">
        <f ca="1" t="shared" si="4"/>
        <v>0</v>
      </c>
      <c r="AS45" s="57">
        <f ca="1" t="shared" si="4"/>
        <v>0</v>
      </c>
      <c r="AT45" s="57">
        <f ca="1" t="shared" si="4"/>
        <v>0</v>
      </c>
      <c r="AU45" s="57">
        <f ca="1" t="shared" si="4"/>
        <v>0</v>
      </c>
      <c r="AV45" s="57">
        <f ca="1" t="shared" si="4"/>
        <v>0</v>
      </c>
      <c r="AW45" s="57">
        <f ca="1" t="shared" si="4"/>
        <v>0</v>
      </c>
      <c r="AX45" s="57">
        <f ca="1" t="shared" si="4"/>
        <v>0</v>
      </c>
      <c r="AY45" s="57">
        <f ca="1" t="shared" si="5"/>
        <v>0</v>
      </c>
      <c r="AZ45" s="75">
        <f ca="1" t="shared" si="5"/>
        <v>0</v>
      </c>
      <c r="BA45" s="57">
        <f ca="1" t="shared" si="5"/>
        <v>0</v>
      </c>
      <c r="BB45" s="57">
        <f ca="1" t="shared" si="5"/>
        <v>0</v>
      </c>
      <c r="BC45" s="57">
        <f ca="1" t="shared" si="5"/>
        <v>0</v>
      </c>
      <c r="BD45" s="57">
        <f ca="1" t="shared" si="5"/>
        <v>0</v>
      </c>
      <c r="BE45" s="57">
        <f ca="1" t="shared" si="5"/>
        <v>0</v>
      </c>
      <c r="BF45" s="75">
        <f ca="1" t="shared" si="5"/>
        <v>0</v>
      </c>
      <c r="BG45" s="75">
        <f ca="1" t="shared" si="5"/>
        <v>0</v>
      </c>
      <c r="BH45" s="75">
        <f ca="1" t="shared" si="5"/>
        <v>0</v>
      </c>
      <c r="BI45" s="75">
        <f ca="1" t="shared" si="5"/>
        <v>0</v>
      </c>
      <c r="BJ45" s="75">
        <f ca="1" t="shared" si="5"/>
        <v>0</v>
      </c>
      <c r="BK45" s="75">
        <f ca="1" t="shared" si="5"/>
        <v>0</v>
      </c>
      <c r="BL45" s="75">
        <f ca="1" t="shared" si="5"/>
        <v>0</v>
      </c>
      <c r="BM45" s="75">
        <f ca="1" t="shared" si="5"/>
        <v>0</v>
      </c>
      <c r="BN45" s="75">
        <f ca="1" t="shared" si="6"/>
        <v>0</v>
      </c>
      <c r="BO45" s="75">
        <f ca="1" t="shared" si="6"/>
        <v>0</v>
      </c>
      <c r="BP45" s="75">
        <f ca="1" t="shared" si="6"/>
        <v>0</v>
      </c>
      <c r="BQ45" s="75">
        <f ca="1" t="shared" si="6"/>
        <v>0</v>
      </c>
      <c r="BR45" s="75">
        <f ca="1" t="shared" si="6"/>
        <v>0</v>
      </c>
      <c r="BS45" s="75">
        <f ca="1" t="shared" si="6"/>
        <v>0</v>
      </c>
      <c r="BT45" s="75">
        <f ca="1" t="shared" si="6"/>
        <v>0</v>
      </c>
    </row>
    <row r="46" spans="1:66" s="50" customFormat="1" ht="12" customHeight="1">
      <c r="A46" s="22"/>
      <c r="B46" s="20" t="e">
        <f>U39</f>
        <v>#VALUE!</v>
      </c>
      <c r="C46" s="20" t="e">
        <f>U40</f>
        <v>#VALUE!</v>
      </c>
      <c r="D46" s="20" t="e">
        <f>U41</f>
        <v>#VALUE!</v>
      </c>
      <c r="E46" s="23"/>
      <c r="F46" s="20" t="e">
        <f>U42</f>
        <v>#VALUE!</v>
      </c>
      <c r="G46" s="20" t="e">
        <f>U43</f>
        <v>#VALUE!</v>
      </c>
      <c r="H46" s="20" t="e">
        <f>U44</f>
        <v>#VALUE!</v>
      </c>
      <c r="I46" s="21">
        <f>U45</f>
        <v>0</v>
      </c>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J46" s="180"/>
      <c r="BK46" s="180"/>
      <c r="BL46" s="180"/>
      <c r="BM46" s="180"/>
      <c r="BN46" s="180"/>
    </row>
    <row r="47" spans="1:9" s="50" customFormat="1" ht="12" customHeight="1">
      <c r="A47" s="22"/>
      <c r="B47" s="20" t="e">
        <f>V39</f>
        <v>#VALUE!</v>
      </c>
      <c r="C47" s="20" t="e">
        <f>V40</f>
        <v>#VALUE!</v>
      </c>
      <c r="D47" s="20" t="e">
        <f>V41</f>
        <v>#VALUE!</v>
      </c>
      <c r="E47" s="23"/>
      <c r="F47" s="20" t="e">
        <f>V42</f>
        <v>#VALUE!</v>
      </c>
      <c r="G47" s="20" t="e">
        <f>V43</f>
        <v>#VALUE!</v>
      </c>
      <c r="H47" s="20" t="e">
        <f>V44</f>
        <v>#VALUE!</v>
      </c>
      <c r="I47" s="21">
        <f>V45</f>
        <v>0</v>
      </c>
    </row>
    <row r="48" spans="1:9" s="50" customFormat="1" ht="12">
      <c r="A48" s="22"/>
      <c r="B48" s="20" t="e">
        <f>W39</f>
        <v>#VALUE!</v>
      </c>
      <c r="C48" s="20" t="e">
        <f>W40</f>
        <v>#VALUE!</v>
      </c>
      <c r="D48" s="20" t="e">
        <f>W41</f>
        <v>#VALUE!</v>
      </c>
      <c r="E48" s="23"/>
      <c r="F48" s="20" t="e">
        <f>W42</f>
        <v>#VALUE!</v>
      </c>
      <c r="G48" s="20" t="e">
        <f>W43</f>
        <v>#VALUE!</v>
      </c>
      <c r="H48" s="20" t="e">
        <f>W44</f>
        <v>#VALUE!</v>
      </c>
      <c r="I48" s="21">
        <f>W45</f>
        <v>0</v>
      </c>
    </row>
    <row r="49" spans="1:9" s="50" customFormat="1" ht="12">
      <c r="A49" s="22"/>
      <c r="B49" s="20" t="e">
        <f>X39</f>
        <v>#VALUE!</v>
      </c>
      <c r="C49" s="20" t="e">
        <f>X40</f>
        <v>#VALUE!</v>
      </c>
      <c r="D49" s="20" t="e">
        <f>X41</f>
        <v>#VALUE!</v>
      </c>
      <c r="E49" s="23"/>
      <c r="F49" s="20" t="e">
        <f>X42</f>
        <v>#VALUE!</v>
      </c>
      <c r="G49" s="20" t="e">
        <f>X43</f>
        <v>#VALUE!</v>
      </c>
      <c r="H49" s="20" t="e">
        <f>X44</f>
        <v>#VALUE!</v>
      </c>
      <c r="I49" s="21">
        <f>X45</f>
        <v>0</v>
      </c>
    </row>
    <row r="50" spans="1:9" s="50" customFormat="1" ht="12">
      <c r="A50" s="22"/>
      <c r="B50" s="20" t="e">
        <f>Y39</f>
        <v>#VALUE!</v>
      </c>
      <c r="C50" s="20" t="e">
        <f>Y40</f>
        <v>#VALUE!</v>
      </c>
      <c r="D50" s="20" t="e">
        <f>Y41</f>
        <v>#VALUE!</v>
      </c>
      <c r="E50" s="23"/>
      <c r="F50" s="20" t="e">
        <f>Y42</f>
        <v>#VALUE!</v>
      </c>
      <c r="G50" s="20" t="e">
        <f>Y43</f>
        <v>#VALUE!</v>
      </c>
      <c r="H50" s="20" t="e">
        <f>Y44</f>
        <v>#VALUE!</v>
      </c>
      <c r="I50" s="21">
        <f>Y45</f>
        <v>0</v>
      </c>
    </row>
    <row r="51" spans="1:9" s="50" customFormat="1" ht="12">
      <c r="A51" s="22"/>
      <c r="B51" s="20" t="e">
        <f>Z39</f>
        <v>#VALUE!</v>
      </c>
      <c r="C51" s="20" t="e">
        <f>Z40</f>
        <v>#VALUE!</v>
      </c>
      <c r="D51" s="20" t="e">
        <f>Z41</f>
        <v>#VALUE!</v>
      </c>
      <c r="E51" s="23"/>
      <c r="F51" s="20" t="e">
        <f>Z42</f>
        <v>#VALUE!</v>
      </c>
      <c r="G51" s="20" t="e">
        <f>Z43</f>
        <v>#VALUE!</v>
      </c>
      <c r="H51" s="20" t="e">
        <f>Z44</f>
        <v>#VALUE!</v>
      </c>
      <c r="I51" s="21">
        <f>Z45</f>
        <v>0</v>
      </c>
    </row>
    <row r="52" spans="1:9" s="50" customFormat="1" ht="12">
      <c r="A52" s="22"/>
      <c r="B52" s="20" t="e">
        <f>AA39</f>
        <v>#VALUE!</v>
      </c>
      <c r="C52" s="20" t="e">
        <f>AA40</f>
        <v>#VALUE!</v>
      </c>
      <c r="D52" s="20" t="e">
        <f>AA41</f>
        <v>#VALUE!</v>
      </c>
      <c r="E52" s="23"/>
      <c r="F52" s="20" t="e">
        <f>AA42</f>
        <v>#VALUE!</v>
      </c>
      <c r="G52" s="20" t="e">
        <f>AA43</f>
        <v>#VALUE!</v>
      </c>
      <c r="H52" s="20" t="e">
        <f>AA44</f>
        <v>#VALUE!</v>
      </c>
      <c r="I52" s="21">
        <f>AA45</f>
        <v>0</v>
      </c>
    </row>
    <row r="53" spans="1:9" s="50" customFormat="1" ht="12">
      <c r="A53" s="22"/>
      <c r="B53" s="20" t="e">
        <f>AB39</f>
        <v>#VALUE!</v>
      </c>
      <c r="C53" s="20" t="e">
        <f>AB40</f>
        <v>#VALUE!</v>
      </c>
      <c r="D53" s="20" t="e">
        <f>AB41</f>
        <v>#VALUE!</v>
      </c>
      <c r="E53" s="23"/>
      <c r="F53" s="20" t="e">
        <f>AB42</f>
        <v>#VALUE!</v>
      </c>
      <c r="G53" s="20" t="e">
        <f>AB43</f>
        <v>#VALUE!</v>
      </c>
      <c r="H53" s="20" t="e">
        <f>AB44</f>
        <v>#VALUE!</v>
      </c>
      <c r="I53" s="21">
        <f>AB45</f>
        <v>0</v>
      </c>
    </row>
    <row r="54" spans="1:9" s="50" customFormat="1" ht="12">
      <c r="A54" s="22"/>
      <c r="B54" s="20" t="e">
        <f>AC39</f>
        <v>#VALUE!</v>
      </c>
      <c r="C54" s="20" t="e">
        <f>AC40</f>
        <v>#VALUE!</v>
      </c>
      <c r="D54" s="20" t="e">
        <f>AC41</f>
        <v>#VALUE!</v>
      </c>
      <c r="E54" s="23"/>
      <c r="F54" s="20" t="e">
        <f>AC42</f>
        <v>#VALUE!</v>
      </c>
      <c r="G54" s="20" t="e">
        <f>AC43</f>
        <v>#VALUE!</v>
      </c>
      <c r="H54" s="20" t="e">
        <f>AC44</f>
        <v>#VALUE!</v>
      </c>
      <c r="I54" s="21">
        <f>AC45</f>
        <v>0</v>
      </c>
    </row>
    <row r="55" spans="1:9" s="50" customFormat="1" ht="12">
      <c r="A55" s="22"/>
      <c r="B55" s="20" t="e">
        <f>AD39</f>
        <v>#VALUE!</v>
      </c>
      <c r="C55" s="20" t="e">
        <f>AD40</f>
        <v>#VALUE!</v>
      </c>
      <c r="D55" s="20" t="e">
        <f>AD41</f>
        <v>#VALUE!</v>
      </c>
      <c r="E55" s="23"/>
      <c r="F55" s="20" t="e">
        <f>AD42</f>
        <v>#VALUE!</v>
      </c>
      <c r="G55" s="20" t="e">
        <f>AD43</f>
        <v>#VALUE!</v>
      </c>
      <c r="H55" s="20" t="e">
        <f>AD44</f>
        <v>#VALUE!</v>
      </c>
      <c r="I55" s="21">
        <f>AD45</f>
        <v>0</v>
      </c>
    </row>
    <row r="56" spans="1:9" s="50" customFormat="1" ht="12">
      <c r="A56" s="22"/>
      <c r="B56" s="20" t="e">
        <f>AE39</f>
        <v>#VALUE!</v>
      </c>
      <c r="C56" s="20" t="e">
        <f>AE40</f>
        <v>#VALUE!</v>
      </c>
      <c r="D56" s="20" t="e">
        <f>AE41</f>
        <v>#VALUE!</v>
      </c>
      <c r="E56" s="23"/>
      <c r="F56" s="20" t="e">
        <f>AE42</f>
        <v>#VALUE!</v>
      </c>
      <c r="G56" s="20" t="e">
        <f>AE43</f>
        <v>#VALUE!</v>
      </c>
      <c r="H56" s="20" t="e">
        <f>AE44</f>
        <v>#VALUE!</v>
      </c>
      <c r="I56" s="21">
        <f>AE45</f>
        <v>0</v>
      </c>
    </row>
    <row r="57" spans="1:9" s="50" customFormat="1" ht="12">
      <c r="A57" s="22"/>
      <c r="B57" s="20" t="e">
        <f>AF39</f>
        <v>#VALUE!</v>
      </c>
      <c r="C57" s="20" t="e">
        <f>AF40</f>
        <v>#VALUE!</v>
      </c>
      <c r="D57" s="20" t="e">
        <f>AF41</f>
        <v>#VALUE!</v>
      </c>
      <c r="E57" s="23"/>
      <c r="F57" s="20" t="e">
        <f>AF42</f>
        <v>#VALUE!</v>
      </c>
      <c r="G57" s="20" t="e">
        <f>AF43</f>
        <v>#VALUE!</v>
      </c>
      <c r="H57" s="20" t="e">
        <f>AF44</f>
        <v>#VALUE!</v>
      </c>
      <c r="I57" s="21">
        <f>AF45</f>
        <v>0</v>
      </c>
    </row>
    <row r="58" spans="1:9" s="50" customFormat="1" ht="12">
      <c r="A58" s="22"/>
      <c r="B58" s="20" t="e">
        <f>AG39</f>
        <v>#VALUE!</v>
      </c>
      <c r="C58" s="20" t="e">
        <f>AG40</f>
        <v>#VALUE!</v>
      </c>
      <c r="D58" s="20" t="e">
        <f>AG41</f>
        <v>#VALUE!</v>
      </c>
      <c r="E58" s="23"/>
      <c r="F58" s="20" t="e">
        <f>AG42</f>
        <v>#VALUE!</v>
      </c>
      <c r="G58" s="20" t="e">
        <f>AG43</f>
        <v>#VALUE!</v>
      </c>
      <c r="H58" s="20" t="e">
        <f>AG44</f>
        <v>#VALUE!</v>
      </c>
      <c r="I58" s="21">
        <f>AG45</f>
        <v>0</v>
      </c>
    </row>
    <row r="59" spans="1:10" s="50" customFormat="1" ht="12">
      <c r="A59" s="22"/>
      <c r="B59" s="20" t="e">
        <f>AH39</f>
        <v>#VALUE!</v>
      </c>
      <c r="C59" s="20" t="e">
        <f>AH40</f>
        <v>#VALUE!</v>
      </c>
      <c r="D59" s="20" t="e">
        <f>AH41</f>
        <v>#VALUE!</v>
      </c>
      <c r="E59" s="23"/>
      <c r="F59" s="20" t="e">
        <f>AH42</f>
        <v>#VALUE!</v>
      </c>
      <c r="G59" s="20" t="e">
        <f>AH43</f>
        <v>#VALUE!</v>
      </c>
      <c r="H59" s="20" t="e">
        <f>AH44</f>
        <v>#VALUE!</v>
      </c>
      <c r="I59" s="21">
        <f>AH45</f>
        <v>0</v>
      </c>
      <c r="J59" s="50" t="s">
        <v>545</v>
      </c>
    </row>
    <row r="60" spans="1:10" s="50" customFormat="1" ht="12">
      <c r="A60" s="22"/>
      <c r="B60" s="20" t="e">
        <f>AI39</f>
        <v>#VALUE!</v>
      </c>
      <c r="C60" s="20" t="e">
        <f>AI40</f>
        <v>#VALUE!</v>
      </c>
      <c r="D60" s="20" t="e">
        <f>AI41</f>
        <v>#VALUE!</v>
      </c>
      <c r="E60" s="23"/>
      <c r="F60" s="20" t="e">
        <f>AI42</f>
        <v>#VALUE!</v>
      </c>
      <c r="G60" s="20" t="e">
        <f>AI43</f>
        <v>#VALUE!</v>
      </c>
      <c r="H60" s="20" t="e">
        <f>AI44</f>
        <v>#VALUE!</v>
      </c>
      <c r="I60" s="21">
        <f>AI45</f>
        <v>0</v>
      </c>
      <c r="J60" s="50" t="s">
        <v>546</v>
      </c>
    </row>
    <row r="61" spans="1:10" s="50" customFormat="1" ht="12">
      <c r="A61" s="22"/>
      <c r="B61" s="20" t="e">
        <f>AJ39</f>
        <v>#VALUE!</v>
      </c>
      <c r="C61" s="20" t="e">
        <f>AJ40</f>
        <v>#VALUE!</v>
      </c>
      <c r="D61" s="20" t="e">
        <f>AJ41</f>
        <v>#VALUE!</v>
      </c>
      <c r="E61" s="23"/>
      <c r="F61" s="20" t="e">
        <f>AJ42</f>
        <v>#VALUE!</v>
      </c>
      <c r="G61" s="20" t="e">
        <f>AJ43</f>
        <v>#VALUE!</v>
      </c>
      <c r="H61" s="20" t="e">
        <f>AJ44</f>
        <v>#VALUE!</v>
      </c>
      <c r="I61" s="21">
        <f>AJ45</f>
        <v>0</v>
      </c>
      <c r="J61" s="50" t="s">
        <v>547</v>
      </c>
    </row>
    <row r="62" spans="1:10" s="50" customFormat="1" ht="12">
      <c r="A62" s="22"/>
      <c r="B62" s="20" t="e">
        <f>AK39</f>
        <v>#VALUE!</v>
      </c>
      <c r="C62" s="20" t="e">
        <f>AK40</f>
        <v>#VALUE!</v>
      </c>
      <c r="D62" s="20" t="e">
        <f>AK41</f>
        <v>#VALUE!</v>
      </c>
      <c r="E62" s="23"/>
      <c r="F62" s="20" t="e">
        <f>AK42</f>
        <v>#VALUE!</v>
      </c>
      <c r="G62" s="20" t="e">
        <f>AK43</f>
        <v>#VALUE!</v>
      </c>
      <c r="H62" s="20" t="e">
        <f>AK44</f>
        <v>#VALUE!</v>
      </c>
      <c r="I62" s="21">
        <f>AK45</f>
        <v>0</v>
      </c>
      <c r="J62" s="50" t="s">
        <v>548</v>
      </c>
    </row>
    <row r="63" spans="1:10" s="50" customFormat="1" ht="12">
      <c r="A63" s="22"/>
      <c r="B63" s="20" t="e">
        <f>AL39</f>
        <v>#VALUE!</v>
      </c>
      <c r="C63" s="20" t="e">
        <f>AL40</f>
        <v>#VALUE!</v>
      </c>
      <c r="D63" s="20" t="e">
        <f>AL41</f>
        <v>#VALUE!</v>
      </c>
      <c r="E63" s="23"/>
      <c r="F63" s="20" t="e">
        <f>AL42</f>
        <v>#VALUE!</v>
      </c>
      <c r="G63" s="20" t="e">
        <f>AL43</f>
        <v>#VALUE!</v>
      </c>
      <c r="H63" s="20" t="e">
        <f>AL44</f>
        <v>#VALUE!</v>
      </c>
      <c r="I63" s="21">
        <f>AL45</f>
        <v>0</v>
      </c>
      <c r="J63" s="50" t="s">
        <v>549</v>
      </c>
    </row>
    <row r="64" spans="1:10" s="50" customFormat="1" ht="12">
      <c r="A64" s="22"/>
      <c r="B64" s="20" t="e">
        <f>AM39</f>
        <v>#VALUE!</v>
      </c>
      <c r="C64" s="20" t="e">
        <f>AM40</f>
        <v>#VALUE!</v>
      </c>
      <c r="D64" s="20" t="e">
        <f>AM41</f>
        <v>#VALUE!</v>
      </c>
      <c r="E64" s="23"/>
      <c r="F64" s="20" t="e">
        <f>AM42</f>
        <v>#VALUE!</v>
      </c>
      <c r="G64" s="20" t="e">
        <f>AM43</f>
        <v>#VALUE!</v>
      </c>
      <c r="H64" s="20" t="e">
        <f>AM44</f>
        <v>#VALUE!</v>
      </c>
      <c r="I64" s="21">
        <f>AM45</f>
        <v>0</v>
      </c>
      <c r="J64" s="50" t="s">
        <v>550</v>
      </c>
    </row>
    <row r="65" spans="1:10" s="50" customFormat="1" ht="12">
      <c r="A65" s="22"/>
      <c r="B65" s="20" t="e">
        <f>AN39</f>
        <v>#VALUE!</v>
      </c>
      <c r="C65" s="20" t="e">
        <f>AN40</f>
        <v>#VALUE!</v>
      </c>
      <c r="D65" s="20" t="e">
        <f>AN41</f>
        <v>#VALUE!</v>
      </c>
      <c r="E65" s="23"/>
      <c r="F65" s="20" t="e">
        <f>AN42</f>
        <v>#VALUE!</v>
      </c>
      <c r="G65" s="20" t="e">
        <f>AN43</f>
        <v>#VALUE!</v>
      </c>
      <c r="H65" s="20" t="e">
        <f>AN44</f>
        <v>#VALUE!</v>
      </c>
      <c r="I65" s="21">
        <f>AN45</f>
        <v>0</v>
      </c>
      <c r="J65" s="50" t="s">
        <v>551</v>
      </c>
    </row>
    <row r="66" spans="1:10" s="50" customFormat="1" ht="12">
      <c r="A66" s="22"/>
      <c r="B66" s="20" t="e">
        <f>AO39</f>
        <v>#VALUE!</v>
      </c>
      <c r="C66" s="20" t="e">
        <f>AO40</f>
        <v>#VALUE!</v>
      </c>
      <c r="D66" s="20" t="e">
        <f>AO41</f>
        <v>#VALUE!</v>
      </c>
      <c r="E66" s="23"/>
      <c r="F66" s="20" t="e">
        <f>AO42</f>
        <v>#VALUE!</v>
      </c>
      <c r="G66" s="20" t="e">
        <f>AO43</f>
        <v>#VALUE!</v>
      </c>
      <c r="H66" s="20" t="e">
        <f>AO44</f>
        <v>#VALUE!</v>
      </c>
      <c r="I66" s="21">
        <f>AO45</f>
        <v>0</v>
      </c>
      <c r="J66" s="50" t="s">
        <v>552</v>
      </c>
    </row>
    <row r="67" spans="1:10" s="50" customFormat="1" ht="12">
      <c r="A67" s="22"/>
      <c r="B67" s="20" t="e">
        <f>AP39</f>
        <v>#VALUE!</v>
      </c>
      <c r="C67" s="20" t="e">
        <f>AP40</f>
        <v>#VALUE!</v>
      </c>
      <c r="D67" s="20" t="e">
        <f>AP41</f>
        <v>#VALUE!</v>
      </c>
      <c r="E67" s="23"/>
      <c r="F67" s="20" t="e">
        <f>AP42</f>
        <v>#VALUE!</v>
      </c>
      <c r="G67" s="20" t="e">
        <f>AP43</f>
        <v>#VALUE!</v>
      </c>
      <c r="H67" s="20" t="e">
        <f>AP44</f>
        <v>#VALUE!</v>
      </c>
      <c r="I67" s="21">
        <f>AP45</f>
        <v>0</v>
      </c>
      <c r="J67" s="50" t="s">
        <v>553</v>
      </c>
    </row>
    <row r="68" spans="1:10" s="50" customFormat="1" ht="12">
      <c r="A68" s="22"/>
      <c r="B68" s="20" t="e">
        <f>AQ39</f>
        <v>#VALUE!</v>
      </c>
      <c r="C68" s="20" t="e">
        <f>AQ40</f>
        <v>#VALUE!</v>
      </c>
      <c r="D68" s="20" t="e">
        <f>AQ41</f>
        <v>#VALUE!</v>
      </c>
      <c r="E68" s="23"/>
      <c r="F68" s="20" t="e">
        <f>AQ42</f>
        <v>#VALUE!</v>
      </c>
      <c r="G68" s="20" t="e">
        <f>AQ43</f>
        <v>#VALUE!</v>
      </c>
      <c r="H68" s="20" t="e">
        <f>AQ44</f>
        <v>#VALUE!</v>
      </c>
      <c r="I68" s="21">
        <f>AQ45</f>
        <v>0</v>
      </c>
      <c r="J68" s="50" t="s">
        <v>554</v>
      </c>
    </row>
    <row r="69" spans="1:10" s="50" customFormat="1" ht="12">
      <c r="A69" s="22"/>
      <c r="B69" s="20" t="e">
        <f>AR39</f>
        <v>#VALUE!</v>
      </c>
      <c r="C69" s="20" t="e">
        <f>AR40</f>
        <v>#VALUE!</v>
      </c>
      <c r="D69" s="20" t="e">
        <f>AR41</f>
        <v>#VALUE!</v>
      </c>
      <c r="E69" s="23"/>
      <c r="F69" s="20" t="e">
        <f>AR42</f>
        <v>#VALUE!</v>
      </c>
      <c r="G69" s="20" t="e">
        <f>AR43</f>
        <v>#VALUE!</v>
      </c>
      <c r="H69" s="20" t="e">
        <f>AR44</f>
        <v>#VALUE!</v>
      </c>
      <c r="I69" s="21">
        <f>AR45</f>
        <v>0</v>
      </c>
      <c r="J69" s="50" t="s">
        <v>555</v>
      </c>
    </row>
    <row r="70" spans="1:10" s="50" customFormat="1" ht="12">
      <c r="A70" s="22"/>
      <c r="B70" s="20" t="e">
        <f>AS39</f>
        <v>#VALUE!</v>
      </c>
      <c r="C70" s="20" t="e">
        <f>AS40</f>
        <v>#VALUE!</v>
      </c>
      <c r="D70" s="20" t="e">
        <f>AS41</f>
        <v>#VALUE!</v>
      </c>
      <c r="E70" s="23"/>
      <c r="F70" s="20" t="e">
        <f>AS42</f>
        <v>#VALUE!</v>
      </c>
      <c r="G70" s="20" t="e">
        <f>AS43</f>
        <v>#VALUE!</v>
      </c>
      <c r="H70" s="20" t="e">
        <f>AS44</f>
        <v>#VALUE!</v>
      </c>
      <c r="I70" s="21">
        <f>AS45</f>
        <v>0</v>
      </c>
      <c r="J70" s="50" t="s">
        <v>556</v>
      </c>
    </row>
    <row r="71" spans="1:10" s="50" customFormat="1" ht="12">
      <c r="A71" s="22"/>
      <c r="B71" s="20" t="e">
        <f>AT39</f>
        <v>#VALUE!</v>
      </c>
      <c r="C71" s="20" t="e">
        <f>AT40</f>
        <v>#VALUE!</v>
      </c>
      <c r="D71" s="20" t="e">
        <f>AT41</f>
        <v>#VALUE!</v>
      </c>
      <c r="E71" s="23"/>
      <c r="F71" s="20" t="e">
        <f>AT42</f>
        <v>#VALUE!</v>
      </c>
      <c r="G71" s="20" t="e">
        <f>AT43</f>
        <v>#VALUE!</v>
      </c>
      <c r="H71" s="20" t="e">
        <f>AT44</f>
        <v>#VALUE!</v>
      </c>
      <c r="I71" s="21">
        <f>AT45</f>
        <v>0</v>
      </c>
      <c r="J71" s="50" t="s">
        <v>557</v>
      </c>
    </row>
    <row r="72" spans="1:10" s="50" customFormat="1" ht="12">
      <c r="A72" s="22"/>
      <c r="B72" s="20" t="e">
        <f>AU39</f>
        <v>#VALUE!</v>
      </c>
      <c r="C72" s="20" t="e">
        <f>AU40</f>
        <v>#VALUE!</v>
      </c>
      <c r="D72" s="20" t="e">
        <f>AU41</f>
        <v>#VALUE!</v>
      </c>
      <c r="E72" s="23"/>
      <c r="F72" s="20" t="e">
        <f>AU42</f>
        <v>#VALUE!</v>
      </c>
      <c r="G72" s="20" t="e">
        <f>AU43</f>
        <v>#VALUE!</v>
      </c>
      <c r="H72" s="20" t="e">
        <f>AU44</f>
        <v>#VALUE!</v>
      </c>
      <c r="I72" s="21">
        <f>AU45</f>
        <v>0</v>
      </c>
      <c r="J72" s="50" t="s">
        <v>558</v>
      </c>
    </row>
    <row r="73" spans="1:10" s="50" customFormat="1" ht="12">
      <c r="A73" s="22"/>
      <c r="B73" s="20" t="e">
        <f>AV39</f>
        <v>#VALUE!</v>
      </c>
      <c r="C73" s="20" t="e">
        <f>AV40</f>
        <v>#VALUE!</v>
      </c>
      <c r="D73" s="20" t="e">
        <f>AV41</f>
        <v>#VALUE!</v>
      </c>
      <c r="E73" s="23"/>
      <c r="F73" s="20" t="e">
        <f>AV42</f>
        <v>#VALUE!</v>
      </c>
      <c r="G73" s="20" t="e">
        <f>AV43</f>
        <v>#VALUE!</v>
      </c>
      <c r="H73" s="20" t="e">
        <f>AV44</f>
        <v>#VALUE!</v>
      </c>
      <c r="I73" s="21">
        <f>AV45</f>
        <v>0</v>
      </c>
      <c r="J73" s="50" t="s">
        <v>559</v>
      </c>
    </row>
    <row r="74" spans="1:10" s="50" customFormat="1" ht="12">
      <c r="A74" s="22"/>
      <c r="B74" s="20" t="e">
        <f>AW39</f>
        <v>#VALUE!</v>
      </c>
      <c r="C74" s="20" t="e">
        <f>AW40</f>
        <v>#VALUE!</v>
      </c>
      <c r="D74" s="20" t="e">
        <f>AW41</f>
        <v>#VALUE!</v>
      </c>
      <c r="E74" s="23"/>
      <c r="F74" s="20" t="e">
        <f>AW42</f>
        <v>#VALUE!</v>
      </c>
      <c r="G74" s="20" t="e">
        <f>AW43</f>
        <v>#VALUE!</v>
      </c>
      <c r="H74" s="20" t="e">
        <f>AW44</f>
        <v>#VALUE!</v>
      </c>
      <c r="I74" s="21">
        <f>AW45</f>
        <v>0</v>
      </c>
      <c r="J74" s="50" t="s">
        <v>560</v>
      </c>
    </row>
    <row r="75" spans="1:10" s="50" customFormat="1" ht="12">
      <c r="A75" s="22"/>
      <c r="B75" s="20" t="e">
        <f>AX39</f>
        <v>#VALUE!</v>
      </c>
      <c r="C75" s="20" t="e">
        <f>AX40</f>
        <v>#VALUE!</v>
      </c>
      <c r="D75" s="20" t="e">
        <f>AX41</f>
        <v>#VALUE!</v>
      </c>
      <c r="E75" s="23"/>
      <c r="F75" s="20" t="e">
        <f>AX42</f>
        <v>#VALUE!</v>
      </c>
      <c r="G75" s="20" t="e">
        <f>AX43</f>
        <v>#VALUE!</v>
      </c>
      <c r="H75" s="20" t="e">
        <f>AX44</f>
        <v>#VALUE!</v>
      </c>
      <c r="I75" s="21">
        <f>AX45</f>
        <v>0</v>
      </c>
      <c r="J75" s="50" t="s">
        <v>561</v>
      </c>
    </row>
    <row r="76" spans="1:10" s="50" customFormat="1" ht="12">
      <c r="A76" s="22"/>
      <c r="B76" s="76" t="e">
        <f>AY39</f>
        <v>#VALUE!</v>
      </c>
      <c r="C76" s="76" t="e">
        <f>AY40</f>
        <v>#VALUE!</v>
      </c>
      <c r="D76" s="76" t="e">
        <f>AY41</f>
        <v>#VALUE!</v>
      </c>
      <c r="E76" s="77"/>
      <c r="F76" s="76" t="e">
        <f>AY42</f>
        <v>#VALUE!</v>
      </c>
      <c r="G76" s="76" t="e">
        <f>AY43</f>
        <v>#VALUE!</v>
      </c>
      <c r="H76" s="76" t="e">
        <f>AY44</f>
        <v>#VALUE!</v>
      </c>
      <c r="I76" s="78">
        <f>AY45</f>
        <v>0</v>
      </c>
      <c r="J76" s="50" t="s">
        <v>562</v>
      </c>
    </row>
    <row r="77" spans="1:10" s="50" customFormat="1" ht="12">
      <c r="A77" s="22"/>
      <c r="B77" s="20" t="e">
        <f>AZ39</f>
        <v>#VALUE!</v>
      </c>
      <c r="C77" s="20" t="e">
        <f>AZ40</f>
        <v>#VALUE!</v>
      </c>
      <c r="D77" s="20" t="e">
        <f>AZ41</f>
        <v>#VALUE!</v>
      </c>
      <c r="E77" s="23"/>
      <c r="F77" s="20" t="e">
        <f>AZ42</f>
        <v>#VALUE!</v>
      </c>
      <c r="G77" s="20" t="e">
        <f>AZ43</f>
        <v>#VALUE!</v>
      </c>
      <c r="H77" s="20" t="e">
        <f>AZ44</f>
        <v>#VALUE!</v>
      </c>
      <c r="I77" s="21">
        <f>AZ45</f>
        <v>0</v>
      </c>
      <c r="J77" s="50" t="s">
        <v>563</v>
      </c>
    </row>
    <row r="78" spans="1:10" s="50" customFormat="1" ht="12">
      <c r="A78" s="22"/>
      <c r="B78" s="20" t="e">
        <f>BA39</f>
        <v>#VALUE!</v>
      </c>
      <c r="C78" s="20" t="e">
        <f>BA40</f>
        <v>#VALUE!</v>
      </c>
      <c r="D78" s="20" t="e">
        <f>BA41</f>
        <v>#VALUE!</v>
      </c>
      <c r="E78" s="23"/>
      <c r="F78" s="20" t="e">
        <f>BA42</f>
        <v>#VALUE!</v>
      </c>
      <c r="G78" s="20" t="e">
        <f>BA43</f>
        <v>#VALUE!</v>
      </c>
      <c r="H78" s="20" t="e">
        <f>BA44</f>
        <v>#VALUE!</v>
      </c>
      <c r="I78" s="21">
        <f>BA45</f>
        <v>0</v>
      </c>
      <c r="J78" s="50" t="s">
        <v>564</v>
      </c>
    </row>
    <row r="79" spans="1:10" s="50" customFormat="1" ht="12">
      <c r="A79" s="22"/>
      <c r="B79" s="20" t="e">
        <f>BB39</f>
        <v>#VALUE!</v>
      </c>
      <c r="C79" s="20" t="e">
        <f>BB40</f>
        <v>#VALUE!</v>
      </c>
      <c r="D79" s="20" t="e">
        <f>BB41</f>
        <v>#VALUE!</v>
      </c>
      <c r="E79" s="23"/>
      <c r="F79" s="20" t="e">
        <f>BB42</f>
        <v>#VALUE!</v>
      </c>
      <c r="G79" s="20" t="e">
        <f>BB43</f>
        <v>#VALUE!</v>
      </c>
      <c r="H79" s="20" t="e">
        <f>BB44</f>
        <v>#VALUE!</v>
      </c>
      <c r="I79" s="21">
        <f>BB45</f>
        <v>0</v>
      </c>
      <c r="J79" s="50" t="s">
        <v>565</v>
      </c>
    </row>
    <row r="80" spans="1:10" s="50" customFormat="1" ht="12">
      <c r="A80" s="22"/>
      <c r="B80" s="20" t="e">
        <f>BC39</f>
        <v>#VALUE!</v>
      </c>
      <c r="C80" s="20" t="e">
        <f>BC40</f>
        <v>#VALUE!</v>
      </c>
      <c r="D80" s="20" t="e">
        <f>BC41</f>
        <v>#VALUE!</v>
      </c>
      <c r="E80" s="23"/>
      <c r="F80" s="20" t="e">
        <f>BC42</f>
        <v>#VALUE!</v>
      </c>
      <c r="G80" s="20" t="e">
        <f>BC43</f>
        <v>#VALUE!</v>
      </c>
      <c r="H80" s="20" t="e">
        <f>BC44</f>
        <v>#VALUE!</v>
      </c>
      <c r="I80" s="21">
        <f>BC45</f>
        <v>0</v>
      </c>
      <c r="J80" s="50" t="s">
        <v>566</v>
      </c>
    </row>
    <row r="81" spans="1:10" s="50" customFormat="1" ht="12">
      <c r="A81" s="22"/>
      <c r="B81" s="20" t="e">
        <f>BD39</f>
        <v>#VALUE!</v>
      </c>
      <c r="C81" s="20" t="e">
        <f>BD40</f>
        <v>#VALUE!</v>
      </c>
      <c r="D81" s="20" t="e">
        <f>BD41</f>
        <v>#VALUE!</v>
      </c>
      <c r="E81" s="23"/>
      <c r="F81" s="20" t="e">
        <f>BD42</f>
        <v>#VALUE!</v>
      </c>
      <c r="G81" s="20" t="e">
        <f>BD43</f>
        <v>#VALUE!</v>
      </c>
      <c r="H81" s="20" t="e">
        <f>BD44</f>
        <v>#VALUE!</v>
      </c>
      <c r="I81" s="21">
        <f>BD45</f>
        <v>0</v>
      </c>
      <c r="J81" s="50" t="s">
        <v>567</v>
      </c>
    </row>
    <row r="82" spans="1:10" s="50" customFormat="1" ht="12" customHeight="1">
      <c r="A82" s="22"/>
      <c r="B82" s="20" t="e">
        <f>BE39</f>
        <v>#VALUE!</v>
      </c>
      <c r="C82" s="20" t="e">
        <f>BE40</f>
        <v>#VALUE!</v>
      </c>
      <c r="D82" s="20" t="e">
        <f>BE41</f>
        <v>#VALUE!</v>
      </c>
      <c r="E82" s="23"/>
      <c r="F82" s="20" t="e">
        <f>BE42</f>
        <v>#VALUE!</v>
      </c>
      <c r="G82" s="20" t="e">
        <f>BE43</f>
        <v>#VALUE!</v>
      </c>
      <c r="H82" s="20" t="e">
        <f>BE44</f>
        <v>#VALUE!</v>
      </c>
      <c r="I82" s="21">
        <f>BE45</f>
        <v>0</v>
      </c>
      <c r="J82" s="50" t="s">
        <v>568</v>
      </c>
    </row>
    <row r="83" spans="1:10" s="50" customFormat="1" ht="12" customHeight="1">
      <c r="A83" s="22"/>
      <c r="B83" s="76" t="e">
        <f>BF39</f>
        <v>#VALUE!</v>
      </c>
      <c r="C83" s="76" t="e">
        <f>BF40</f>
        <v>#VALUE!</v>
      </c>
      <c r="D83" s="76" t="e">
        <f>BF41</f>
        <v>#VALUE!</v>
      </c>
      <c r="E83" s="77"/>
      <c r="F83" s="76" t="e">
        <f>BF42</f>
        <v>#VALUE!</v>
      </c>
      <c r="G83" s="76" t="e">
        <f>BF43</f>
        <v>#VALUE!</v>
      </c>
      <c r="H83" s="76" t="e">
        <f>BF44</f>
        <v>#VALUE!</v>
      </c>
      <c r="I83" s="78">
        <f>BF45</f>
        <v>0</v>
      </c>
      <c r="J83" s="50" t="s">
        <v>569</v>
      </c>
    </row>
    <row r="84" spans="1:9" s="50" customFormat="1" ht="12" customHeight="1">
      <c r="A84" s="2"/>
      <c r="B84" s="20" t="e">
        <f>BG39</f>
        <v>#VALUE!</v>
      </c>
      <c r="C84" s="20" t="e">
        <f>BG40</f>
        <v>#VALUE!</v>
      </c>
      <c r="D84" s="20" t="e">
        <f>BG41</f>
        <v>#VALUE!</v>
      </c>
      <c r="E84" s="23"/>
      <c r="F84" s="20" t="e">
        <f>BG42</f>
        <v>#VALUE!</v>
      </c>
      <c r="G84" s="20" t="e">
        <f>BG43</f>
        <v>#VALUE!</v>
      </c>
      <c r="H84" s="20" t="e">
        <f>BG44</f>
        <v>#VALUE!</v>
      </c>
      <c r="I84" s="20">
        <f>BG45</f>
        <v>0</v>
      </c>
    </row>
    <row r="85" spans="1:9" s="50" customFormat="1" ht="12" customHeight="1">
      <c r="A85" s="2"/>
      <c r="B85" s="20" t="e">
        <f>BH39</f>
        <v>#VALUE!</v>
      </c>
      <c r="C85" s="20" t="e">
        <f>BH40</f>
        <v>#VALUE!</v>
      </c>
      <c r="D85" s="20" t="e">
        <f>BH41</f>
        <v>#VALUE!</v>
      </c>
      <c r="E85" s="23"/>
      <c r="F85" s="20" t="e">
        <f>BH42</f>
        <v>#VALUE!</v>
      </c>
      <c r="G85" s="20" t="e">
        <f>BH43</f>
        <v>#VALUE!</v>
      </c>
      <c r="H85" s="20" t="e">
        <f>BH44</f>
        <v>#VALUE!</v>
      </c>
      <c r="I85" s="20">
        <f>BH45</f>
        <v>0</v>
      </c>
    </row>
    <row r="86" spans="1:9" s="50" customFormat="1" ht="12" customHeight="1">
      <c r="A86" s="2"/>
      <c r="B86" s="20" t="e">
        <f>BI39</f>
        <v>#VALUE!</v>
      </c>
      <c r="C86" s="20" t="e">
        <f>BI40</f>
        <v>#VALUE!</v>
      </c>
      <c r="D86" s="20" t="e">
        <f>BI41</f>
        <v>#VALUE!</v>
      </c>
      <c r="E86" s="23"/>
      <c r="F86" s="20" t="e">
        <f>BI42</f>
        <v>#VALUE!</v>
      </c>
      <c r="G86" s="20" t="e">
        <f>BI43</f>
        <v>#VALUE!</v>
      </c>
      <c r="H86" s="20" t="e">
        <f>BI44</f>
        <v>#VALUE!</v>
      </c>
      <c r="I86" s="20">
        <f>BI45</f>
        <v>0</v>
      </c>
    </row>
    <row r="87" spans="1:9" s="50" customFormat="1" ht="12" customHeight="1">
      <c r="A87" s="2"/>
      <c r="B87" s="20" t="e">
        <f>BJ39</f>
        <v>#VALUE!</v>
      </c>
      <c r="C87" s="20" t="e">
        <f>BJ40</f>
        <v>#VALUE!</v>
      </c>
      <c r="D87" s="20" t="e">
        <f>BJ41</f>
        <v>#VALUE!</v>
      </c>
      <c r="E87" s="23"/>
      <c r="F87" s="20" t="e">
        <f>BJ42</f>
        <v>#VALUE!</v>
      </c>
      <c r="G87" s="20" t="e">
        <f>BJ43</f>
        <v>#VALUE!</v>
      </c>
      <c r="H87" s="20" t="e">
        <f>BJ44</f>
        <v>#VALUE!</v>
      </c>
      <c r="I87" s="20">
        <f>BJ45</f>
        <v>0</v>
      </c>
    </row>
    <row r="88" spans="1:9" s="50" customFormat="1" ht="12" customHeight="1">
      <c r="A88" s="2"/>
      <c r="B88" s="20" t="e">
        <f>BK39</f>
        <v>#VALUE!</v>
      </c>
      <c r="C88" s="20" t="e">
        <f>BK40</f>
        <v>#VALUE!</v>
      </c>
      <c r="D88" s="20" t="e">
        <f>BK41</f>
        <v>#VALUE!</v>
      </c>
      <c r="E88" s="23"/>
      <c r="F88" s="20" t="e">
        <f>BK42</f>
        <v>#VALUE!</v>
      </c>
      <c r="G88" s="20" t="e">
        <f>BK43</f>
        <v>#VALUE!</v>
      </c>
      <c r="H88" s="20" t="e">
        <f>BK44</f>
        <v>#VALUE!</v>
      </c>
      <c r="I88" s="20">
        <f>BK45</f>
        <v>0</v>
      </c>
    </row>
    <row r="89" spans="1:9" s="50" customFormat="1" ht="12" customHeight="1">
      <c r="A89" s="2"/>
      <c r="B89" s="20" t="e">
        <f>BL39</f>
        <v>#VALUE!</v>
      </c>
      <c r="C89" s="20" t="e">
        <f>BL40</f>
        <v>#VALUE!</v>
      </c>
      <c r="D89" s="20" t="e">
        <f>BL41</f>
        <v>#VALUE!</v>
      </c>
      <c r="E89" s="23"/>
      <c r="F89" s="20" t="e">
        <f>BL42</f>
        <v>#VALUE!</v>
      </c>
      <c r="G89" s="20" t="e">
        <f>BL43</f>
        <v>#VALUE!</v>
      </c>
      <c r="H89" s="20" t="e">
        <f>BL44</f>
        <v>#VALUE!</v>
      </c>
      <c r="I89" s="20">
        <f>BL45</f>
        <v>0</v>
      </c>
    </row>
    <row r="90" spans="1:9" s="50" customFormat="1" ht="12" customHeight="1">
      <c r="A90" s="2"/>
      <c r="B90" s="20" t="e">
        <f>BM39</f>
        <v>#VALUE!</v>
      </c>
      <c r="C90" s="20" t="e">
        <f>BM40</f>
        <v>#VALUE!</v>
      </c>
      <c r="D90" s="20" t="e">
        <f>BM41</f>
        <v>#VALUE!</v>
      </c>
      <c r="E90" s="23"/>
      <c r="F90" s="20" t="e">
        <f>BM42</f>
        <v>#VALUE!</v>
      </c>
      <c r="G90" s="20" t="e">
        <f>BM43</f>
        <v>#VALUE!</v>
      </c>
      <c r="H90" s="20" t="e">
        <f>BM44</f>
        <v>#VALUE!</v>
      </c>
      <c r="I90" s="20">
        <f>BM45</f>
        <v>0</v>
      </c>
    </row>
    <row r="91" spans="1:9" s="50" customFormat="1" ht="12" customHeight="1">
      <c r="A91" s="2"/>
      <c r="B91" s="20" t="e">
        <f>BN39</f>
        <v>#VALUE!</v>
      </c>
      <c r="C91" s="20" t="e">
        <f>BN40</f>
        <v>#VALUE!</v>
      </c>
      <c r="D91" s="20" t="e">
        <f>BN41</f>
        <v>#VALUE!</v>
      </c>
      <c r="E91" s="23"/>
      <c r="F91" s="20" t="e">
        <f>BN42</f>
        <v>#VALUE!</v>
      </c>
      <c r="G91" s="20" t="e">
        <f>BN43</f>
        <v>#VALUE!</v>
      </c>
      <c r="H91" s="20" t="e">
        <f>BN44</f>
        <v>#VALUE!</v>
      </c>
      <c r="I91" s="20">
        <f>BN45</f>
        <v>0</v>
      </c>
    </row>
    <row r="92" spans="1:9" s="50" customFormat="1" ht="12" customHeight="1">
      <c r="A92" s="2"/>
      <c r="B92" s="20" t="e">
        <f>BO39</f>
        <v>#VALUE!</v>
      </c>
      <c r="C92" s="20" t="e">
        <f>BO40</f>
        <v>#VALUE!</v>
      </c>
      <c r="D92" s="20" t="e">
        <f>BO41</f>
        <v>#VALUE!</v>
      </c>
      <c r="E92" s="23"/>
      <c r="F92" s="20" t="e">
        <f>BO42</f>
        <v>#VALUE!</v>
      </c>
      <c r="G92" s="20" t="e">
        <f>BO43</f>
        <v>#VALUE!</v>
      </c>
      <c r="H92" s="20" t="e">
        <f>BO44</f>
        <v>#VALUE!</v>
      </c>
      <c r="I92" s="20">
        <f>BO45</f>
        <v>0</v>
      </c>
    </row>
    <row r="93" spans="1:9" s="50" customFormat="1" ht="12" customHeight="1">
      <c r="A93" s="2"/>
      <c r="B93" s="20" t="e">
        <f>BP39</f>
        <v>#VALUE!</v>
      </c>
      <c r="C93" s="20" t="e">
        <f>BP40</f>
        <v>#VALUE!</v>
      </c>
      <c r="D93" s="20" t="e">
        <f>BP41</f>
        <v>#VALUE!</v>
      </c>
      <c r="E93" s="23"/>
      <c r="F93" s="20" t="e">
        <f>BP42</f>
        <v>#VALUE!</v>
      </c>
      <c r="G93" s="20" t="e">
        <f>BP43</f>
        <v>#VALUE!</v>
      </c>
      <c r="H93" s="20" t="e">
        <f>BP44</f>
        <v>#VALUE!</v>
      </c>
      <c r="I93" s="20">
        <f>BP45</f>
        <v>0</v>
      </c>
    </row>
    <row r="94" spans="1:9" s="50" customFormat="1" ht="12" customHeight="1">
      <c r="A94" s="2"/>
      <c r="B94" s="20">
        <f>BQ39</f>
        <v>0</v>
      </c>
      <c r="C94" s="20" t="e">
        <f>BQ40</f>
        <v>#VALUE!</v>
      </c>
      <c r="D94" s="20" t="e">
        <f>BQ41</f>
        <v>#VALUE!</v>
      </c>
      <c r="E94" s="23"/>
      <c r="F94" s="20" t="e">
        <f>BQ42</f>
        <v>#VALUE!</v>
      </c>
      <c r="G94" s="20" t="e">
        <f>BQ43</f>
        <v>#VALUE!</v>
      </c>
      <c r="H94" s="20" t="e">
        <f>BQ44</f>
        <v>#VALUE!</v>
      </c>
      <c r="I94" s="20">
        <f>BQ45</f>
        <v>0</v>
      </c>
    </row>
    <row r="95" spans="1:9" s="50" customFormat="1" ht="12" customHeight="1">
      <c r="A95" s="2"/>
      <c r="B95" s="20">
        <f>BR39</f>
        <v>0</v>
      </c>
      <c r="C95" s="20" t="e">
        <f>BR40</f>
        <v>#VALUE!</v>
      </c>
      <c r="D95" s="20" t="e">
        <f>BR41</f>
        <v>#VALUE!</v>
      </c>
      <c r="E95" s="23"/>
      <c r="F95" s="20" t="e">
        <f>BR42</f>
        <v>#VALUE!</v>
      </c>
      <c r="G95" s="20" t="e">
        <f>BR43</f>
        <v>#VALUE!</v>
      </c>
      <c r="H95" s="20" t="e">
        <f>BR44</f>
        <v>#VALUE!</v>
      </c>
      <c r="I95" s="20">
        <f>BR45</f>
        <v>0</v>
      </c>
    </row>
    <row r="96" spans="1:9" s="50" customFormat="1" ht="12" customHeight="1">
      <c r="A96" s="2"/>
      <c r="B96" s="20">
        <f>BS39</f>
        <v>0</v>
      </c>
      <c r="C96" s="20" t="e">
        <f>BS40</f>
        <v>#VALUE!</v>
      </c>
      <c r="D96" s="20" t="e">
        <f>BS41</f>
        <v>#VALUE!</v>
      </c>
      <c r="E96" s="23"/>
      <c r="F96" s="20" t="e">
        <f>BS42</f>
        <v>#VALUE!</v>
      </c>
      <c r="G96" s="20" t="e">
        <f>BS43</f>
        <v>#VALUE!</v>
      </c>
      <c r="H96" s="20" t="e">
        <f>BS44</f>
        <v>#VALUE!</v>
      </c>
      <c r="I96" s="20">
        <f>BS45</f>
        <v>0</v>
      </c>
    </row>
    <row r="97" spans="1:9" s="50" customFormat="1" ht="12" customHeight="1">
      <c r="A97" s="2"/>
      <c r="B97" s="20">
        <f>BT39</f>
        <v>0</v>
      </c>
      <c r="C97" s="20" t="e">
        <f>BT40</f>
        <v>#VALUE!</v>
      </c>
      <c r="D97" s="20" t="e">
        <f>BT41</f>
        <v>#VALUE!</v>
      </c>
      <c r="E97" s="23"/>
      <c r="F97" s="20" t="e">
        <f>BT42</f>
        <v>#VALUE!</v>
      </c>
      <c r="G97" s="20" t="e">
        <f>BT43</f>
        <v>#VALUE!</v>
      </c>
      <c r="H97" s="20" t="e">
        <f>BT44</f>
        <v>#VALUE!</v>
      </c>
      <c r="I97" s="20">
        <f>BT45</f>
        <v>0</v>
      </c>
    </row>
    <row r="98" s="50" customFormat="1" ht="12"/>
    <row r="99" s="50" customFormat="1" ht="12"/>
    <row r="100" s="50" customFormat="1" ht="12"/>
    <row r="101" s="50" customFormat="1" ht="12"/>
    <row r="102" s="50" customFormat="1" ht="12"/>
    <row r="103" s="50" customFormat="1" ht="12"/>
    <row r="104" s="50" customFormat="1" ht="12"/>
    <row r="105" s="50" customFormat="1" ht="12"/>
    <row r="106" s="50" customFormat="1" ht="12"/>
    <row r="107" s="50" customFormat="1" ht="12"/>
    <row r="108" s="50" customFormat="1" ht="12"/>
    <row r="109" s="50" customFormat="1" ht="12"/>
    <row r="110" s="50" customFormat="1" ht="12"/>
    <row r="111" s="50" customFormat="1" ht="12"/>
    <row r="112" s="50" customFormat="1" ht="12"/>
    <row r="113" s="50" customFormat="1" ht="12"/>
    <row r="114" s="50" customFormat="1" ht="12"/>
    <row r="115" s="50" customFormat="1" ht="12"/>
    <row r="116" s="50" customFormat="1" ht="12"/>
    <row r="117" s="50" customFormat="1" ht="12"/>
    <row r="118" s="50" customFormat="1" ht="12"/>
    <row r="119" s="50" customFormat="1" ht="12"/>
    <row r="120" s="50" customFormat="1" ht="12"/>
    <row r="121" s="50" customFormat="1" ht="12"/>
    <row r="122" s="50" customFormat="1" ht="12"/>
    <row r="123" s="50" customFormat="1" ht="12"/>
    <row r="124" s="50" customFormat="1" ht="12"/>
    <row r="125" s="50" customFormat="1" ht="12"/>
    <row r="126" s="50" customFormat="1" ht="12"/>
    <row r="127" s="50" customFormat="1" ht="12"/>
    <row r="128" s="50" customFormat="1" ht="12"/>
    <row r="129" s="50" customFormat="1" ht="12"/>
    <row r="130" s="50" customFormat="1" ht="12"/>
    <row r="131" s="50" customFormat="1" ht="12"/>
    <row r="132" s="50" customFormat="1" ht="12"/>
    <row r="133" s="50" customFormat="1" ht="12"/>
    <row r="134" s="50" customFormat="1" ht="12"/>
    <row r="135" s="50" customFormat="1" ht="12"/>
    <row r="136" s="50" customFormat="1" ht="12"/>
    <row r="137" s="50" customFormat="1" ht="12"/>
    <row r="138" s="50" customFormat="1" ht="12"/>
    <row r="139" s="50" customFormat="1" ht="12"/>
    <row r="140" s="50" customFormat="1" ht="12"/>
    <row r="141" s="50" customFormat="1" ht="12"/>
    <row r="142" s="50" customFormat="1" ht="12"/>
    <row r="143" s="50" customFormat="1" ht="12"/>
    <row r="144" s="50" customFormat="1" ht="12"/>
    <row r="145" s="50" customFormat="1" ht="12"/>
    <row r="146" s="50" customFormat="1" ht="12"/>
    <row r="147" s="50" customFormat="1" ht="12"/>
    <row r="148" s="50" customFormat="1" ht="12"/>
    <row r="149" s="50" customFormat="1" ht="12"/>
    <row r="150" s="50" customFormat="1" ht="12"/>
    <row r="151" s="50" customFormat="1" ht="12"/>
    <row r="152" s="50" customFormat="1" ht="12"/>
    <row r="153" s="50" customFormat="1" ht="12"/>
    <row r="154" s="50" customFormat="1" ht="12"/>
    <row r="155" s="50" customFormat="1" ht="12"/>
    <row r="156" s="50" customFormat="1" ht="12"/>
    <row r="157" s="50" customFormat="1" ht="12"/>
    <row r="158" s="50" customFormat="1" ht="12"/>
    <row r="159" s="50" customFormat="1" ht="12"/>
    <row r="160" s="50" customFormat="1" ht="12"/>
    <row r="161" s="50" customFormat="1" ht="12"/>
    <row r="162" s="50" customFormat="1" ht="12"/>
    <row r="163" s="50" customFormat="1" ht="12"/>
    <row r="164" s="50" customFormat="1" ht="12"/>
    <row r="165" s="50" customFormat="1" ht="12"/>
    <row r="166" s="50" customFormat="1" ht="12"/>
    <row r="167" s="50" customFormat="1" ht="12"/>
    <row r="168" s="50" customFormat="1" ht="12"/>
    <row r="169" s="50" customFormat="1" ht="12"/>
    <row r="170" s="50" customFormat="1" ht="12"/>
    <row r="171" s="50" customFormat="1" ht="12"/>
    <row r="172" s="50" customFormat="1" ht="12"/>
    <row r="173" s="50" customFormat="1" ht="12"/>
    <row r="174" s="50" customFormat="1" ht="12"/>
    <row r="175" s="50" customFormat="1" ht="12"/>
    <row r="176" s="50" customFormat="1" ht="12"/>
    <row r="177" s="50" customFormat="1" ht="12"/>
    <row r="178" s="50" customFormat="1" ht="12"/>
    <row r="179" s="50" customFormat="1" ht="12"/>
    <row r="180" s="50" customFormat="1" ht="12"/>
    <row r="181" s="50" customFormat="1" ht="12"/>
    <row r="182" s="50" customFormat="1" ht="12"/>
    <row r="183" s="50" customFormat="1" ht="12"/>
    <row r="184" s="50" customFormat="1" ht="12"/>
    <row r="185" s="50" customFormat="1" ht="12"/>
    <row r="186" s="50" customFormat="1" ht="12"/>
    <row r="187" s="50" customFormat="1" ht="12"/>
    <row r="188" s="50" customFormat="1" ht="12"/>
    <row r="189" s="50" customFormat="1" ht="12"/>
    <row r="190" s="50" customFormat="1" ht="12"/>
    <row r="191" s="50" customFormat="1" ht="12"/>
    <row r="192" s="50" customFormat="1" ht="12"/>
    <row r="193" s="50" customFormat="1" ht="12"/>
    <row r="194" s="50" customFormat="1" ht="12"/>
    <row r="195" s="50" customFormat="1" ht="12"/>
    <row r="196" s="50" customFormat="1" ht="12"/>
    <row r="197" s="50" customFormat="1" ht="12"/>
    <row r="198" s="50" customFormat="1" ht="12"/>
    <row r="199" s="50" customFormat="1" ht="12"/>
    <row r="200" s="50" customFormat="1" ht="12"/>
    <row r="201" s="50" customFormat="1" ht="12"/>
    <row r="202" s="50" customFormat="1" ht="12"/>
    <row r="203" s="50" customFormat="1" ht="12"/>
    <row r="204" s="50" customFormat="1" ht="12"/>
    <row r="205" s="50" customFormat="1" ht="12"/>
    <row r="206" s="50" customFormat="1" ht="12"/>
    <row r="207" s="50" customFormat="1" ht="12"/>
    <row r="208" s="50" customFormat="1" ht="12"/>
    <row r="209" s="50" customFormat="1" ht="12"/>
    <row r="210" s="50" customFormat="1" ht="12"/>
    <row r="211" s="50" customFormat="1" ht="12"/>
    <row r="212" s="50" customFormat="1" ht="12"/>
    <row r="213" s="50" customFormat="1" ht="12"/>
    <row r="214" s="50" customFormat="1" ht="12"/>
    <row r="215" s="50" customFormat="1" ht="12"/>
    <row r="216" s="50" customFormat="1" ht="12"/>
    <row r="217" s="50" customFormat="1" ht="12"/>
    <row r="218" s="50" customFormat="1" ht="12"/>
    <row r="219" s="50" customFormat="1" ht="12"/>
    <row r="220" s="50" customFormat="1" ht="12"/>
    <row r="221" s="50" customFormat="1" ht="12"/>
    <row r="222" s="50" customFormat="1" ht="12"/>
    <row r="223" s="50" customFormat="1" ht="12"/>
    <row r="224" s="50" customFormat="1" ht="12"/>
    <row r="225" s="50" customFormat="1" ht="12"/>
    <row r="226" s="50" customFormat="1" ht="12"/>
    <row r="227" s="50" customFormat="1" ht="12"/>
    <row r="228" s="50" customFormat="1" ht="12"/>
    <row r="229" s="50" customFormat="1" ht="12"/>
    <row r="230" s="50" customFormat="1" ht="12"/>
    <row r="231" s="50" customFormat="1" ht="12"/>
    <row r="232" s="50" customFormat="1" ht="12"/>
    <row r="233" s="50" customFormat="1" ht="12"/>
    <row r="234" s="50" customFormat="1" ht="12"/>
    <row r="235" s="50" customFormat="1" ht="12"/>
    <row r="236" s="50" customFormat="1" ht="12"/>
    <row r="237" s="50" customFormat="1" ht="12"/>
    <row r="238" s="50" customFormat="1" ht="12"/>
    <row r="239" s="50" customFormat="1" ht="12"/>
    <row r="240" s="50" customFormat="1" ht="12"/>
    <row r="241" s="50" customFormat="1" ht="12"/>
    <row r="242" s="50" customFormat="1" ht="12"/>
    <row r="243" s="50" customFormat="1" ht="12"/>
    <row r="244" s="50" customFormat="1" ht="12"/>
    <row r="245" s="50" customFormat="1" ht="12"/>
    <row r="246" s="50" customFormat="1" ht="12"/>
    <row r="247" s="50" customFormat="1" ht="12"/>
    <row r="248" s="50" customFormat="1" ht="12"/>
    <row r="249" s="50" customFormat="1" ht="12"/>
    <row r="250" s="50" customFormat="1" ht="12"/>
    <row r="251" s="50" customFormat="1" ht="12"/>
    <row r="252" s="50" customFormat="1" ht="12"/>
    <row r="253" s="50" customFormat="1" ht="12"/>
    <row r="254" s="50" customFormat="1" ht="12"/>
    <row r="255" s="50" customFormat="1" ht="12"/>
    <row r="256" s="50" customFormat="1" ht="12"/>
    <row r="257" s="50" customFormat="1" ht="12"/>
    <row r="258" s="50" customFormat="1" ht="12"/>
    <row r="259" s="50" customFormat="1" ht="12"/>
    <row r="260" s="50" customFormat="1" ht="12"/>
    <row r="261" s="50" customFormat="1" ht="12"/>
    <row r="262" s="50" customFormat="1" ht="12"/>
    <row r="263" s="50" customFormat="1" ht="12"/>
    <row r="264" s="50" customFormat="1" ht="12"/>
    <row r="265" s="50" customFormat="1" ht="12"/>
    <row r="266" s="50" customFormat="1" ht="12"/>
    <row r="267" s="50" customFormat="1" ht="12"/>
    <row r="268" s="50" customFormat="1" ht="12"/>
    <row r="269" s="50" customFormat="1" ht="12"/>
    <row r="270" s="50" customFormat="1" ht="12"/>
    <row r="271" s="50" customFormat="1" ht="12"/>
    <row r="272" s="50" customFormat="1" ht="12"/>
    <row r="273" s="50" customFormat="1" ht="12"/>
    <row r="274" s="50" customFormat="1" ht="12"/>
    <row r="275" s="50" customFormat="1" ht="12"/>
    <row r="276" s="50" customFormat="1" ht="12"/>
    <row r="277" s="50" customFormat="1" ht="12"/>
    <row r="278" s="50" customFormat="1" ht="12"/>
    <row r="279" s="50" customFormat="1" ht="12"/>
    <row r="280" s="50" customFormat="1" ht="12"/>
    <row r="281" s="50" customFormat="1" ht="12"/>
    <row r="282" s="50" customFormat="1" ht="12"/>
    <row r="283" s="50" customFormat="1" ht="12"/>
    <row r="284" s="50" customFormat="1" ht="12"/>
    <row r="285" s="50" customFormat="1" ht="12"/>
    <row r="286" s="50" customFormat="1" ht="12"/>
    <row r="287" s="50" customFormat="1" ht="12"/>
    <row r="288" s="50" customFormat="1" ht="12"/>
    <row r="289" s="50" customFormat="1" ht="12"/>
    <row r="290" s="50" customFormat="1" ht="12"/>
    <row r="291" s="50" customFormat="1" ht="12"/>
    <row r="292" s="50" customFormat="1" ht="12"/>
    <row r="293" s="50" customFormat="1" ht="12"/>
    <row r="294" s="50" customFormat="1" ht="12"/>
    <row r="295" s="50" customFormat="1" ht="12"/>
    <row r="296" s="50" customFormat="1" ht="12"/>
    <row r="297" s="50" customFormat="1" ht="12"/>
    <row r="298" s="50" customFormat="1" ht="12"/>
    <row r="299" s="50" customFormat="1" ht="12"/>
    <row r="300" s="50" customFormat="1" ht="12"/>
    <row r="301" s="50" customFormat="1" ht="12"/>
    <row r="302" spans="1:9" ht="12">
      <c r="A302" s="50"/>
      <c r="B302" s="50"/>
      <c r="C302" s="50"/>
      <c r="D302" s="50"/>
      <c r="E302" s="50"/>
      <c r="F302" s="50"/>
      <c r="G302" s="50"/>
      <c r="H302" s="50"/>
      <c r="I302" s="50"/>
    </row>
    <row r="303" spans="1:9" ht="12">
      <c r="A303" s="50"/>
      <c r="B303" s="50"/>
      <c r="C303" s="50"/>
      <c r="D303" s="50"/>
      <c r="E303" s="50"/>
      <c r="F303" s="50"/>
      <c r="G303" s="50"/>
      <c r="H303" s="50"/>
      <c r="I303" s="50"/>
    </row>
    <row r="304" spans="1:9" ht="12">
      <c r="A304" s="50"/>
      <c r="B304" s="50"/>
      <c r="C304" s="50"/>
      <c r="D304" s="50"/>
      <c r="E304" s="50"/>
      <c r="F304" s="50"/>
      <c r="G304" s="50"/>
      <c r="H304" s="50"/>
      <c r="I304" s="50"/>
    </row>
    <row r="305" spans="1:9" ht="12">
      <c r="A305" s="50"/>
      <c r="B305" s="50"/>
      <c r="C305" s="50"/>
      <c r="D305" s="50"/>
      <c r="E305" s="50"/>
      <c r="F305" s="50"/>
      <c r="G305" s="50"/>
      <c r="H305" s="50"/>
      <c r="I305" s="50"/>
    </row>
    <row r="306" spans="1:9" ht="12">
      <c r="A306" s="50"/>
      <c r="B306" s="50"/>
      <c r="C306" s="50"/>
      <c r="D306" s="50"/>
      <c r="E306" s="50"/>
      <c r="F306" s="50"/>
      <c r="G306" s="50"/>
      <c r="H306" s="50"/>
      <c r="I306" s="50"/>
    </row>
    <row r="307" spans="1:9" ht="12">
      <c r="A307" s="50"/>
      <c r="B307" s="50"/>
      <c r="C307" s="50"/>
      <c r="D307" s="50"/>
      <c r="E307" s="50"/>
      <c r="F307" s="50"/>
      <c r="G307" s="50"/>
      <c r="H307" s="50"/>
      <c r="I307" s="50"/>
    </row>
    <row r="308" spans="1:9" ht="12">
      <c r="A308" s="50"/>
      <c r="B308" s="50"/>
      <c r="C308" s="50"/>
      <c r="D308" s="50"/>
      <c r="E308" s="50"/>
      <c r="F308" s="50"/>
      <c r="G308" s="50"/>
      <c r="H308" s="50"/>
      <c r="I308" s="50"/>
    </row>
    <row r="309" spans="1:9" ht="12">
      <c r="A309" s="50"/>
      <c r="B309" s="50"/>
      <c r="C309" s="50"/>
      <c r="D309" s="50"/>
      <c r="E309" s="50"/>
      <c r="F309" s="50"/>
      <c r="G309" s="50"/>
      <c r="H309" s="50"/>
      <c r="I309" s="50"/>
    </row>
    <row r="310" spans="1:9" ht="12">
      <c r="A310" s="50"/>
      <c r="B310" s="50"/>
      <c r="C310" s="50"/>
      <c r="D310" s="50"/>
      <c r="E310" s="50"/>
      <c r="F310" s="50"/>
      <c r="G310" s="50"/>
      <c r="H310" s="50"/>
      <c r="I310" s="50"/>
    </row>
    <row r="311" spans="1:9" ht="12">
      <c r="A311" s="50"/>
      <c r="B311" s="50"/>
      <c r="C311" s="50"/>
      <c r="D311" s="50"/>
      <c r="E311" s="50"/>
      <c r="F311" s="50"/>
      <c r="G311" s="50"/>
      <c r="H311" s="50"/>
      <c r="I311" s="50"/>
    </row>
    <row r="312" spans="1:9" ht="12">
      <c r="A312" s="50"/>
      <c r="B312" s="50"/>
      <c r="C312" s="50"/>
      <c r="D312" s="50"/>
      <c r="E312" s="50"/>
      <c r="F312" s="50"/>
      <c r="G312" s="50"/>
      <c r="H312" s="50"/>
      <c r="I312" s="50"/>
    </row>
    <row r="313" spans="1:9" ht="12">
      <c r="A313" s="50"/>
      <c r="B313" s="50"/>
      <c r="C313" s="50"/>
      <c r="D313" s="50"/>
      <c r="E313" s="50"/>
      <c r="F313" s="50"/>
      <c r="G313" s="50"/>
      <c r="H313" s="50"/>
      <c r="I313" s="50"/>
    </row>
    <row r="314" spans="1:9" ht="12">
      <c r="A314" s="50"/>
      <c r="B314" s="50"/>
      <c r="C314" s="50"/>
      <c r="D314" s="50"/>
      <c r="E314" s="50"/>
      <c r="F314" s="50"/>
      <c r="G314" s="50"/>
      <c r="H314" s="50"/>
      <c r="I314" s="50"/>
    </row>
    <row r="315" spans="1:9" ht="12">
      <c r="A315" s="50"/>
      <c r="B315" s="50"/>
      <c r="C315" s="50"/>
      <c r="D315" s="50"/>
      <c r="E315" s="50"/>
      <c r="F315" s="50"/>
      <c r="G315" s="50"/>
      <c r="H315" s="50"/>
      <c r="I315" s="50"/>
    </row>
    <row r="316" spans="1:9" ht="12">
      <c r="A316" s="50"/>
      <c r="B316" s="50"/>
      <c r="C316" s="50"/>
      <c r="D316" s="50"/>
      <c r="E316" s="50"/>
      <c r="F316" s="50"/>
      <c r="G316" s="50"/>
      <c r="H316" s="50"/>
      <c r="I316" s="50"/>
    </row>
    <row r="317" spans="1:9" ht="12">
      <c r="A317" s="50"/>
      <c r="B317" s="50"/>
      <c r="C317" s="50"/>
      <c r="D317" s="50"/>
      <c r="E317" s="50"/>
      <c r="F317" s="50"/>
      <c r="G317" s="50"/>
      <c r="H317" s="50"/>
      <c r="I317" s="50"/>
    </row>
    <row r="318" spans="1:9" ht="12">
      <c r="A318" s="50"/>
      <c r="B318" s="50"/>
      <c r="C318" s="50"/>
      <c r="D318" s="50"/>
      <c r="E318" s="50"/>
      <c r="F318" s="50"/>
      <c r="G318" s="50"/>
      <c r="H318" s="50"/>
      <c r="I318" s="50"/>
    </row>
    <row r="319" spans="1:9" ht="12">
      <c r="A319" s="50"/>
      <c r="B319" s="50"/>
      <c r="C319" s="50"/>
      <c r="D319" s="50"/>
      <c r="E319" s="50"/>
      <c r="F319" s="50"/>
      <c r="G319" s="50"/>
      <c r="H319" s="50"/>
      <c r="I319" s="50"/>
    </row>
    <row r="320" spans="1:9" ht="12">
      <c r="A320" s="50"/>
      <c r="B320" s="50"/>
      <c r="C320" s="50"/>
      <c r="D320" s="50"/>
      <c r="E320" s="50"/>
      <c r="F320" s="50"/>
      <c r="G320" s="50"/>
      <c r="H320" s="50"/>
      <c r="I320" s="50"/>
    </row>
    <row r="321" spans="1:9" ht="12">
      <c r="A321" s="50"/>
      <c r="B321" s="50"/>
      <c r="C321" s="50"/>
      <c r="D321" s="50"/>
      <c r="E321" s="50"/>
      <c r="F321" s="50"/>
      <c r="G321" s="50"/>
      <c r="H321" s="50"/>
      <c r="I321" s="50"/>
    </row>
    <row r="322" spans="1:9" ht="12">
      <c r="A322" s="50"/>
      <c r="B322" s="50"/>
      <c r="C322" s="50"/>
      <c r="D322" s="50"/>
      <c r="E322" s="50"/>
      <c r="F322" s="50"/>
      <c r="G322" s="50"/>
      <c r="H322" s="50"/>
      <c r="I322" s="50"/>
    </row>
    <row r="323" spans="1:9" ht="12">
      <c r="A323" s="50"/>
      <c r="B323" s="50"/>
      <c r="C323" s="50"/>
      <c r="D323" s="50"/>
      <c r="E323" s="50"/>
      <c r="F323" s="50"/>
      <c r="G323" s="50"/>
      <c r="H323" s="50"/>
      <c r="I323" s="50"/>
    </row>
    <row r="324" spans="1:9" ht="12">
      <c r="A324" s="50"/>
      <c r="B324" s="50"/>
      <c r="C324" s="50"/>
      <c r="D324" s="50"/>
      <c r="E324" s="50"/>
      <c r="F324" s="50"/>
      <c r="G324" s="50"/>
      <c r="H324" s="50"/>
      <c r="I324" s="50"/>
    </row>
    <row r="325" spans="1:9" ht="12">
      <c r="A325" s="50"/>
      <c r="B325" s="50"/>
      <c r="C325" s="50"/>
      <c r="D325" s="50"/>
      <c r="E325" s="50"/>
      <c r="F325" s="50"/>
      <c r="G325" s="50"/>
      <c r="H325" s="50"/>
      <c r="I325" s="50"/>
    </row>
  </sheetData>
  <sheetProtection/>
  <mergeCells count="8">
    <mergeCell ref="C2:I2"/>
    <mergeCell ref="A38:A44"/>
    <mergeCell ref="B37:D37"/>
    <mergeCell ref="E37:H37"/>
    <mergeCell ref="A3:A35"/>
    <mergeCell ref="B3:B4"/>
    <mergeCell ref="C3:C4"/>
    <mergeCell ref="D3:D4"/>
  </mergeCells>
  <conditionalFormatting sqref="E5:I33">
    <cfRule type="expression" priority="3" dxfId="4" stopIfTrue="1">
      <formula>OR(AND(E$4&lt;&gt;"",E5=""),AND(CELL("type",$C5)="v",E$4&lt;&gt;"",E5&lt;&gt;"nd",E5&gt;$C5),AND($C5="ND",E$4&lt;&gt;"",E5&lt;&gt;"ND"))</formula>
    </cfRule>
  </conditionalFormatting>
  <conditionalFormatting sqref="E39:E97">
    <cfRule type="expression" priority="4" dxfId="4">
      <formula>OR(AND(B39&amp;C39&lt;&gt;"00",E39=""),AND(CELL("type",F39)="v",F39&gt;0,E39&gt;F39),AND(CELL("type",G39)="v",E39&lt;G39))</formula>
    </cfRule>
  </conditionalFormatting>
  <conditionalFormatting sqref="E47">
    <cfRule type="expression" priority="2" dxfId="0" stopIfTrue="1">
      <formula>AND($C$47="塑性指数",$E$47="NP")</formula>
    </cfRule>
  </conditionalFormatting>
  <conditionalFormatting sqref="E50">
    <cfRule type="expression" priority="1" dxfId="0" stopIfTrue="1">
      <formula>AND($C$50="塑性指数",$E$50="NP")</formula>
    </cfRule>
  </conditionalFormatting>
  <printOptions/>
  <pageMargins left="0.7874015748031497" right="0.31496062992125984" top="0.47" bottom="0.4330708661417323" header="0.2755905511811024" footer="0.2755905511811024"/>
  <pageSetup horizontalDpi="204" verticalDpi="204" orientation="portrait" paperSize="9" r:id="rId3"/>
  <headerFooter alignWithMargins="0">
    <oddFooter>&amp;C&amp;8- &amp;P -</oddFooter>
  </headerFooter>
  <ignoredErrors>
    <ignoredError sqref="B39:C39" evalError="1"/>
  </ignoredErrors>
  <legacyDrawing r:id="rId2"/>
</worksheet>
</file>

<file path=xl/worksheets/sheet3.xml><?xml version="1.0" encoding="utf-8"?>
<worksheet xmlns="http://schemas.openxmlformats.org/spreadsheetml/2006/main" xmlns:r="http://schemas.openxmlformats.org/officeDocument/2006/relationships">
  <dimension ref="A1:BM689"/>
  <sheetViews>
    <sheetView tabSelected="1" zoomScale="75" zoomScaleNormal="75" zoomScalePageLayoutView="0" workbookViewId="0" topLeftCell="A538">
      <selection activeCell="R563" sqref="R563"/>
    </sheetView>
  </sheetViews>
  <sheetFormatPr defaultColWidth="9.140625" defaultRowHeight="12"/>
  <cols>
    <col min="1" max="1" width="3.28125" style="195" bestFit="1" customWidth="1"/>
    <col min="2" max="2" width="10.57421875" style="195" bestFit="1" customWidth="1"/>
    <col min="3" max="3" width="43.8515625" style="195" bestFit="1" customWidth="1"/>
    <col min="4" max="4" width="4.140625" style="195" bestFit="1" customWidth="1"/>
    <col min="5" max="16384" width="9.140625" style="195" customWidth="1"/>
  </cols>
  <sheetData>
    <row r="1" s="191" customFormat="1" ht="12">
      <c r="B1" s="191" t="s">
        <v>666</v>
      </c>
    </row>
    <row r="2" spans="1:26" s="191" customFormat="1" ht="12" thickBot="1">
      <c r="A2" s="192"/>
      <c r="B2" s="193" t="s">
        <v>667</v>
      </c>
      <c r="C2" s="194" t="s">
        <v>668</v>
      </c>
      <c r="D2" s="194" t="s">
        <v>669</v>
      </c>
      <c r="E2" s="191" t="s">
        <v>670</v>
      </c>
      <c r="F2" s="191" t="s">
        <v>671</v>
      </c>
      <c r="G2" s="191" t="s">
        <v>672</v>
      </c>
      <c r="H2" s="191" t="s">
        <v>673</v>
      </c>
      <c r="I2" s="191" t="s">
        <v>674</v>
      </c>
      <c r="J2" s="191" t="s">
        <v>675</v>
      </c>
      <c r="K2" s="191" t="s">
        <v>676</v>
      </c>
      <c r="L2" s="191" t="s">
        <v>677</v>
      </c>
      <c r="M2" s="191" t="s">
        <v>678</v>
      </c>
      <c r="N2" s="191" t="s">
        <v>679</v>
      </c>
      <c r="O2" s="191" t="s">
        <v>680</v>
      </c>
      <c r="P2" s="191" t="s">
        <v>681</v>
      </c>
      <c r="Q2" s="191" t="s">
        <v>682</v>
      </c>
      <c r="R2" s="191" t="s">
        <v>683</v>
      </c>
      <c r="S2" s="191" t="s">
        <v>684</v>
      </c>
      <c r="T2" s="191" t="s">
        <v>685</v>
      </c>
      <c r="U2" s="191" t="s">
        <v>686</v>
      </c>
      <c r="V2" s="191" t="s">
        <v>687</v>
      </c>
      <c r="W2" s="191" t="s">
        <v>688</v>
      </c>
      <c r="X2" s="191" t="s">
        <v>689</v>
      </c>
      <c r="Y2" s="191" t="s">
        <v>690</v>
      </c>
      <c r="Z2" s="191" t="s">
        <v>691</v>
      </c>
    </row>
    <row r="3" spans="1:18" ht="12.75">
      <c r="A3" s="192"/>
      <c r="B3" s="193" t="s">
        <v>692</v>
      </c>
      <c r="C3" s="194" t="s">
        <v>693</v>
      </c>
      <c r="D3" s="194">
        <v>1</v>
      </c>
      <c r="E3" s="79" t="s">
        <v>694</v>
      </c>
      <c r="F3" s="80" t="s">
        <v>695</v>
      </c>
      <c r="G3" s="81"/>
      <c r="H3" s="82" t="s">
        <v>266</v>
      </c>
      <c r="I3" s="7"/>
      <c r="J3" s="7"/>
      <c r="K3" s="7"/>
      <c r="L3" s="7"/>
      <c r="M3" s="7"/>
      <c r="N3" s="7"/>
      <c r="O3" s="41"/>
      <c r="P3" s="441" t="s">
        <v>587</v>
      </c>
      <c r="Q3" s="43"/>
      <c r="R3" s="43"/>
    </row>
    <row r="4" spans="1:18" ht="13.5" thickBot="1">
      <c r="A4" s="196"/>
      <c r="B4" s="197"/>
      <c r="C4" s="198"/>
      <c r="D4" s="198"/>
      <c r="E4" s="83"/>
      <c r="F4" s="84"/>
      <c r="G4" s="85"/>
      <c r="H4" s="86" t="s">
        <v>696</v>
      </c>
      <c r="I4" s="86" t="s">
        <v>697</v>
      </c>
      <c r="J4" s="86" t="s">
        <v>698</v>
      </c>
      <c r="K4" s="86" t="s">
        <v>699</v>
      </c>
      <c r="L4" s="87" t="s">
        <v>700</v>
      </c>
      <c r="M4" s="86" t="s">
        <v>701</v>
      </c>
      <c r="N4" s="87" t="s">
        <v>702</v>
      </c>
      <c r="O4" s="86" t="s">
        <v>703</v>
      </c>
      <c r="P4" s="442"/>
      <c r="Q4" s="43"/>
      <c r="R4" s="43"/>
    </row>
    <row r="5" spans="1:18" ht="13.5" thickTop="1">
      <c r="A5" s="196"/>
      <c r="B5" s="197"/>
      <c r="C5" s="198"/>
      <c r="D5" s="198"/>
      <c r="E5" s="13" t="s">
        <v>704</v>
      </c>
      <c r="F5" s="88" t="s">
        <v>705</v>
      </c>
      <c r="G5" s="89"/>
      <c r="H5" s="9" t="s">
        <v>706</v>
      </c>
      <c r="I5" s="9" t="s">
        <v>706</v>
      </c>
      <c r="J5" s="9" t="s">
        <v>706</v>
      </c>
      <c r="K5" s="9" t="s">
        <v>706</v>
      </c>
      <c r="L5" s="9" t="s">
        <v>706</v>
      </c>
      <c r="M5" s="9" t="s">
        <v>706</v>
      </c>
      <c r="N5" s="9" t="s">
        <v>706</v>
      </c>
      <c r="O5" s="9" t="s">
        <v>706</v>
      </c>
      <c r="P5" s="145" t="s">
        <v>281</v>
      </c>
      <c r="Q5" s="43"/>
      <c r="R5" s="43"/>
    </row>
    <row r="6" spans="1:18" ht="12.75">
      <c r="A6" s="196"/>
      <c r="B6" s="197"/>
      <c r="C6" s="198"/>
      <c r="D6" s="198"/>
      <c r="E6" s="8" t="s">
        <v>707</v>
      </c>
      <c r="F6" s="91" t="s">
        <v>708</v>
      </c>
      <c r="G6" s="92" t="s">
        <v>709</v>
      </c>
      <c r="H6" s="14" t="s">
        <v>710</v>
      </c>
      <c r="I6" s="14">
        <v>100</v>
      </c>
      <c r="J6" s="14" t="s">
        <v>710</v>
      </c>
      <c r="K6" s="14" t="s">
        <v>710</v>
      </c>
      <c r="L6" s="14">
        <v>80</v>
      </c>
      <c r="M6" s="14" t="s">
        <v>710</v>
      </c>
      <c r="N6" s="14">
        <v>40</v>
      </c>
      <c r="O6" s="14">
        <v>25</v>
      </c>
      <c r="P6" s="95"/>
      <c r="Q6" s="43"/>
      <c r="R6" s="43"/>
    </row>
    <row r="7" spans="1:18" ht="12.75">
      <c r="A7" s="196"/>
      <c r="B7" s="197"/>
      <c r="C7" s="198"/>
      <c r="D7" s="198"/>
      <c r="E7" s="19"/>
      <c r="F7" s="93"/>
      <c r="G7" s="92" t="s">
        <v>711</v>
      </c>
      <c r="H7" s="14">
        <v>100</v>
      </c>
      <c r="I7" s="14">
        <v>95</v>
      </c>
      <c r="J7" s="14" t="s">
        <v>712</v>
      </c>
      <c r="K7" s="14" t="s">
        <v>712</v>
      </c>
      <c r="L7" s="14">
        <v>50</v>
      </c>
      <c r="M7" s="14" t="s">
        <v>712</v>
      </c>
      <c r="N7" s="14">
        <v>15</v>
      </c>
      <c r="O7" s="14">
        <v>5</v>
      </c>
      <c r="P7" s="95">
        <v>50</v>
      </c>
      <c r="Q7" s="43"/>
      <c r="R7" s="43"/>
    </row>
    <row r="8" spans="1:18" ht="12.75">
      <c r="A8" s="196"/>
      <c r="B8" s="197"/>
      <c r="C8" s="198"/>
      <c r="D8" s="198"/>
      <c r="E8" s="8"/>
      <c r="F8" s="92" t="s">
        <v>713</v>
      </c>
      <c r="G8" s="12"/>
      <c r="H8" s="94" t="s">
        <v>714</v>
      </c>
      <c r="I8" s="11"/>
      <c r="J8" s="11"/>
      <c r="K8" s="11"/>
      <c r="L8" s="11"/>
      <c r="M8" s="11"/>
      <c r="N8" s="11"/>
      <c r="O8" s="12"/>
      <c r="P8" s="95"/>
      <c r="Q8" s="43"/>
      <c r="R8" s="43"/>
    </row>
    <row r="9" spans="1:18" ht="13.5" thickBot="1">
      <c r="A9" s="196"/>
      <c r="B9" s="197"/>
      <c r="C9" s="198"/>
      <c r="D9" s="198"/>
      <c r="E9" s="96"/>
      <c r="F9" s="97" t="s">
        <v>715</v>
      </c>
      <c r="G9" s="98"/>
      <c r="H9" s="45" t="s">
        <v>716</v>
      </c>
      <c r="I9" s="59"/>
      <c r="J9" s="59"/>
      <c r="K9" s="59"/>
      <c r="L9" s="59"/>
      <c r="M9" s="59"/>
      <c r="N9" s="59"/>
      <c r="O9" s="98"/>
      <c r="P9" s="46"/>
      <c r="Q9" s="43"/>
      <c r="R9" s="43"/>
    </row>
    <row r="10" spans="1:18" ht="13.5" thickBot="1">
      <c r="A10" s="196"/>
      <c r="B10" s="197"/>
      <c r="C10" s="198"/>
      <c r="D10" s="198"/>
      <c r="E10" s="94"/>
      <c r="F10" s="94"/>
      <c r="G10" s="94"/>
      <c r="H10" s="94"/>
      <c r="I10" s="94"/>
      <c r="J10" s="94"/>
      <c r="K10" s="94"/>
      <c r="L10" s="94"/>
      <c r="M10" s="94"/>
      <c r="N10" s="94"/>
      <c r="O10" s="94"/>
      <c r="P10" s="144"/>
      <c r="Q10" s="43"/>
      <c r="R10" s="43"/>
    </row>
    <row r="11" spans="1:18" ht="12.75">
      <c r="A11" s="196"/>
      <c r="B11" s="197" t="str">
        <f>B$3</f>
        <v>再生砕石</v>
      </c>
      <c r="C11" s="198" t="s">
        <v>717</v>
      </c>
      <c r="D11" s="198">
        <v>2</v>
      </c>
      <c r="E11" s="79" t="s">
        <v>694</v>
      </c>
      <c r="F11" s="80" t="s">
        <v>695</v>
      </c>
      <c r="G11" s="81"/>
      <c r="H11" s="82" t="s">
        <v>266</v>
      </c>
      <c r="I11" s="7"/>
      <c r="J11" s="7"/>
      <c r="K11" s="7"/>
      <c r="L11" s="7"/>
      <c r="M11" s="7"/>
      <c r="N11" s="7"/>
      <c r="O11" s="41"/>
      <c r="P11" s="441" t="s">
        <v>587</v>
      </c>
      <c r="Q11" s="43"/>
      <c r="R11" s="43"/>
    </row>
    <row r="12" spans="1:18" ht="13.5" thickBot="1">
      <c r="A12" s="196"/>
      <c r="B12" s="197"/>
      <c r="C12" s="198"/>
      <c r="D12" s="198"/>
      <c r="E12" s="83"/>
      <c r="F12" s="84"/>
      <c r="G12" s="85"/>
      <c r="H12" s="86" t="s">
        <v>696</v>
      </c>
      <c r="I12" s="86" t="s">
        <v>697</v>
      </c>
      <c r="J12" s="86" t="s">
        <v>698</v>
      </c>
      <c r="K12" s="86" t="s">
        <v>699</v>
      </c>
      <c r="L12" s="87" t="s">
        <v>700</v>
      </c>
      <c r="M12" s="86" t="s">
        <v>701</v>
      </c>
      <c r="N12" s="87" t="s">
        <v>702</v>
      </c>
      <c r="O12" s="86" t="s">
        <v>703</v>
      </c>
      <c r="P12" s="442"/>
      <c r="Q12" s="43"/>
      <c r="R12" s="43"/>
    </row>
    <row r="13" spans="1:18" ht="13.5" thickTop="1">
      <c r="A13" s="196"/>
      <c r="B13" s="197"/>
      <c r="C13" s="198"/>
      <c r="D13" s="198"/>
      <c r="E13" s="13" t="s">
        <v>704</v>
      </c>
      <c r="F13" s="88" t="s">
        <v>705</v>
      </c>
      <c r="G13" s="89"/>
      <c r="H13" s="9" t="s">
        <v>706</v>
      </c>
      <c r="I13" s="9" t="s">
        <v>706</v>
      </c>
      <c r="J13" s="9" t="s">
        <v>706</v>
      </c>
      <c r="K13" s="9" t="s">
        <v>706</v>
      </c>
      <c r="L13" s="9" t="s">
        <v>706</v>
      </c>
      <c r="M13" s="9" t="s">
        <v>706</v>
      </c>
      <c r="N13" s="9" t="s">
        <v>706</v>
      </c>
      <c r="O13" s="9" t="s">
        <v>706</v>
      </c>
      <c r="P13" s="145" t="s">
        <v>281</v>
      </c>
      <c r="Q13" s="43"/>
      <c r="R13" s="43"/>
    </row>
    <row r="14" spans="1:18" ht="12.75">
      <c r="A14" s="196"/>
      <c r="B14" s="197"/>
      <c r="C14" s="198"/>
      <c r="D14" s="198"/>
      <c r="E14" s="8" t="s">
        <v>718</v>
      </c>
      <c r="F14" s="91" t="s">
        <v>708</v>
      </c>
      <c r="G14" s="92" t="s">
        <v>709</v>
      </c>
      <c r="H14" s="14" t="s">
        <v>710</v>
      </c>
      <c r="I14" s="14" t="s">
        <v>710</v>
      </c>
      <c r="J14" s="14">
        <v>100</v>
      </c>
      <c r="K14" s="14" t="s">
        <v>710</v>
      </c>
      <c r="L14" s="14">
        <v>85</v>
      </c>
      <c r="M14" s="14" t="s">
        <v>710</v>
      </c>
      <c r="N14" s="14">
        <v>45</v>
      </c>
      <c r="O14" s="14">
        <v>30</v>
      </c>
      <c r="P14" s="95"/>
      <c r="Q14" s="43"/>
      <c r="R14" s="43"/>
    </row>
    <row r="15" spans="1:18" ht="12.75">
      <c r="A15" s="196"/>
      <c r="B15" s="197"/>
      <c r="C15" s="198"/>
      <c r="D15" s="198"/>
      <c r="E15" s="19"/>
      <c r="F15" s="93"/>
      <c r="G15" s="92" t="s">
        <v>711</v>
      </c>
      <c r="H15" s="14" t="s">
        <v>712</v>
      </c>
      <c r="I15" s="14">
        <v>100</v>
      </c>
      <c r="J15" s="14">
        <v>95</v>
      </c>
      <c r="K15" s="14" t="s">
        <v>712</v>
      </c>
      <c r="L15" s="14">
        <v>55</v>
      </c>
      <c r="M15" s="14" t="s">
        <v>712</v>
      </c>
      <c r="N15" s="14">
        <v>15</v>
      </c>
      <c r="O15" s="14">
        <v>5</v>
      </c>
      <c r="P15" s="95">
        <v>50</v>
      </c>
      <c r="Q15" s="43"/>
      <c r="R15" s="43"/>
    </row>
    <row r="16" spans="1:18" ht="12.75">
      <c r="A16" s="196"/>
      <c r="B16" s="197"/>
      <c r="C16" s="198"/>
      <c r="D16" s="198"/>
      <c r="E16" s="8"/>
      <c r="F16" s="92" t="s">
        <v>713</v>
      </c>
      <c r="G16" s="12"/>
      <c r="H16" s="94" t="s">
        <v>714</v>
      </c>
      <c r="I16" s="11"/>
      <c r="J16" s="11"/>
      <c r="K16" s="11"/>
      <c r="L16" s="11"/>
      <c r="M16" s="11"/>
      <c r="N16" s="11"/>
      <c r="O16" s="12"/>
      <c r="P16" s="95"/>
      <c r="Q16" s="43"/>
      <c r="R16" s="43"/>
    </row>
    <row r="17" spans="1:18" ht="13.5" thickBot="1">
      <c r="A17" s="196"/>
      <c r="B17" s="197"/>
      <c r="C17" s="198"/>
      <c r="D17" s="198"/>
      <c r="E17" s="96"/>
      <c r="F17" s="97" t="s">
        <v>715</v>
      </c>
      <c r="G17" s="98"/>
      <c r="H17" s="45" t="s">
        <v>716</v>
      </c>
      <c r="I17" s="59"/>
      <c r="J17" s="59"/>
      <c r="K17" s="59"/>
      <c r="L17" s="59"/>
      <c r="M17" s="59"/>
      <c r="N17" s="59"/>
      <c r="O17" s="98"/>
      <c r="P17" s="46"/>
      <c r="Q17" s="43"/>
      <c r="R17" s="43"/>
    </row>
    <row r="18" spans="1:18" ht="13.5" thickBot="1">
      <c r="A18" s="196"/>
      <c r="B18" s="197"/>
      <c r="C18" s="198"/>
      <c r="D18" s="198"/>
      <c r="E18" s="94"/>
      <c r="F18" s="94"/>
      <c r="G18" s="94"/>
      <c r="H18" s="94"/>
      <c r="I18" s="94"/>
      <c r="J18" s="94"/>
      <c r="K18" s="94"/>
      <c r="L18" s="94"/>
      <c r="M18" s="94"/>
      <c r="N18" s="94"/>
      <c r="O18" s="94"/>
      <c r="P18" s="144"/>
      <c r="Q18" s="43"/>
      <c r="R18" s="43"/>
    </row>
    <row r="19" spans="1:18" ht="12.75">
      <c r="A19" s="196"/>
      <c r="B19" s="197" t="str">
        <f>B$3</f>
        <v>再生砕石</v>
      </c>
      <c r="C19" s="198" t="s">
        <v>719</v>
      </c>
      <c r="D19" s="198">
        <v>3</v>
      </c>
      <c r="E19" s="79" t="s">
        <v>694</v>
      </c>
      <c r="F19" s="80" t="s">
        <v>695</v>
      </c>
      <c r="G19" s="81"/>
      <c r="H19" s="82" t="s">
        <v>266</v>
      </c>
      <c r="I19" s="7"/>
      <c r="J19" s="7"/>
      <c r="K19" s="7"/>
      <c r="L19" s="7"/>
      <c r="M19" s="7"/>
      <c r="N19" s="7"/>
      <c r="O19" s="41"/>
      <c r="P19" s="441" t="s">
        <v>587</v>
      </c>
      <c r="Q19" s="43"/>
      <c r="R19" s="43"/>
    </row>
    <row r="20" spans="1:18" ht="13.5" thickBot="1">
      <c r="A20" s="196"/>
      <c r="B20" s="197"/>
      <c r="C20" s="198"/>
      <c r="D20" s="198"/>
      <c r="E20" s="83"/>
      <c r="F20" s="84"/>
      <c r="G20" s="85"/>
      <c r="H20" s="86" t="s">
        <v>696</v>
      </c>
      <c r="I20" s="86" t="s">
        <v>697</v>
      </c>
      <c r="J20" s="86" t="s">
        <v>698</v>
      </c>
      <c r="K20" s="86" t="s">
        <v>699</v>
      </c>
      <c r="L20" s="87" t="s">
        <v>700</v>
      </c>
      <c r="M20" s="86" t="s">
        <v>701</v>
      </c>
      <c r="N20" s="87" t="s">
        <v>702</v>
      </c>
      <c r="O20" s="86" t="s">
        <v>703</v>
      </c>
      <c r="P20" s="442"/>
      <c r="Q20" s="43"/>
      <c r="R20" s="43"/>
    </row>
    <row r="21" spans="1:18" ht="13.5" thickTop="1">
      <c r="A21" s="196"/>
      <c r="B21" s="197"/>
      <c r="C21" s="198"/>
      <c r="D21" s="198"/>
      <c r="E21" s="13" t="s">
        <v>704</v>
      </c>
      <c r="F21" s="88" t="s">
        <v>705</v>
      </c>
      <c r="G21" s="89"/>
      <c r="H21" s="9" t="s">
        <v>706</v>
      </c>
      <c r="I21" s="9" t="s">
        <v>706</v>
      </c>
      <c r="J21" s="9" t="s">
        <v>706</v>
      </c>
      <c r="K21" s="9" t="s">
        <v>706</v>
      </c>
      <c r="L21" s="9" t="s">
        <v>706</v>
      </c>
      <c r="M21" s="9" t="s">
        <v>706</v>
      </c>
      <c r="N21" s="9" t="s">
        <v>706</v>
      </c>
      <c r="O21" s="9" t="s">
        <v>706</v>
      </c>
      <c r="P21" s="145" t="s">
        <v>281</v>
      </c>
      <c r="Q21" s="43"/>
      <c r="R21" s="43"/>
    </row>
    <row r="22" spans="1:18" ht="12.75">
      <c r="A22" s="196"/>
      <c r="B22" s="197"/>
      <c r="C22" s="198"/>
      <c r="D22" s="198"/>
      <c r="E22" s="8" t="s">
        <v>720</v>
      </c>
      <c r="F22" s="91" t="s">
        <v>708</v>
      </c>
      <c r="G22" s="92" t="s">
        <v>709</v>
      </c>
      <c r="H22" s="14" t="s">
        <v>710</v>
      </c>
      <c r="I22" s="14" t="s">
        <v>710</v>
      </c>
      <c r="J22" s="14" t="s">
        <v>710</v>
      </c>
      <c r="K22" s="14" t="s">
        <v>710</v>
      </c>
      <c r="L22" s="14">
        <v>100</v>
      </c>
      <c r="M22" s="14">
        <v>90</v>
      </c>
      <c r="N22" s="14">
        <v>50</v>
      </c>
      <c r="O22" s="14">
        <v>35</v>
      </c>
      <c r="P22" s="95"/>
      <c r="Q22" s="43"/>
      <c r="R22" s="43"/>
    </row>
    <row r="23" spans="1:18" ht="12.75">
      <c r="A23" s="196"/>
      <c r="B23" s="197"/>
      <c r="C23" s="198"/>
      <c r="D23" s="198"/>
      <c r="E23" s="19"/>
      <c r="F23" s="93"/>
      <c r="G23" s="92" t="s">
        <v>711</v>
      </c>
      <c r="H23" s="14" t="s">
        <v>712</v>
      </c>
      <c r="I23" s="14" t="s">
        <v>712</v>
      </c>
      <c r="J23" s="14" t="s">
        <v>712</v>
      </c>
      <c r="K23" s="14">
        <v>100</v>
      </c>
      <c r="L23" s="14">
        <v>95</v>
      </c>
      <c r="M23" s="14">
        <v>60</v>
      </c>
      <c r="N23" s="14">
        <v>20</v>
      </c>
      <c r="O23" s="14">
        <v>10</v>
      </c>
      <c r="P23" s="95">
        <v>50</v>
      </c>
      <c r="Q23" s="43"/>
      <c r="R23" s="43"/>
    </row>
    <row r="24" spans="1:18" ht="12.75">
      <c r="A24" s="196"/>
      <c r="B24" s="197"/>
      <c r="C24" s="198"/>
      <c r="D24" s="198"/>
      <c r="E24" s="8"/>
      <c r="F24" s="92" t="s">
        <v>713</v>
      </c>
      <c r="G24" s="12"/>
      <c r="H24" s="94" t="s">
        <v>714</v>
      </c>
      <c r="I24" s="11"/>
      <c r="J24" s="11"/>
      <c r="K24" s="11"/>
      <c r="L24" s="11"/>
      <c r="M24" s="11"/>
      <c r="N24" s="11"/>
      <c r="O24" s="12"/>
      <c r="P24" s="95"/>
      <c r="Q24" s="43"/>
      <c r="R24" s="43"/>
    </row>
    <row r="25" spans="1:18" ht="13.5" thickBot="1">
      <c r="A25" s="196"/>
      <c r="B25" s="197"/>
      <c r="C25" s="198"/>
      <c r="D25" s="198"/>
      <c r="E25" s="96"/>
      <c r="F25" s="97" t="s">
        <v>715</v>
      </c>
      <c r="G25" s="98"/>
      <c r="H25" s="45" t="s">
        <v>716</v>
      </c>
      <c r="I25" s="59"/>
      <c r="J25" s="59"/>
      <c r="K25" s="59"/>
      <c r="L25" s="59"/>
      <c r="M25" s="59"/>
      <c r="N25" s="59"/>
      <c r="O25" s="98"/>
      <c r="P25" s="46"/>
      <c r="Q25" s="43"/>
      <c r="R25" s="43"/>
    </row>
    <row r="26" spans="1:18" ht="13.5" thickBot="1">
      <c r="A26" s="196"/>
      <c r="B26" s="197"/>
      <c r="C26" s="198"/>
      <c r="D26" s="198"/>
      <c r="E26" s="94"/>
      <c r="F26" s="94"/>
      <c r="G26" s="94"/>
      <c r="H26" s="94"/>
      <c r="I26" s="94"/>
      <c r="J26" s="94"/>
      <c r="K26" s="94"/>
      <c r="L26" s="94"/>
      <c r="M26" s="94"/>
      <c r="N26" s="94"/>
      <c r="O26" s="94"/>
      <c r="P26" s="94"/>
      <c r="Q26" s="94"/>
      <c r="R26" s="94"/>
    </row>
    <row r="27" spans="1:19" ht="12.75">
      <c r="A27" s="196"/>
      <c r="B27" s="197" t="str">
        <f>B$3</f>
        <v>再生砕石</v>
      </c>
      <c r="C27" s="198" t="s">
        <v>261</v>
      </c>
      <c r="D27" s="198">
        <v>4</v>
      </c>
      <c r="E27" s="79" t="s">
        <v>267</v>
      </c>
      <c r="F27" s="80" t="s">
        <v>268</v>
      </c>
      <c r="G27" s="81"/>
      <c r="H27" s="82" t="s">
        <v>266</v>
      </c>
      <c r="I27" s="7"/>
      <c r="J27" s="7"/>
      <c r="K27" s="7"/>
      <c r="L27" s="7"/>
      <c r="M27" s="7"/>
      <c r="N27" s="7"/>
      <c r="O27" s="41"/>
      <c r="P27" s="99" t="s">
        <v>269</v>
      </c>
      <c r="Q27" s="100" t="s">
        <v>721</v>
      </c>
      <c r="R27" s="100" t="s">
        <v>270</v>
      </c>
      <c r="S27" s="441" t="s">
        <v>587</v>
      </c>
    </row>
    <row r="28" spans="1:19" ht="13.5" thickBot="1">
      <c r="A28" s="196"/>
      <c r="B28" s="197"/>
      <c r="C28" s="198"/>
      <c r="D28" s="198"/>
      <c r="E28" s="83"/>
      <c r="F28" s="84"/>
      <c r="G28" s="85"/>
      <c r="H28" s="86" t="s">
        <v>271</v>
      </c>
      <c r="I28" s="86" t="s">
        <v>272</v>
      </c>
      <c r="J28" s="86" t="s">
        <v>273</v>
      </c>
      <c r="K28" s="86" t="s">
        <v>274</v>
      </c>
      <c r="L28" s="87" t="s">
        <v>275</v>
      </c>
      <c r="M28" s="86" t="s">
        <v>276</v>
      </c>
      <c r="N28" s="87" t="s">
        <v>277</v>
      </c>
      <c r="O28" s="86" t="s">
        <v>278</v>
      </c>
      <c r="P28" s="86" t="s">
        <v>722</v>
      </c>
      <c r="Q28" s="102"/>
      <c r="R28" s="102"/>
      <c r="S28" s="442"/>
    </row>
    <row r="29" spans="1:19" ht="13.5" thickTop="1">
      <c r="A29" s="196"/>
      <c r="B29" s="197"/>
      <c r="C29" s="198"/>
      <c r="D29" s="198"/>
      <c r="E29" s="13" t="s">
        <v>279</v>
      </c>
      <c r="F29" s="88" t="s">
        <v>280</v>
      </c>
      <c r="G29" s="89"/>
      <c r="H29" s="9" t="s">
        <v>281</v>
      </c>
      <c r="I29" s="9" t="s">
        <v>281</v>
      </c>
      <c r="J29" s="9" t="s">
        <v>281</v>
      </c>
      <c r="K29" s="9" t="s">
        <v>281</v>
      </c>
      <c r="L29" s="9" t="s">
        <v>281</v>
      </c>
      <c r="M29" s="9" t="s">
        <v>281</v>
      </c>
      <c r="N29" s="9" t="s">
        <v>281</v>
      </c>
      <c r="O29" s="9" t="s">
        <v>281</v>
      </c>
      <c r="P29" s="9"/>
      <c r="Q29" s="104" t="s">
        <v>723</v>
      </c>
      <c r="R29" s="9" t="s">
        <v>281</v>
      </c>
      <c r="S29" s="145" t="s">
        <v>281</v>
      </c>
    </row>
    <row r="30" spans="1:19" ht="12.75">
      <c r="A30" s="196"/>
      <c r="B30" s="197"/>
      <c r="C30" s="198"/>
      <c r="D30" s="198"/>
      <c r="E30" s="8" t="s">
        <v>282</v>
      </c>
      <c r="F30" s="91" t="s">
        <v>283</v>
      </c>
      <c r="G30" s="92" t="s">
        <v>284</v>
      </c>
      <c r="H30" s="14" t="s">
        <v>285</v>
      </c>
      <c r="I30" s="14">
        <v>100</v>
      </c>
      <c r="J30" s="14" t="s">
        <v>285</v>
      </c>
      <c r="K30" s="14" t="s">
        <v>285</v>
      </c>
      <c r="L30" s="14">
        <v>80</v>
      </c>
      <c r="M30" s="14" t="s">
        <v>285</v>
      </c>
      <c r="N30" s="14">
        <v>40</v>
      </c>
      <c r="O30" s="14">
        <v>25</v>
      </c>
      <c r="P30" s="14">
        <v>6</v>
      </c>
      <c r="Q30" s="10">
        <v>50</v>
      </c>
      <c r="R30" s="14" t="s">
        <v>285</v>
      </c>
      <c r="S30" s="95"/>
    </row>
    <row r="31" spans="1:19" ht="12.75">
      <c r="A31" s="196"/>
      <c r="B31" s="197"/>
      <c r="C31" s="198"/>
      <c r="D31" s="198"/>
      <c r="E31" s="8" t="s">
        <v>724</v>
      </c>
      <c r="F31" s="93"/>
      <c r="G31" s="92" t="s">
        <v>286</v>
      </c>
      <c r="H31" s="14">
        <v>100</v>
      </c>
      <c r="I31" s="14">
        <v>95</v>
      </c>
      <c r="J31" s="14" t="s">
        <v>285</v>
      </c>
      <c r="K31" s="14" t="s">
        <v>285</v>
      </c>
      <c r="L31" s="14">
        <v>50</v>
      </c>
      <c r="M31" s="14" t="s">
        <v>285</v>
      </c>
      <c r="N31" s="14">
        <v>15</v>
      </c>
      <c r="O31" s="14">
        <v>5</v>
      </c>
      <c r="P31" s="14" t="s">
        <v>285</v>
      </c>
      <c r="Q31" s="105" t="s">
        <v>285</v>
      </c>
      <c r="R31" s="14">
        <v>20</v>
      </c>
      <c r="S31" s="95">
        <v>50</v>
      </c>
    </row>
    <row r="32" spans="1:19" ht="12.75">
      <c r="A32" s="196"/>
      <c r="B32" s="197"/>
      <c r="C32" s="198"/>
      <c r="D32" s="198"/>
      <c r="E32" s="19"/>
      <c r="F32" s="92" t="s">
        <v>287</v>
      </c>
      <c r="G32" s="12"/>
      <c r="H32" s="94" t="s">
        <v>714</v>
      </c>
      <c r="I32" s="11"/>
      <c r="J32" s="11"/>
      <c r="K32" s="11"/>
      <c r="L32" s="11"/>
      <c r="M32" s="11"/>
      <c r="N32" s="11"/>
      <c r="O32" s="12"/>
      <c r="P32" s="14"/>
      <c r="Q32" s="14" t="s">
        <v>725</v>
      </c>
      <c r="R32" s="135" t="s">
        <v>726</v>
      </c>
      <c r="S32" s="95"/>
    </row>
    <row r="33" spans="1:19" ht="13.5" thickBot="1">
      <c r="A33" s="196"/>
      <c r="B33" s="197"/>
      <c r="C33" s="198"/>
      <c r="D33" s="198"/>
      <c r="E33" s="96"/>
      <c r="F33" s="97" t="s">
        <v>288</v>
      </c>
      <c r="G33" s="98"/>
      <c r="H33" s="45" t="s">
        <v>289</v>
      </c>
      <c r="I33" s="59"/>
      <c r="J33" s="59"/>
      <c r="K33" s="59"/>
      <c r="L33" s="59"/>
      <c r="M33" s="59"/>
      <c r="N33" s="59"/>
      <c r="O33" s="59"/>
      <c r="P33" s="59"/>
      <c r="Q33" s="59"/>
      <c r="R33" s="98"/>
      <c r="S33" s="46"/>
    </row>
    <row r="34" spans="1:19" ht="13.5" thickBot="1">
      <c r="A34" s="196"/>
      <c r="B34" s="197"/>
      <c r="C34" s="198"/>
      <c r="D34" s="198"/>
      <c r="E34" s="94"/>
      <c r="F34" s="94"/>
      <c r="G34" s="94"/>
      <c r="H34" s="94"/>
      <c r="I34" s="94"/>
      <c r="J34" s="94"/>
      <c r="K34" s="94"/>
      <c r="L34" s="94"/>
      <c r="M34" s="94"/>
      <c r="N34" s="94"/>
      <c r="O34" s="94"/>
      <c r="P34" s="94"/>
      <c r="Q34" s="94"/>
      <c r="R34" s="43"/>
      <c r="S34" s="144"/>
    </row>
    <row r="35" spans="1:19" ht="12.75">
      <c r="A35" s="196"/>
      <c r="B35" s="197" t="str">
        <f>B$3</f>
        <v>再生砕石</v>
      </c>
      <c r="C35" s="198" t="s">
        <v>262</v>
      </c>
      <c r="D35" s="198">
        <v>5</v>
      </c>
      <c r="E35" s="79" t="s">
        <v>267</v>
      </c>
      <c r="F35" s="80" t="s">
        <v>268</v>
      </c>
      <c r="G35" s="81"/>
      <c r="H35" s="82" t="s">
        <v>266</v>
      </c>
      <c r="I35" s="7"/>
      <c r="J35" s="7"/>
      <c r="K35" s="7"/>
      <c r="L35" s="7"/>
      <c r="M35" s="7"/>
      <c r="N35" s="7"/>
      <c r="O35" s="41"/>
      <c r="P35" s="99" t="s">
        <v>269</v>
      </c>
      <c r="Q35" s="100" t="s">
        <v>721</v>
      </c>
      <c r="R35" s="100" t="s">
        <v>270</v>
      </c>
      <c r="S35" s="441" t="s">
        <v>587</v>
      </c>
    </row>
    <row r="36" spans="1:19" ht="13.5" thickBot="1">
      <c r="A36" s="196"/>
      <c r="B36" s="197"/>
      <c r="C36" s="198"/>
      <c r="D36" s="198"/>
      <c r="E36" s="83"/>
      <c r="F36" s="84"/>
      <c r="G36" s="85"/>
      <c r="H36" s="86" t="s">
        <v>271</v>
      </c>
      <c r="I36" s="86" t="s">
        <v>272</v>
      </c>
      <c r="J36" s="86" t="s">
        <v>273</v>
      </c>
      <c r="K36" s="86" t="s">
        <v>274</v>
      </c>
      <c r="L36" s="87" t="s">
        <v>275</v>
      </c>
      <c r="M36" s="86" t="s">
        <v>276</v>
      </c>
      <c r="N36" s="87" t="s">
        <v>277</v>
      </c>
      <c r="O36" s="86" t="s">
        <v>278</v>
      </c>
      <c r="P36" s="86" t="s">
        <v>722</v>
      </c>
      <c r="Q36" s="102"/>
      <c r="R36" s="102"/>
      <c r="S36" s="442"/>
    </row>
    <row r="37" spans="1:19" ht="13.5" thickTop="1">
      <c r="A37" s="196"/>
      <c r="B37" s="197"/>
      <c r="C37" s="198"/>
      <c r="D37" s="198"/>
      <c r="E37" s="13" t="s">
        <v>279</v>
      </c>
      <c r="F37" s="88" t="s">
        <v>280</v>
      </c>
      <c r="G37" s="89"/>
      <c r="H37" s="9" t="s">
        <v>281</v>
      </c>
      <c r="I37" s="9" t="s">
        <v>281</v>
      </c>
      <c r="J37" s="9" t="s">
        <v>281</v>
      </c>
      <c r="K37" s="9" t="s">
        <v>281</v>
      </c>
      <c r="L37" s="9" t="s">
        <v>281</v>
      </c>
      <c r="M37" s="9" t="s">
        <v>281</v>
      </c>
      <c r="N37" s="9" t="s">
        <v>281</v>
      </c>
      <c r="O37" s="9" t="s">
        <v>281</v>
      </c>
      <c r="P37" s="9"/>
      <c r="Q37" s="104" t="s">
        <v>723</v>
      </c>
      <c r="R37" s="9" t="s">
        <v>281</v>
      </c>
      <c r="S37" s="145" t="s">
        <v>281</v>
      </c>
    </row>
    <row r="38" spans="1:19" ht="12.75">
      <c r="A38" s="196"/>
      <c r="B38" s="197"/>
      <c r="C38" s="198"/>
      <c r="D38" s="198"/>
      <c r="E38" s="8" t="s">
        <v>290</v>
      </c>
      <c r="F38" s="91" t="s">
        <v>283</v>
      </c>
      <c r="G38" s="92" t="s">
        <v>284</v>
      </c>
      <c r="H38" s="14" t="s">
        <v>285</v>
      </c>
      <c r="I38" s="14" t="s">
        <v>285</v>
      </c>
      <c r="J38" s="14">
        <v>100</v>
      </c>
      <c r="K38" s="14" t="s">
        <v>285</v>
      </c>
      <c r="L38" s="14">
        <v>85</v>
      </c>
      <c r="M38" s="14" t="s">
        <v>285</v>
      </c>
      <c r="N38" s="14">
        <v>45</v>
      </c>
      <c r="O38" s="14">
        <v>30</v>
      </c>
      <c r="P38" s="14">
        <v>6</v>
      </c>
      <c r="Q38" s="10">
        <v>50</v>
      </c>
      <c r="R38" s="14" t="s">
        <v>285</v>
      </c>
      <c r="S38" s="95"/>
    </row>
    <row r="39" spans="1:19" ht="12.75">
      <c r="A39" s="196"/>
      <c r="B39" s="197"/>
      <c r="C39" s="198"/>
      <c r="D39" s="198"/>
      <c r="E39" s="8" t="s">
        <v>724</v>
      </c>
      <c r="F39" s="93"/>
      <c r="G39" s="92" t="s">
        <v>286</v>
      </c>
      <c r="H39" s="14" t="s">
        <v>285</v>
      </c>
      <c r="I39" s="14">
        <v>100</v>
      </c>
      <c r="J39" s="14">
        <v>95</v>
      </c>
      <c r="K39" s="14" t="s">
        <v>285</v>
      </c>
      <c r="L39" s="14">
        <v>55</v>
      </c>
      <c r="M39" s="14" t="s">
        <v>285</v>
      </c>
      <c r="N39" s="14">
        <v>15</v>
      </c>
      <c r="O39" s="14">
        <v>5</v>
      </c>
      <c r="P39" s="14" t="s">
        <v>285</v>
      </c>
      <c r="Q39" s="105" t="s">
        <v>285</v>
      </c>
      <c r="R39" s="14">
        <v>20</v>
      </c>
      <c r="S39" s="95">
        <v>50</v>
      </c>
    </row>
    <row r="40" spans="1:19" ht="12.75">
      <c r="A40" s="196"/>
      <c r="B40" s="197"/>
      <c r="C40" s="198"/>
      <c r="D40" s="198"/>
      <c r="E40" s="19"/>
      <c r="F40" s="92" t="s">
        <v>287</v>
      </c>
      <c r="G40" s="12"/>
      <c r="H40" s="94" t="s">
        <v>714</v>
      </c>
      <c r="I40" s="11"/>
      <c r="J40" s="11"/>
      <c r="K40" s="11"/>
      <c r="L40" s="11"/>
      <c r="M40" s="11"/>
      <c r="N40" s="11"/>
      <c r="O40" s="12"/>
      <c r="P40" s="14"/>
      <c r="Q40" s="14" t="s">
        <v>725</v>
      </c>
      <c r="R40" s="135" t="s">
        <v>726</v>
      </c>
      <c r="S40" s="95"/>
    </row>
    <row r="41" spans="1:19" ht="13.5" thickBot="1">
      <c r="A41" s="196"/>
      <c r="B41" s="197"/>
      <c r="C41" s="198"/>
      <c r="D41" s="198"/>
      <c r="E41" s="96"/>
      <c r="F41" s="97" t="s">
        <v>288</v>
      </c>
      <c r="G41" s="98"/>
      <c r="H41" s="45" t="s">
        <v>289</v>
      </c>
      <c r="I41" s="59"/>
      <c r="J41" s="59"/>
      <c r="K41" s="59"/>
      <c r="L41" s="59"/>
      <c r="M41" s="59"/>
      <c r="N41" s="59"/>
      <c r="O41" s="59"/>
      <c r="P41" s="59"/>
      <c r="Q41" s="59"/>
      <c r="R41" s="98"/>
      <c r="S41" s="46"/>
    </row>
    <row r="42" spans="1:19" ht="13.5" thickBot="1">
      <c r="A42" s="196"/>
      <c r="B42" s="197"/>
      <c r="C42" s="198"/>
      <c r="D42" s="198"/>
      <c r="E42" s="94"/>
      <c r="F42" s="94"/>
      <c r="G42" s="94"/>
      <c r="H42" s="94"/>
      <c r="I42" s="94"/>
      <c r="J42" s="94"/>
      <c r="K42" s="94"/>
      <c r="L42" s="94"/>
      <c r="M42" s="94"/>
      <c r="N42" s="94"/>
      <c r="O42" s="94"/>
      <c r="P42" s="94"/>
      <c r="Q42" s="94"/>
      <c r="R42" s="43"/>
      <c r="S42" s="144"/>
    </row>
    <row r="43" spans="1:19" ht="12.75">
      <c r="A43" s="196"/>
      <c r="B43" s="197" t="str">
        <f>B$3</f>
        <v>再生砕石</v>
      </c>
      <c r="C43" s="198" t="s">
        <v>263</v>
      </c>
      <c r="D43" s="198">
        <v>6</v>
      </c>
      <c r="E43" s="79" t="s">
        <v>267</v>
      </c>
      <c r="F43" s="80" t="s">
        <v>268</v>
      </c>
      <c r="G43" s="81"/>
      <c r="H43" s="82" t="s">
        <v>266</v>
      </c>
      <c r="I43" s="7"/>
      <c r="J43" s="7"/>
      <c r="K43" s="7"/>
      <c r="L43" s="7"/>
      <c r="M43" s="7"/>
      <c r="N43" s="7"/>
      <c r="O43" s="41"/>
      <c r="P43" s="99" t="s">
        <v>269</v>
      </c>
      <c r="Q43" s="100" t="s">
        <v>721</v>
      </c>
      <c r="R43" s="100" t="s">
        <v>270</v>
      </c>
      <c r="S43" s="441" t="s">
        <v>587</v>
      </c>
    </row>
    <row r="44" spans="1:19" ht="13.5" thickBot="1">
      <c r="A44" s="196"/>
      <c r="B44" s="197"/>
      <c r="C44" s="198"/>
      <c r="D44" s="198"/>
      <c r="E44" s="83"/>
      <c r="F44" s="84"/>
      <c r="G44" s="85"/>
      <c r="H44" s="86" t="s">
        <v>271</v>
      </c>
      <c r="I44" s="86" t="s">
        <v>272</v>
      </c>
      <c r="J44" s="86" t="s">
        <v>273</v>
      </c>
      <c r="K44" s="86" t="s">
        <v>274</v>
      </c>
      <c r="L44" s="87" t="s">
        <v>275</v>
      </c>
      <c r="M44" s="86" t="s">
        <v>276</v>
      </c>
      <c r="N44" s="87" t="s">
        <v>277</v>
      </c>
      <c r="O44" s="86" t="s">
        <v>278</v>
      </c>
      <c r="P44" s="86" t="s">
        <v>722</v>
      </c>
      <c r="Q44" s="102"/>
      <c r="R44" s="102"/>
      <c r="S44" s="442"/>
    </row>
    <row r="45" spans="1:19" ht="13.5" thickTop="1">
      <c r="A45" s="196"/>
      <c r="B45" s="197"/>
      <c r="C45" s="198"/>
      <c r="D45" s="198"/>
      <c r="E45" s="13" t="s">
        <v>279</v>
      </c>
      <c r="F45" s="88" t="s">
        <v>280</v>
      </c>
      <c r="G45" s="89"/>
      <c r="H45" s="9" t="s">
        <v>281</v>
      </c>
      <c r="I45" s="9" t="s">
        <v>281</v>
      </c>
      <c r="J45" s="9" t="s">
        <v>281</v>
      </c>
      <c r="K45" s="9" t="s">
        <v>281</v>
      </c>
      <c r="L45" s="9" t="s">
        <v>281</v>
      </c>
      <c r="M45" s="9" t="s">
        <v>281</v>
      </c>
      <c r="N45" s="9" t="s">
        <v>281</v>
      </c>
      <c r="O45" s="9" t="s">
        <v>281</v>
      </c>
      <c r="P45" s="9"/>
      <c r="Q45" s="104" t="s">
        <v>723</v>
      </c>
      <c r="R45" s="9" t="s">
        <v>281</v>
      </c>
      <c r="S45" s="145" t="s">
        <v>281</v>
      </c>
    </row>
    <row r="46" spans="1:19" ht="12.75">
      <c r="A46" s="196"/>
      <c r="B46" s="197"/>
      <c r="C46" s="198"/>
      <c r="D46" s="198"/>
      <c r="E46" s="8" t="s">
        <v>291</v>
      </c>
      <c r="F46" s="91" t="s">
        <v>283</v>
      </c>
      <c r="G46" s="92" t="s">
        <v>284</v>
      </c>
      <c r="H46" s="14" t="s">
        <v>285</v>
      </c>
      <c r="I46" s="14" t="s">
        <v>285</v>
      </c>
      <c r="J46" s="14" t="s">
        <v>285</v>
      </c>
      <c r="K46" s="14" t="s">
        <v>285</v>
      </c>
      <c r="L46" s="14">
        <v>100</v>
      </c>
      <c r="M46" s="14">
        <v>90</v>
      </c>
      <c r="N46" s="14">
        <v>50</v>
      </c>
      <c r="O46" s="14">
        <v>35</v>
      </c>
      <c r="P46" s="14">
        <v>6</v>
      </c>
      <c r="Q46" s="10">
        <v>50</v>
      </c>
      <c r="R46" s="14" t="s">
        <v>285</v>
      </c>
      <c r="S46" s="95"/>
    </row>
    <row r="47" spans="1:19" ht="12.75">
      <c r="A47" s="196"/>
      <c r="B47" s="197"/>
      <c r="C47" s="198"/>
      <c r="D47" s="198"/>
      <c r="E47" s="8" t="s">
        <v>724</v>
      </c>
      <c r="F47" s="93"/>
      <c r="G47" s="92" t="s">
        <v>286</v>
      </c>
      <c r="H47" s="14" t="s">
        <v>285</v>
      </c>
      <c r="I47" s="14" t="s">
        <v>285</v>
      </c>
      <c r="J47" s="14" t="s">
        <v>285</v>
      </c>
      <c r="K47" s="14">
        <v>100</v>
      </c>
      <c r="L47" s="14">
        <v>95</v>
      </c>
      <c r="M47" s="14">
        <v>60</v>
      </c>
      <c r="N47" s="14">
        <v>20</v>
      </c>
      <c r="O47" s="14">
        <v>10</v>
      </c>
      <c r="P47" s="14" t="s">
        <v>285</v>
      </c>
      <c r="Q47" s="105" t="s">
        <v>285</v>
      </c>
      <c r="R47" s="14">
        <v>20</v>
      </c>
      <c r="S47" s="95">
        <v>50</v>
      </c>
    </row>
    <row r="48" spans="1:19" ht="12.75">
      <c r="A48" s="196"/>
      <c r="B48" s="197"/>
      <c r="C48" s="198"/>
      <c r="D48" s="198"/>
      <c r="E48" s="19"/>
      <c r="F48" s="92" t="s">
        <v>287</v>
      </c>
      <c r="G48" s="12"/>
      <c r="H48" s="94" t="s">
        <v>714</v>
      </c>
      <c r="I48" s="11"/>
      <c r="J48" s="11"/>
      <c r="K48" s="11"/>
      <c r="L48" s="11"/>
      <c r="M48" s="11"/>
      <c r="N48" s="11"/>
      <c r="O48" s="12"/>
      <c r="P48" s="14"/>
      <c r="Q48" s="14" t="s">
        <v>725</v>
      </c>
      <c r="R48" s="135" t="s">
        <v>726</v>
      </c>
      <c r="S48" s="95"/>
    </row>
    <row r="49" spans="1:19" ht="13.5" thickBot="1">
      <c r="A49" s="196"/>
      <c r="B49" s="197"/>
      <c r="C49" s="198"/>
      <c r="D49" s="198"/>
      <c r="E49" s="96"/>
      <c r="F49" s="97" t="s">
        <v>288</v>
      </c>
      <c r="G49" s="98"/>
      <c r="H49" s="45" t="s">
        <v>289</v>
      </c>
      <c r="I49" s="59"/>
      <c r="J49" s="59"/>
      <c r="K49" s="59"/>
      <c r="L49" s="59"/>
      <c r="M49" s="59"/>
      <c r="N49" s="59"/>
      <c r="O49" s="59"/>
      <c r="P49" s="59"/>
      <c r="Q49" s="59"/>
      <c r="R49" s="98"/>
      <c r="S49" s="46"/>
    </row>
    <row r="50" spans="1:4" ht="12" thickBot="1">
      <c r="A50" s="196"/>
      <c r="B50" s="197"/>
      <c r="C50" s="198"/>
      <c r="D50" s="198"/>
    </row>
    <row r="51" spans="1:22" ht="12.75">
      <c r="A51" s="196"/>
      <c r="B51" s="197" t="s">
        <v>727</v>
      </c>
      <c r="C51" s="198" t="s">
        <v>264</v>
      </c>
      <c r="D51" s="198">
        <v>7</v>
      </c>
      <c r="E51" s="79" t="s">
        <v>267</v>
      </c>
      <c r="F51" s="80" t="s">
        <v>268</v>
      </c>
      <c r="G51" s="81"/>
      <c r="H51" s="82" t="s">
        <v>266</v>
      </c>
      <c r="I51" s="7"/>
      <c r="J51" s="7"/>
      <c r="K51" s="7"/>
      <c r="L51" s="7"/>
      <c r="M51" s="7"/>
      <c r="N51" s="7"/>
      <c r="O51" s="7"/>
      <c r="P51" s="7"/>
      <c r="Q51" s="41"/>
      <c r="R51" s="100" t="s">
        <v>292</v>
      </c>
      <c r="S51" s="99" t="s">
        <v>269</v>
      </c>
      <c r="T51" s="100" t="s">
        <v>721</v>
      </c>
      <c r="U51" s="100" t="s">
        <v>270</v>
      </c>
      <c r="V51" s="441" t="s">
        <v>587</v>
      </c>
    </row>
    <row r="52" spans="1:22" ht="13.5" thickBot="1">
      <c r="A52" s="196"/>
      <c r="B52" s="197"/>
      <c r="C52" s="198"/>
      <c r="D52" s="198"/>
      <c r="E52" s="83"/>
      <c r="F52" s="84"/>
      <c r="G52" s="85"/>
      <c r="H52" s="86" t="s">
        <v>271</v>
      </c>
      <c r="I52" s="86" t="s">
        <v>272</v>
      </c>
      <c r="J52" s="86" t="s">
        <v>273</v>
      </c>
      <c r="K52" s="86" t="s">
        <v>274</v>
      </c>
      <c r="L52" s="87" t="s">
        <v>275</v>
      </c>
      <c r="M52" s="86" t="s">
        <v>276</v>
      </c>
      <c r="N52" s="87" t="s">
        <v>277</v>
      </c>
      <c r="O52" s="86" t="s">
        <v>278</v>
      </c>
      <c r="P52" s="106" t="s">
        <v>293</v>
      </c>
      <c r="Q52" s="86" t="s">
        <v>294</v>
      </c>
      <c r="R52" s="102"/>
      <c r="S52" s="86" t="s">
        <v>722</v>
      </c>
      <c r="T52" s="102"/>
      <c r="U52" s="102"/>
      <c r="V52" s="442"/>
    </row>
    <row r="53" spans="1:22" ht="13.5" thickTop="1">
      <c r="A53" s="196"/>
      <c r="B53" s="197"/>
      <c r="C53" s="198"/>
      <c r="D53" s="198"/>
      <c r="E53" s="13" t="s">
        <v>295</v>
      </c>
      <c r="F53" s="88" t="s">
        <v>280</v>
      </c>
      <c r="G53" s="89"/>
      <c r="H53" s="9" t="s">
        <v>281</v>
      </c>
      <c r="I53" s="9" t="s">
        <v>281</v>
      </c>
      <c r="J53" s="9" t="s">
        <v>281</v>
      </c>
      <c r="K53" s="9" t="s">
        <v>281</v>
      </c>
      <c r="L53" s="9" t="s">
        <v>281</v>
      </c>
      <c r="M53" s="9" t="s">
        <v>281</v>
      </c>
      <c r="N53" s="9" t="s">
        <v>281</v>
      </c>
      <c r="O53" s="9" t="s">
        <v>281</v>
      </c>
      <c r="P53" s="9" t="s">
        <v>281</v>
      </c>
      <c r="Q53" s="9" t="s">
        <v>281</v>
      </c>
      <c r="R53" s="9" t="s">
        <v>281</v>
      </c>
      <c r="S53" s="9"/>
      <c r="T53" s="104" t="s">
        <v>723</v>
      </c>
      <c r="U53" s="9" t="s">
        <v>281</v>
      </c>
      <c r="V53" s="145" t="s">
        <v>281</v>
      </c>
    </row>
    <row r="54" spans="1:22" ht="12.75">
      <c r="A54" s="196"/>
      <c r="B54" s="197"/>
      <c r="C54" s="198"/>
      <c r="D54" s="198"/>
      <c r="E54" s="8" t="s">
        <v>296</v>
      </c>
      <c r="F54" s="91" t="s">
        <v>283</v>
      </c>
      <c r="G54" s="92" t="s">
        <v>284</v>
      </c>
      <c r="H54" s="14" t="s">
        <v>285</v>
      </c>
      <c r="I54" s="14">
        <v>100</v>
      </c>
      <c r="J54" s="14" t="s">
        <v>285</v>
      </c>
      <c r="K54" s="14" t="s">
        <v>285</v>
      </c>
      <c r="L54" s="14">
        <v>90</v>
      </c>
      <c r="M54" s="14" t="s">
        <v>285</v>
      </c>
      <c r="N54" s="14">
        <v>65</v>
      </c>
      <c r="O54" s="14">
        <v>50</v>
      </c>
      <c r="P54" s="14">
        <v>30</v>
      </c>
      <c r="Q54" s="14">
        <v>10</v>
      </c>
      <c r="R54" s="14">
        <v>20</v>
      </c>
      <c r="S54" s="14">
        <v>4</v>
      </c>
      <c r="T54" s="10">
        <v>50</v>
      </c>
      <c r="U54" s="14" t="s">
        <v>285</v>
      </c>
      <c r="V54" s="95"/>
    </row>
    <row r="55" spans="1:22" ht="12.75">
      <c r="A55" s="196"/>
      <c r="B55" s="197"/>
      <c r="C55" s="198"/>
      <c r="D55" s="198"/>
      <c r="E55" s="8" t="s">
        <v>728</v>
      </c>
      <c r="F55" s="93"/>
      <c r="G55" s="92" t="s">
        <v>286</v>
      </c>
      <c r="H55" s="14">
        <v>100</v>
      </c>
      <c r="I55" s="14">
        <v>95</v>
      </c>
      <c r="J55" s="14" t="s">
        <v>285</v>
      </c>
      <c r="K55" s="14" t="s">
        <v>285</v>
      </c>
      <c r="L55" s="14">
        <v>60</v>
      </c>
      <c r="M55" s="14" t="s">
        <v>285</v>
      </c>
      <c r="N55" s="14">
        <v>30</v>
      </c>
      <c r="O55" s="14">
        <v>20</v>
      </c>
      <c r="P55" s="14">
        <v>10</v>
      </c>
      <c r="Q55" s="14">
        <v>2</v>
      </c>
      <c r="R55" s="14" t="s">
        <v>285</v>
      </c>
      <c r="S55" s="14" t="s">
        <v>285</v>
      </c>
      <c r="T55" s="105" t="s">
        <v>285</v>
      </c>
      <c r="U55" s="14" t="s">
        <v>729</v>
      </c>
      <c r="V55" s="95">
        <v>50</v>
      </c>
    </row>
    <row r="56" spans="1:22" ht="12.75">
      <c r="A56" s="196"/>
      <c r="B56" s="197"/>
      <c r="C56" s="198"/>
      <c r="D56" s="198"/>
      <c r="E56" s="19"/>
      <c r="F56" s="92" t="s">
        <v>287</v>
      </c>
      <c r="G56" s="12"/>
      <c r="H56" s="10" t="s">
        <v>714</v>
      </c>
      <c r="I56" s="11"/>
      <c r="J56" s="11"/>
      <c r="K56" s="11"/>
      <c r="L56" s="11"/>
      <c r="M56" s="11"/>
      <c r="N56" s="11"/>
      <c r="O56" s="11"/>
      <c r="P56" s="11"/>
      <c r="Q56" s="12"/>
      <c r="R56" s="14"/>
      <c r="S56" s="14"/>
      <c r="T56" s="14" t="s">
        <v>730</v>
      </c>
      <c r="U56" s="135" t="s">
        <v>731</v>
      </c>
      <c r="V56" s="95"/>
    </row>
    <row r="57" spans="1:22" ht="13.5" thickBot="1">
      <c r="A57" s="196"/>
      <c r="B57" s="197"/>
      <c r="C57" s="198"/>
      <c r="D57" s="198"/>
      <c r="E57" s="96"/>
      <c r="F57" s="97" t="s">
        <v>288</v>
      </c>
      <c r="G57" s="98"/>
      <c r="H57" s="45" t="s">
        <v>289</v>
      </c>
      <c r="I57" s="59"/>
      <c r="J57" s="59"/>
      <c r="K57" s="59"/>
      <c r="L57" s="59"/>
      <c r="M57" s="59"/>
      <c r="N57" s="59"/>
      <c r="O57" s="59"/>
      <c r="P57" s="59"/>
      <c r="Q57" s="59"/>
      <c r="R57" s="59"/>
      <c r="S57" s="59"/>
      <c r="T57" s="59"/>
      <c r="U57" s="98"/>
      <c r="V57" s="46"/>
    </row>
    <row r="58" spans="1:22" ht="13.5" thickBot="1">
      <c r="A58" s="196"/>
      <c r="B58" s="197"/>
      <c r="C58" s="198"/>
      <c r="D58" s="198"/>
      <c r="E58" s="94"/>
      <c r="F58" s="94"/>
      <c r="G58" s="94"/>
      <c r="H58" s="94"/>
      <c r="I58" s="94"/>
      <c r="J58" s="94"/>
      <c r="K58" s="94"/>
      <c r="L58" s="94"/>
      <c r="M58" s="94"/>
      <c r="N58" s="94"/>
      <c r="O58" s="94"/>
      <c r="P58" s="94"/>
      <c r="Q58" s="94"/>
      <c r="R58" s="94"/>
      <c r="S58" s="94"/>
      <c r="T58" s="94"/>
      <c r="U58" s="43"/>
      <c r="V58" s="144"/>
    </row>
    <row r="59" spans="1:22" ht="12.75">
      <c r="A59" s="196"/>
      <c r="B59" s="197" t="s">
        <v>727</v>
      </c>
      <c r="C59" s="198" t="s">
        <v>732</v>
      </c>
      <c r="D59" s="198">
        <v>8</v>
      </c>
      <c r="E59" s="79" t="s">
        <v>267</v>
      </c>
      <c r="F59" s="80" t="s">
        <v>268</v>
      </c>
      <c r="G59" s="81"/>
      <c r="H59" s="82" t="s">
        <v>266</v>
      </c>
      <c r="I59" s="7"/>
      <c r="J59" s="7"/>
      <c r="K59" s="7"/>
      <c r="L59" s="7"/>
      <c r="M59" s="7"/>
      <c r="N59" s="7"/>
      <c r="O59" s="7"/>
      <c r="P59" s="7"/>
      <c r="Q59" s="41"/>
      <c r="R59" s="100" t="s">
        <v>292</v>
      </c>
      <c r="S59" s="99" t="s">
        <v>269</v>
      </c>
      <c r="T59" s="100" t="s">
        <v>721</v>
      </c>
      <c r="U59" s="100" t="s">
        <v>270</v>
      </c>
      <c r="V59" s="441" t="s">
        <v>587</v>
      </c>
    </row>
    <row r="60" spans="1:22" ht="13.5" thickBot="1">
      <c r="A60" s="196"/>
      <c r="B60" s="197"/>
      <c r="C60" s="198"/>
      <c r="D60" s="198"/>
      <c r="E60" s="83"/>
      <c r="F60" s="84"/>
      <c r="G60" s="85"/>
      <c r="H60" s="86" t="s">
        <v>271</v>
      </c>
      <c r="I60" s="86" t="s">
        <v>272</v>
      </c>
      <c r="J60" s="86" t="s">
        <v>273</v>
      </c>
      <c r="K60" s="86" t="s">
        <v>274</v>
      </c>
      <c r="L60" s="87" t="s">
        <v>275</v>
      </c>
      <c r="M60" s="86" t="s">
        <v>276</v>
      </c>
      <c r="N60" s="87" t="s">
        <v>277</v>
      </c>
      <c r="O60" s="86" t="s">
        <v>278</v>
      </c>
      <c r="P60" s="106" t="s">
        <v>293</v>
      </c>
      <c r="Q60" s="86" t="s">
        <v>294</v>
      </c>
      <c r="R60" s="102"/>
      <c r="S60" s="86" t="s">
        <v>722</v>
      </c>
      <c r="T60" s="102"/>
      <c r="U60" s="102"/>
      <c r="V60" s="442"/>
    </row>
    <row r="61" spans="1:22" ht="13.5" thickTop="1">
      <c r="A61" s="196"/>
      <c r="B61" s="197"/>
      <c r="C61" s="198"/>
      <c r="D61" s="198"/>
      <c r="E61" s="13" t="s">
        <v>295</v>
      </c>
      <c r="F61" s="88" t="s">
        <v>280</v>
      </c>
      <c r="G61" s="89"/>
      <c r="H61" s="9" t="s">
        <v>281</v>
      </c>
      <c r="I61" s="9" t="s">
        <v>281</v>
      </c>
      <c r="J61" s="9" t="s">
        <v>281</v>
      </c>
      <c r="K61" s="9" t="s">
        <v>281</v>
      </c>
      <c r="L61" s="9" t="s">
        <v>281</v>
      </c>
      <c r="M61" s="9" t="s">
        <v>281</v>
      </c>
      <c r="N61" s="9" t="s">
        <v>281</v>
      </c>
      <c r="O61" s="9" t="s">
        <v>281</v>
      </c>
      <c r="P61" s="9" t="s">
        <v>281</v>
      </c>
      <c r="Q61" s="9" t="s">
        <v>281</v>
      </c>
      <c r="R61" s="9" t="s">
        <v>281</v>
      </c>
      <c r="S61" s="9"/>
      <c r="T61" s="104" t="s">
        <v>723</v>
      </c>
      <c r="U61" s="9" t="s">
        <v>281</v>
      </c>
      <c r="V61" s="145" t="s">
        <v>281</v>
      </c>
    </row>
    <row r="62" spans="1:22" ht="12.75">
      <c r="A62" s="196"/>
      <c r="B62" s="197"/>
      <c r="C62" s="198"/>
      <c r="D62" s="198"/>
      <c r="E62" s="8" t="s">
        <v>297</v>
      </c>
      <c r="F62" s="91" t="s">
        <v>283</v>
      </c>
      <c r="G62" s="92" t="s">
        <v>284</v>
      </c>
      <c r="H62" s="14" t="s">
        <v>285</v>
      </c>
      <c r="I62" s="14" t="s">
        <v>285</v>
      </c>
      <c r="J62" s="14">
        <v>100</v>
      </c>
      <c r="K62" s="14" t="s">
        <v>285</v>
      </c>
      <c r="L62" s="14">
        <v>90</v>
      </c>
      <c r="M62" s="14" t="s">
        <v>285</v>
      </c>
      <c r="N62" s="14">
        <v>65</v>
      </c>
      <c r="O62" s="14">
        <v>50</v>
      </c>
      <c r="P62" s="14">
        <v>30</v>
      </c>
      <c r="Q62" s="14">
        <v>10</v>
      </c>
      <c r="R62" s="14">
        <v>20</v>
      </c>
      <c r="S62" s="14">
        <v>4</v>
      </c>
      <c r="T62" s="10">
        <v>50</v>
      </c>
      <c r="U62" s="14" t="s">
        <v>285</v>
      </c>
      <c r="V62" s="95"/>
    </row>
    <row r="63" spans="1:22" ht="12.75">
      <c r="A63" s="196"/>
      <c r="B63" s="197"/>
      <c r="C63" s="198"/>
      <c r="D63" s="198"/>
      <c r="E63" s="8" t="s">
        <v>728</v>
      </c>
      <c r="F63" s="93"/>
      <c r="G63" s="92" t="s">
        <v>286</v>
      </c>
      <c r="H63" s="14" t="s">
        <v>285</v>
      </c>
      <c r="I63" s="14">
        <v>100</v>
      </c>
      <c r="J63" s="14">
        <v>95</v>
      </c>
      <c r="K63" s="14" t="s">
        <v>285</v>
      </c>
      <c r="L63" s="14">
        <v>60</v>
      </c>
      <c r="M63" s="14" t="s">
        <v>285</v>
      </c>
      <c r="N63" s="14">
        <v>30</v>
      </c>
      <c r="O63" s="14">
        <v>20</v>
      </c>
      <c r="P63" s="14">
        <v>10</v>
      </c>
      <c r="Q63" s="14">
        <v>2</v>
      </c>
      <c r="R63" s="14" t="s">
        <v>285</v>
      </c>
      <c r="S63" s="14" t="s">
        <v>285</v>
      </c>
      <c r="T63" s="105" t="s">
        <v>285</v>
      </c>
      <c r="U63" s="14" t="s">
        <v>729</v>
      </c>
      <c r="V63" s="95">
        <v>50</v>
      </c>
    </row>
    <row r="64" spans="1:22" ht="12.75">
      <c r="A64" s="196"/>
      <c r="B64" s="197"/>
      <c r="C64" s="198"/>
      <c r="D64" s="198"/>
      <c r="E64" s="19"/>
      <c r="F64" s="92" t="s">
        <v>287</v>
      </c>
      <c r="G64" s="12"/>
      <c r="H64" s="10" t="s">
        <v>714</v>
      </c>
      <c r="I64" s="11"/>
      <c r="J64" s="11"/>
      <c r="K64" s="11"/>
      <c r="L64" s="11"/>
      <c r="M64" s="11"/>
      <c r="N64" s="11"/>
      <c r="O64" s="11"/>
      <c r="P64" s="11"/>
      <c r="Q64" s="12"/>
      <c r="R64" s="14"/>
      <c r="S64" s="14"/>
      <c r="T64" s="14" t="s">
        <v>730</v>
      </c>
      <c r="U64" s="135" t="s">
        <v>731</v>
      </c>
      <c r="V64" s="95"/>
    </row>
    <row r="65" spans="1:22" ht="13.5" thickBot="1">
      <c r="A65" s="196"/>
      <c r="B65" s="197"/>
      <c r="C65" s="198"/>
      <c r="D65" s="198"/>
      <c r="E65" s="96"/>
      <c r="F65" s="97" t="s">
        <v>288</v>
      </c>
      <c r="G65" s="98"/>
      <c r="H65" s="45" t="s">
        <v>289</v>
      </c>
      <c r="I65" s="59"/>
      <c r="J65" s="59"/>
      <c r="K65" s="59"/>
      <c r="L65" s="59"/>
      <c r="M65" s="59"/>
      <c r="N65" s="59"/>
      <c r="O65" s="59"/>
      <c r="P65" s="59"/>
      <c r="Q65" s="59"/>
      <c r="R65" s="59"/>
      <c r="S65" s="59"/>
      <c r="T65" s="59"/>
      <c r="U65" s="98"/>
      <c r="V65" s="46"/>
    </row>
    <row r="66" spans="1:22" ht="13.5" thickBot="1">
      <c r="A66" s="196"/>
      <c r="B66" s="197"/>
      <c r="C66" s="198"/>
      <c r="D66" s="198"/>
      <c r="E66" s="94"/>
      <c r="F66" s="94"/>
      <c r="G66" s="94"/>
      <c r="H66" s="94"/>
      <c r="I66" s="94"/>
      <c r="J66" s="94"/>
      <c r="K66" s="94"/>
      <c r="L66" s="94"/>
      <c r="M66" s="94"/>
      <c r="N66" s="94"/>
      <c r="O66" s="94"/>
      <c r="P66" s="94"/>
      <c r="Q66" s="94"/>
      <c r="R66" s="94"/>
      <c r="S66" s="94"/>
      <c r="T66" s="94"/>
      <c r="U66" s="43"/>
      <c r="V66" s="144"/>
    </row>
    <row r="67" spans="1:22" ht="12.75">
      <c r="A67" s="196"/>
      <c r="B67" s="197" t="s">
        <v>727</v>
      </c>
      <c r="C67" s="198" t="s">
        <v>733</v>
      </c>
      <c r="D67" s="198">
        <v>9</v>
      </c>
      <c r="E67" s="79" t="s">
        <v>267</v>
      </c>
      <c r="F67" s="80" t="s">
        <v>268</v>
      </c>
      <c r="G67" s="81"/>
      <c r="H67" s="82" t="s">
        <v>266</v>
      </c>
      <c r="I67" s="7"/>
      <c r="J67" s="7"/>
      <c r="K67" s="7"/>
      <c r="L67" s="7"/>
      <c r="M67" s="7"/>
      <c r="N67" s="7"/>
      <c r="O67" s="7"/>
      <c r="P67" s="7"/>
      <c r="Q67" s="41"/>
      <c r="R67" s="100" t="s">
        <v>292</v>
      </c>
      <c r="S67" s="99" t="s">
        <v>269</v>
      </c>
      <c r="T67" s="100" t="s">
        <v>721</v>
      </c>
      <c r="U67" s="100" t="s">
        <v>270</v>
      </c>
      <c r="V67" s="441" t="s">
        <v>587</v>
      </c>
    </row>
    <row r="68" spans="1:22" ht="13.5" thickBot="1">
      <c r="A68" s="196"/>
      <c r="B68" s="197"/>
      <c r="C68" s="198"/>
      <c r="D68" s="198"/>
      <c r="E68" s="83"/>
      <c r="F68" s="84"/>
      <c r="G68" s="85"/>
      <c r="H68" s="86" t="s">
        <v>271</v>
      </c>
      <c r="I68" s="86" t="s">
        <v>272</v>
      </c>
      <c r="J68" s="86" t="s">
        <v>273</v>
      </c>
      <c r="K68" s="86" t="s">
        <v>274</v>
      </c>
      <c r="L68" s="87" t="s">
        <v>275</v>
      </c>
      <c r="M68" s="86" t="s">
        <v>276</v>
      </c>
      <c r="N68" s="87" t="s">
        <v>277</v>
      </c>
      <c r="O68" s="86" t="s">
        <v>278</v>
      </c>
      <c r="P68" s="106" t="s">
        <v>293</v>
      </c>
      <c r="Q68" s="86" t="s">
        <v>294</v>
      </c>
      <c r="R68" s="102"/>
      <c r="S68" s="86" t="s">
        <v>722</v>
      </c>
      <c r="T68" s="102"/>
      <c r="U68" s="102"/>
      <c r="V68" s="442"/>
    </row>
    <row r="69" spans="1:22" ht="13.5" thickTop="1">
      <c r="A69" s="196"/>
      <c r="B69" s="197"/>
      <c r="C69" s="198"/>
      <c r="D69" s="198"/>
      <c r="E69" s="13" t="s">
        <v>295</v>
      </c>
      <c r="F69" s="88" t="s">
        <v>280</v>
      </c>
      <c r="G69" s="89"/>
      <c r="H69" s="9" t="s">
        <v>281</v>
      </c>
      <c r="I69" s="9" t="s">
        <v>281</v>
      </c>
      <c r="J69" s="9" t="s">
        <v>281</v>
      </c>
      <c r="K69" s="9" t="s">
        <v>281</v>
      </c>
      <c r="L69" s="9" t="s">
        <v>281</v>
      </c>
      <c r="M69" s="9" t="s">
        <v>281</v>
      </c>
      <c r="N69" s="9" t="s">
        <v>281</v>
      </c>
      <c r="O69" s="9" t="s">
        <v>281</v>
      </c>
      <c r="P69" s="9" t="s">
        <v>281</v>
      </c>
      <c r="Q69" s="9" t="s">
        <v>281</v>
      </c>
      <c r="R69" s="9" t="s">
        <v>281</v>
      </c>
      <c r="S69" s="9"/>
      <c r="T69" s="104" t="s">
        <v>723</v>
      </c>
      <c r="U69" s="9" t="s">
        <v>281</v>
      </c>
      <c r="V69" s="145" t="s">
        <v>281</v>
      </c>
    </row>
    <row r="70" spans="1:22" ht="12.75">
      <c r="A70" s="196"/>
      <c r="B70" s="197"/>
      <c r="C70" s="198"/>
      <c r="D70" s="198"/>
      <c r="E70" s="8" t="s">
        <v>298</v>
      </c>
      <c r="F70" s="91" t="s">
        <v>283</v>
      </c>
      <c r="G70" s="92" t="s">
        <v>284</v>
      </c>
      <c r="H70" s="14" t="s">
        <v>285</v>
      </c>
      <c r="I70" s="14" t="s">
        <v>285</v>
      </c>
      <c r="J70" s="14" t="s">
        <v>285</v>
      </c>
      <c r="K70" s="14">
        <v>100</v>
      </c>
      <c r="L70" s="14" t="s">
        <v>285</v>
      </c>
      <c r="M70" s="14">
        <v>85</v>
      </c>
      <c r="N70" s="14">
        <v>65</v>
      </c>
      <c r="O70" s="14">
        <v>50</v>
      </c>
      <c r="P70" s="14">
        <v>30</v>
      </c>
      <c r="Q70" s="14">
        <v>10</v>
      </c>
      <c r="R70" s="14">
        <v>20</v>
      </c>
      <c r="S70" s="14">
        <v>4</v>
      </c>
      <c r="T70" s="10">
        <v>50</v>
      </c>
      <c r="U70" s="14" t="s">
        <v>285</v>
      </c>
      <c r="V70" s="95"/>
    </row>
    <row r="71" spans="1:22" ht="12.75">
      <c r="A71" s="196"/>
      <c r="B71" s="197"/>
      <c r="C71" s="198"/>
      <c r="D71" s="198"/>
      <c r="E71" s="8" t="s">
        <v>728</v>
      </c>
      <c r="F71" s="93"/>
      <c r="G71" s="92" t="s">
        <v>286</v>
      </c>
      <c r="H71" s="14" t="s">
        <v>285</v>
      </c>
      <c r="I71" s="14" t="s">
        <v>285</v>
      </c>
      <c r="J71" s="14">
        <v>100</v>
      </c>
      <c r="K71" s="14">
        <v>95</v>
      </c>
      <c r="L71" s="14" t="s">
        <v>285</v>
      </c>
      <c r="M71" s="14">
        <v>55</v>
      </c>
      <c r="N71" s="14">
        <v>30</v>
      </c>
      <c r="O71" s="14">
        <v>20</v>
      </c>
      <c r="P71" s="14">
        <v>10</v>
      </c>
      <c r="Q71" s="14">
        <v>2</v>
      </c>
      <c r="R71" s="14" t="s">
        <v>285</v>
      </c>
      <c r="S71" s="14" t="s">
        <v>285</v>
      </c>
      <c r="T71" s="105" t="s">
        <v>285</v>
      </c>
      <c r="U71" s="14" t="s">
        <v>729</v>
      </c>
      <c r="V71" s="95">
        <v>50</v>
      </c>
    </row>
    <row r="72" spans="1:22" ht="12.75">
      <c r="A72" s="196"/>
      <c r="B72" s="197"/>
      <c r="C72" s="198"/>
      <c r="D72" s="198"/>
      <c r="E72" s="19"/>
      <c r="F72" s="92" t="s">
        <v>287</v>
      </c>
      <c r="G72" s="12"/>
      <c r="H72" s="10" t="s">
        <v>714</v>
      </c>
      <c r="I72" s="11"/>
      <c r="J72" s="11"/>
      <c r="K72" s="11"/>
      <c r="L72" s="11"/>
      <c r="M72" s="11"/>
      <c r="N72" s="11"/>
      <c r="O72" s="11"/>
      <c r="P72" s="11"/>
      <c r="Q72" s="12"/>
      <c r="R72" s="14"/>
      <c r="S72" s="14"/>
      <c r="T72" s="14" t="s">
        <v>730</v>
      </c>
      <c r="U72" s="135" t="s">
        <v>731</v>
      </c>
      <c r="V72" s="95"/>
    </row>
    <row r="73" spans="1:22" ht="13.5" thickBot="1">
      <c r="A73" s="196"/>
      <c r="B73" s="197"/>
      <c r="C73" s="198"/>
      <c r="D73" s="198"/>
      <c r="E73" s="96"/>
      <c r="F73" s="97" t="s">
        <v>288</v>
      </c>
      <c r="G73" s="98"/>
      <c r="H73" s="45" t="s">
        <v>289</v>
      </c>
      <c r="I73" s="59"/>
      <c r="J73" s="59"/>
      <c r="K73" s="59"/>
      <c r="L73" s="59"/>
      <c r="M73" s="59"/>
      <c r="N73" s="59"/>
      <c r="O73" s="59"/>
      <c r="P73" s="59"/>
      <c r="Q73" s="59"/>
      <c r="R73" s="59"/>
      <c r="S73" s="59"/>
      <c r="T73" s="59"/>
      <c r="U73" s="98"/>
      <c r="V73" s="46"/>
    </row>
    <row r="74" spans="1:4" ht="12" thickBot="1">
      <c r="A74" s="196"/>
      <c r="B74" s="197"/>
      <c r="C74" s="198"/>
      <c r="D74" s="198"/>
    </row>
    <row r="75" spans="1:21" ht="12.75">
      <c r="A75" s="196"/>
      <c r="B75" s="197" t="s">
        <v>734</v>
      </c>
      <c r="C75" s="198" t="s">
        <v>735</v>
      </c>
      <c r="D75" s="198">
        <v>10</v>
      </c>
      <c r="E75" s="79" t="s">
        <v>267</v>
      </c>
      <c r="F75" s="80" t="s">
        <v>268</v>
      </c>
      <c r="G75" s="81"/>
      <c r="H75" s="82" t="s">
        <v>266</v>
      </c>
      <c r="I75" s="7"/>
      <c r="J75" s="7"/>
      <c r="K75" s="7"/>
      <c r="L75" s="7"/>
      <c r="M75" s="7"/>
      <c r="N75" s="7"/>
      <c r="O75" s="41"/>
      <c r="P75" s="100" t="s">
        <v>736</v>
      </c>
      <c r="Q75" s="100" t="s">
        <v>737</v>
      </c>
      <c r="R75" s="100" t="s">
        <v>738</v>
      </c>
      <c r="S75" s="100" t="s">
        <v>739</v>
      </c>
      <c r="T75" s="100" t="s">
        <v>740</v>
      </c>
      <c r="U75" s="101" t="s">
        <v>741</v>
      </c>
    </row>
    <row r="76" spans="1:21" ht="13.5" thickBot="1">
      <c r="A76" s="196"/>
      <c r="B76" s="197"/>
      <c r="C76" s="198"/>
      <c r="D76" s="198"/>
      <c r="E76" s="83"/>
      <c r="F76" s="84"/>
      <c r="G76" s="85"/>
      <c r="H76" s="86" t="s">
        <v>273</v>
      </c>
      <c r="I76" s="86" t="s">
        <v>274</v>
      </c>
      <c r="J76" s="87" t="s">
        <v>275</v>
      </c>
      <c r="K76" s="86" t="s">
        <v>276</v>
      </c>
      <c r="L76" s="87" t="s">
        <v>277</v>
      </c>
      <c r="M76" s="86" t="s">
        <v>278</v>
      </c>
      <c r="N76" s="106" t="s">
        <v>293</v>
      </c>
      <c r="O76" s="86" t="s">
        <v>294</v>
      </c>
      <c r="P76" s="102"/>
      <c r="Q76" s="102"/>
      <c r="R76" s="102"/>
      <c r="S76" s="102"/>
      <c r="T76" s="102"/>
      <c r="U76" s="103"/>
    </row>
    <row r="77" spans="1:21" ht="15.75" thickTop="1">
      <c r="A77" s="196"/>
      <c r="B77" s="197"/>
      <c r="C77" s="198"/>
      <c r="D77" s="198"/>
      <c r="E77" s="13" t="s">
        <v>742</v>
      </c>
      <c r="F77" s="88" t="s">
        <v>280</v>
      </c>
      <c r="G77" s="89"/>
      <c r="H77" s="9" t="s">
        <v>281</v>
      </c>
      <c r="I77" s="9" t="s">
        <v>281</v>
      </c>
      <c r="J77" s="9" t="s">
        <v>281</v>
      </c>
      <c r="K77" s="9" t="s">
        <v>281</v>
      </c>
      <c r="L77" s="9" t="s">
        <v>281</v>
      </c>
      <c r="M77" s="9" t="s">
        <v>281</v>
      </c>
      <c r="N77" s="9" t="s">
        <v>281</v>
      </c>
      <c r="O77" s="9" t="s">
        <v>281</v>
      </c>
      <c r="P77" s="9"/>
      <c r="Q77" s="9" t="s">
        <v>743</v>
      </c>
      <c r="R77" s="9" t="s">
        <v>744</v>
      </c>
      <c r="S77" s="9" t="s">
        <v>745</v>
      </c>
      <c r="T77" s="9" t="s">
        <v>743</v>
      </c>
      <c r="U77" s="90" t="s">
        <v>746</v>
      </c>
    </row>
    <row r="78" spans="1:21" ht="12.75">
      <c r="A78" s="196"/>
      <c r="B78" s="197"/>
      <c r="C78" s="198"/>
      <c r="D78" s="198"/>
      <c r="E78" s="8" t="s">
        <v>747</v>
      </c>
      <c r="F78" s="91" t="s">
        <v>283</v>
      </c>
      <c r="G78" s="92" t="s">
        <v>284</v>
      </c>
      <c r="H78" s="14" t="s">
        <v>285</v>
      </c>
      <c r="I78" s="14">
        <v>100</v>
      </c>
      <c r="J78" s="14" t="s">
        <v>285</v>
      </c>
      <c r="K78" s="14">
        <v>80</v>
      </c>
      <c r="L78" s="14">
        <v>60</v>
      </c>
      <c r="M78" s="14">
        <v>45</v>
      </c>
      <c r="N78" s="14">
        <v>25</v>
      </c>
      <c r="O78" s="14">
        <v>10</v>
      </c>
      <c r="P78" s="14" t="s">
        <v>748</v>
      </c>
      <c r="Q78" s="14">
        <v>1.5</v>
      </c>
      <c r="R78" s="105" t="s">
        <v>712</v>
      </c>
      <c r="S78" s="105" t="s">
        <v>712</v>
      </c>
      <c r="T78" s="105" t="s">
        <v>712</v>
      </c>
      <c r="U78" s="107" t="s">
        <v>712</v>
      </c>
    </row>
    <row r="79" spans="1:21" ht="12.75">
      <c r="A79" s="196"/>
      <c r="B79" s="197"/>
      <c r="C79" s="198"/>
      <c r="D79" s="198"/>
      <c r="E79" s="8"/>
      <c r="F79" s="93"/>
      <c r="G79" s="92" t="s">
        <v>286</v>
      </c>
      <c r="H79" s="14">
        <v>100</v>
      </c>
      <c r="I79" s="14">
        <v>95</v>
      </c>
      <c r="J79" s="14" t="s">
        <v>285</v>
      </c>
      <c r="K79" s="14">
        <v>60</v>
      </c>
      <c r="L79" s="14">
        <v>35</v>
      </c>
      <c r="M79" s="14">
        <v>25</v>
      </c>
      <c r="N79" s="14">
        <v>10</v>
      </c>
      <c r="O79" s="14">
        <v>3</v>
      </c>
      <c r="P79" s="14"/>
      <c r="Q79" s="105" t="s">
        <v>712</v>
      </c>
      <c r="R79" s="16">
        <v>1.5</v>
      </c>
      <c r="S79" s="14">
        <v>1.2</v>
      </c>
      <c r="T79" s="17">
        <v>80</v>
      </c>
      <c r="U79" s="18">
        <v>6</v>
      </c>
    </row>
    <row r="80" spans="1:21" ht="12.75">
      <c r="A80" s="196"/>
      <c r="B80" s="197"/>
      <c r="C80" s="198"/>
      <c r="D80" s="198"/>
      <c r="E80" s="8"/>
      <c r="F80" s="92" t="s">
        <v>287</v>
      </c>
      <c r="G80" s="12"/>
      <c r="H80" s="14"/>
      <c r="I80" s="14"/>
      <c r="J80" s="14"/>
      <c r="K80" s="14"/>
      <c r="L80" s="14"/>
      <c r="M80" s="14"/>
      <c r="N80" s="14"/>
      <c r="O80" s="14"/>
      <c r="P80" s="44" t="s">
        <v>749</v>
      </c>
      <c r="Q80" s="14" t="s">
        <v>750</v>
      </c>
      <c r="R80" s="14"/>
      <c r="S80" s="14"/>
      <c r="T80" s="14"/>
      <c r="U80" s="15" t="s">
        <v>750</v>
      </c>
    </row>
    <row r="81" spans="1:21" ht="13.5" thickBot="1">
      <c r="A81" s="196"/>
      <c r="B81" s="197"/>
      <c r="C81" s="198"/>
      <c r="D81" s="198"/>
      <c r="E81" s="96"/>
      <c r="F81" s="97" t="s">
        <v>288</v>
      </c>
      <c r="G81" s="98"/>
      <c r="H81" s="47" t="s">
        <v>751</v>
      </c>
      <c r="I81" s="47" t="s">
        <v>751</v>
      </c>
      <c r="J81" s="47" t="s">
        <v>751</v>
      </c>
      <c r="K81" s="47" t="s">
        <v>751</v>
      </c>
      <c r="L81" s="47" t="s">
        <v>751</v>
      </c>
      <c r="M81" s="47" t="s">
        <v>751</v>
      </c>
      <c r="N81" s="47" t="s">
        <v>751</v>
      </c>
      <c r="O81" s="47" t="s">
        <v>751</v>
      </c>
      <c r="P81" s="47" t="s">
        <v>751</v>
      </c>
      <c r="Q81" s="47" t="s">
        <v>751</v>
      </c>
      <c r="R81" s="47" t="s">
        <v>751</v>
      </c>
      <c r="S81" s="47" t="s">
        <v>751</v>
      </c>
      <c r="T81" s="45" t="s">
        <v>752</v>
      </c>
      <c r="U81" s="46"/>
    </row>
    <row r="82" spans="1:21" ht="13.5" thickBot="1">
      <c r="A82" s="196"/>
      <c r="B82" s="197"/>
      <c r="C82" s="198"/>
      <c r="D82" s="198"/>
      <c r="E82" s="43"/>
      <c r="F82" s="43"/>
      <c r="G82" s="43"/>
      <c r="H82" s="43"/>
      <c r="I82" s="43"/>
      <c r="J82" s="43"/>
      <c r="K82" s="43"/>
      <c r="L82" s="43"/>
      <c r="M82" s="43"/>
      <c r="N82" s="43"/>
      <c r="O82" s="43"/>
      <c r="P82" s="43"/>
      <c r="Q82" s="43"/>
      <c r="R82" s="43"/>
      <c r="S82" s="43"/>
      <c r="T82" s="43"/>
      <c r="U82" s="43"/>
    </row>
    <row r="83" spans="1:21" ht="12.75">
      <c r="A83" s="196"/>
      <c r="B83" s="197" t="s">
        <v>753</v>
      </c>
      <c r="C83" s="198" t="s">
        <v>754</v>
      </c>
      <c r="D83" s="198">
        <v>11</v>
      </c>
      <c r="E83" s="79" t="s">
        <v>267</v>
      </c>
      <c r="F83" s="80" t="s">
        <v>268</v>
      </c>
      <c r="G83" s="81"/>
      <c r="H83" s="82" t="s">
        <v>266</v>
      </c>
      <c r="I83" s="7"/>
      <c r="J83" s="7"/>
      <c r="K83" s="7"/>
      <c r="L83" s="7"/>
      <c r="M83" s="7"/>
      <c r="N83" s="7"/>
      <c r="O83" s="41"/>
      <c r="P83" s="100" t="s">
        <v>736</v>
      </c>
      <c r="Q83" s="100" t="s">
        <v>737</v>
      </c>
      <c r="R83" s="100" t="s">
        <v>738</v>
      </c>
      <c r="S83" s="100" t="s">
        <v>740</v>
      </c>
      <c r="T83" s="101" t="s">
        <v>741</v>
      </c>
      <c r="U83" s="43"/>
    </row>
    <row r="84" spans="1:21" ht="13.5" thickBot="1">
      <c r="A84" s="196"/>
      <c r="B84" s="197"/>
      <c r="C84" s="198"/>
      <c r="D84" s="198"/>
      <c r="E84" s="83"/>
      <c r="F84" s="84"/>
      <c r="G84" s="85"/>
      <c r="H84" s="86" t="s">
        <v>273</v>
      </c>
      <c r="I84" s="86" t="s">
        <v>274</v>
      </c>
      <c r="J84" s="87" t="s">
        <v>275</v>
      </c>
      <c r="K84" s="86" t="s">
        <v>276</v>
      </c>
      <c r="L84" s="87" t="s">
        <v>277</v>
      </c>
      <c r="M84" s="86" t="s">
        <v>278</v>
      </c>
      <c r="N84" s="106" t="s">
        <v>293</v>
      </c>
      <c r="O84" s="86" t="s">
        <v>294</v>
      </c>
      <c r="P84" s="102"/>
      <c r="Q84" s="102"/>
      <c r="R84" s="102"/>
      <c r="S84" s="102"/>
      <c r="T84" s="103"/>
      <c r="U84" s="43"/>
    </row>
    <row r="85" spans="1:21" ht="13.5" thickTop="1">
      <c r="A85" s="196"/>
      <c r="B85" s="197"/>
      <c r="C85" s="198"/>
      <c r="D85" s="198"/>
      <c r="E85" s="13" t="s">
        <v>755</v>
      </c>
      <c r="F85" s="88" t="s">
        <v>280</v>
      </c>
      <c r="G85" s="89"/>
      <c r="H85" s="9" t="s">
        <v>281</v>
      </c>
      <c r="I85" s="9" t="s">
        <v>281</v>
      </c>
      <c r="J85" s="9" t="s">
        <v>281</v>
      </c>
      <c r="K85" s="9" t="s">
        <v>281</v>
      </c>
      <c r="L85" s="9" t="s">
        <v>281</v>
      </c>
      <c r="M85" s="9" t="s">
        <v>281</v>
      </c>
      <c r="N85" s="9" t="s">
        <v>281</v>
      </c>
      <c r="O85" s="9" t="s">
        <v>281</v>
      </c>
      <c r="P85" s="9"/>
      <c r="Q85" s="9" t="s">
        <v>756</v>
      </c>
      <c r="R85" s="9" t="s">
        <v>757</v>
      </c>
      <c r="S85" s="9" t="s">
        <v>756</v>
      </c>
      <c r="T85" s="90" t="s">
        <v>746</v>
      </c>
      <c r="U85" s="43"/>
    </row>
    <row r="86" spans="1:21" ht="12.75">
      <c r="A86" s="196"/>
      <c r="B86" s="197"/>
      <c r="C86" s="198"/>
      <c r="D86" s="198"/>
      <c r="E86" s="19" t="s">
        <v>299</v>
      </c>
      <c r="F86" s="91" t="s">
        <v>283</v>
      </c>
      <c r="G86" s="92" t="s">
        <v>284</v>
      </c>
      <c r="H86" s="14" t="s">
        <v>285</v>
      </c>
      <c r="I86" s="14">
        <v>100</v>
      </c>
      <c r="J86" s="14" t="s">
        <v>285</v>
      </c>
      <c r="K86" s="14">
        <v>85</v>
      </c>
      <c r="L86" s="14">
        <v>65</v>
      </c>
      <c r="M86" s="14">
        <v>50</v>
      </c>
      <c r="N86" s="14">
        <v>30</v>
      </c>
      <c r="O86" s="14">
        <v>10</v>
      </c>
      <c r="P86" s="14" t="s">
        <v>748</v>
      </c>
      <c r="Q86" s="14">
        <v>1.5</v>
      </c>
      <c r="R86" s="105" t="s">
        <v>712</v>
      </c>
      <c r="S86" s="105" t="s">
        <v>712</v>
      </c>
      <c r="T86" s="107" t="s">
        <v>712</v>
      </c>
      <c r="U86" s="43"/>
    </row>
    <row r="87" spans="1:21" ht="12.75">
      <c r="A87" s="196"/>
      <c r="B87" s="197"/>
      <c r="C87" s="198"/>
      <c r="D87" s="198"/>
      <c r="E87" s="8"/>
      <c r="F87" s="93"/>
      <c r="G87" s="92" t="s">
        <v>286</v>
      </c>
      <c r="H87" s="14">
        <v>100</v>
      </c>
      <c r="I87" s="14">
        <v>95</v>
      </c>
      <c r="J87" s="14" t="s">
        <v>285</v>
      </c>
      <c r="K87" s="14">
        <v>55</v>
      </c>
      <c r="L87" s="14">
        <v>30</v>
      </c>
      <c r="M87" s="14">
        <v>20</v>
      </c>
      <c r="N87" s="14">
        <v>10</v>
      </c>
      <c r="O87" s="14">
        <v>2</v>
      </c>
      <c r="P87" s="14"/>
      <c r="Q87" s="105" t="s">
        <v>712</v>
      </c>
      <c r="R87" s="16">
        <v>1.5</v>
      </c>
      <c r="S87" s="17">
        <v>80</v>
      </c>
      <c r="T87" s="18">
        <v>6</v>
      </c>
      <c r="U87" s="43"/>
    </row>
    <row r="88" spans="1:21" ht="12.75">
      <c r="A88" s="196"/>
      <c r="B88" s="197"/>
      <c r="C88" s="198"/>
      <c r="D88" s="198"/>
      <c r="E88" s="8"/>
      <c r="F88" s="92" t="s">
        <v>287</v>
      </c>
      <c r="G88" s="12"/>
      <c r="H88" s="14"/>
      <c r="I88" s="14"/>
      <c r="J88" s="14"/>
      <c r="K88" s="14"/>
      <c r="L88" s="14"/>
      <c r="M88" s="14"/>
      <c r="N88" s="14"/>
      <c r="O88" s="14"/>
      <c r="P88" s="44" t="s">
        <v>749</v>
      </c>
      <c r="Q88" s="14" t="s">
        <v>750</v>
      </c>
      <c r="R88" s="14"/>
      <c r="S88" s="14"/>
      <c r="T88" s="15" t="s">
        <v>750</v>
      </c>
      <c r="U88" s="43"/>
    </row>
    <row r="89" spans="1:21" ht="13.5" thickBot="1">
      <c r="A89" s="196"/>
      <c r="B89" s="197"/>
      <c r="C89" s="198"/>
      <c r="D89" s="198"/>
      <c r="E89" s="96"/>
      <c r="F89" s="97" t="s">
        <v>288</v>
      </c>
      <c r="G89" s="98"/>
      <c r="H89" s="47" t="s">
        <v>751</v>
      </c>
      <c r="I89" s="47" t="s">
        <v>751</v>
      </c>
      <c r="J89" s="47" t="s">
        <v>751</v>
      </c>
      <c r="K89" s="47" t="s">
        <v>751</v>
      </c>
      <c r="L89" s="47" t="s">
        <v>751</v>
      </c>
      <c r="M89" s="47" t="s">
        <v>751</v>
      </c>
      <c r="N89" s="47" t="s">
        <v>751</v>
      </c>
      <c r="O89" s="47" t="s">
        <v>751</v>
      </c>
      <c r="P89" s="47" t="s">
        <v>751</v>
      </c>
      <c r="Q89" s="47" t="s">
        <v>751</v>
      </c>
      <c r="R89" s="47" t="s">
        <v>751</v>
      </c>
      <c r="S89" s="45" t="s">
        <v>752</v>
      </c>
      <c r="T89" s="199"/>
      <c r="U89" s="43"/>
    </row>
    <row r="90" spans="1:21" ht="13.5" thickBot="1">
      <c r="A90" s="196"/>
      <c r="B90" s="197"/>
      <c r="C90" s="198"/>
      <c r="D90" s="198"/>
      <c r="E90" s="43"/>
      <c r="F90" s="43"/>
      <c r="G90" s="43"/>
      <c r="H90" s="43"/>
      <c r="I90" s="43"/>
      <c r="J90" s="43"/>
      <c r="K90" s="43"/>
      <c r="L90" s="43"/>
      <c r="M90" s="43"/>
      <c r="N90" s="43"/>
      <c r="O90" s="43"/>
      <c r="P90" s="43"/>
      <c r="Q90" s="43"/>
      <c r="R90" s="43"/>
      <c r="S90" s="43"/>
      <c r="T90" s="43"/>
      <c r="U90" s="43"/>
    </row>
    <row r="91" spans="1:21" ht="12.75">
      <c r="A91" s="196"/>
      <c r="B91" s="197" t="s">
        <v>753</v>
      </c>
      <c r="C91" s="198" t="s">
        <v>758</v>
      </c>
      <c r="D91" s="198">
        <v>12</v>
      </c>
      <c r="E91" s="79" t="s">
        <v>267</v>
      </c>
      <c r="F91" s="80" t="s">
        <v>268</v>
      </c>
      <c r="G91" s="81"/>
      <c r="H91" s="82" t="s">
        <v>266</v>
      </c>
      <c r="I91" s="7"/>
      <c r="J91" s="7"/>
      <c r="K91" s="7"/>
      <c r="L91" s="7"/>
      <c r="M91" s="7"/>
      <c r="N91" s="7"/>
      <c r="O91" s="41"/>
      <c r="P91" s="100" t="s">
        <v>736</v>
      </c>
      <c r="Q91" s="100" t="s">
        <v>737</v>
      </c>
      <c r="R91" s="100" t="s">
        <v>740</v>
      </c>
      <c r="S91" s="101" t="s">
        <v>741</v>
      </c>
      <c r="T91" s="43"/>
      <c r="U91" s="43"/>
    </row>
    <row r="92" spans="1:21" ht="13.5" thickBot="1">
      <c r="A92" s="196"/>
      <c r="B92" s="197"/>
      <c r="C92" s="198"/>
      <c r="D92" s="198"/>
      <c r="E92" s="83"/>
      <c r="F92" s="84"/>
      <c r="G92" s="85"/>
      <c r="H92" s="86" t="s">
        <v>759</v>
      </c>
      <c r="I92" s="86" t="s">
        <v>760</v>
      </c>
      <c r="J92" s="86" t="s">
        <v>761</v>
      </c>
      <c r="K92" s="86" t="s">
        <v>762</v>
      </c>
      <c r="L92" s="87" t="s">
        <v>763</v>
      </c>
      <c r="M92" s="86" t="s">
        <v>764</v>
      </c>
      <c r="N92" s="87" t="s">
        <v>765</v>
      </c>
      <c r="O92" s="86" t="s">
        <v>766</v>
      </c>
      <c r="P92" s="102"/>
      <c r="Q92" s="102"/>
      <c r="R92" s="102"/>
      <c r="S92" s="103"/>
      <c r="T92" s="43"/>
      <c r="U92" s="43"/>
    </row>
    <row r="93" spans="1:21" ht="13.5" thickTop="1">
      <c r="A93" s="196"/>
      <c r="B93" s="197"/>
      <c r="C93" s="198"/>
      <c r="D93" s="198"/>
      <c r="E93" s="13" t="s">
        <v>767</v>
      </c>
      <c r="F93" s="88" t="s">
        <v>280</v>
      </c>
      <c r="G93" s="89"/>
      <c r="H93" s="9" t="s">
        <v>756</v>
      </c>
      <c r="I93" s="9" t="s">
        <v>756</v>
      </c>
      <c r="J93" s="9" t="s">
        <v>756</v>
      </c>
      <c r="K93" s="9" t="s">
        <v>756</v>
      </c>
      <c r="L93" s="9" t="s">
        <v>756</v>
      </c>
      <c r="M93" s="9" t="s">
        <v>756</v>
      </c>
      <c r="N93" s="9" t="s">
        <v>756</v>
      </c>
      <c r="O93" s="9" t="s">
        <v>756</v>
      </c>
      <c r="P93" s="9"/>
      <c r="Q93" s="9" t="s">
        <v>756</v>
      </c>
      <c r="R93" s="9" t="s">
        <v>756</v>
      </c>
      <c r="S93" s="90" t="s">
        <v>746</v>
      </c>
      <c r="T93" s="43"/>
      <c r="U93" s="43"/>
    </row>
    <row r="94" spans="1:21" ht="12.75">
      <c r="A94" s="196"/>
      <c r="B94" s="197"/>
      <c r="C94" s="198"/>
      <c r="D94" s="198"/>
      <c r="E94" s="8" t="s">
        <v>768</v>
      </c>
      <c r="F94" s="91" t="s">
        <v>283</v>
      </c>
      <c r="G94" s="92" t="s">
        <v>284</v>
      </c>
      <c r="H94" s="14" t="s">
        <v>712</v>
      </c>
      <c r="I94" s="14">
        <v>100</v>
      </c>
      <c r="J94" s="14" t="s">
        <v>712</v>
      </c>
      <c r="K94" s="14" t="s">
        <v>712</v>
      </c>
      <c r="L94" s="14">
        <v>80</v>
      </c>
      <c r="M94" s="14" t="s">
        <v>712</v>
      </c>
      <c r="N94" s="14">
        <v>40</v>
      </c>
      <c r="O94" s="14">
        <v>25</v>
      </c>
      <c r="P94" s="14" t="s">
        <v>748</v>
      </c>
      <c r="Q94" s="14">
        <v>1.5</v>
      </c>
      <c r="R94" s="105" t="s">
        <v>712</v>
      </c>
      <c r="S94" s="107" t="s">
        <v>712</v>
      </c>
      <c r="T94" s="43"/>
      <c r="U94" s="43"/>
    </row>
    <row r="95" spans="1:21" ht="12.75">
      <c r="A95" s="196"/>
      <c r="B95" s="197"/>
      <c r="C95" s="198"/>
      <c r="D95" s="198"/>
      <c r="E95" s="8"/>
      <c r="F95" s="93"/>
      <c r="G95" s="92" t="s">
        <v>286</v>
      </c>
      <c r="H95" s="14">
        <v>100</v>
      </c>
      <c r="I95" s="14">
        <v>95</v>
      </c>
      <c r="J95" s="14" t="s">
        <v>712</v>
      </c>
      <c r="K95" s="14" t="s">
        <v>712</v>
      </c>
      <c r="L95" s="14">
        <v>50</v>
      </c>
      <c r="M95" s="14" t="s">
        <v>712</v>
      </c>
      <c r="N95" s="14">
        <v>15</v>
      </c>
      <c r="O95" s="14">
        <v>5</v>
      </c>
      <c r="P95" s="14"/>
      <c r="Q95" s="105" t="s">
        <v>712</v>
      </c>
      <c r="R95" s="17">
        <v>30</v>
      </c>
      <c r="S95" s="18">
        <v>6</v>
      </c>
      <c r="T95" s="43"/>
      <c r="U95" s="43"/>
    </row>
    <row r="96" spans="1:21" ht="12.75">
      <c r="A96" s="196"/>
      <c r="B96" s="197"/>
      <c r="C96" s="198"/>
      <c r="D96" s="198"/>
      <c r="E96" s="8"/>
      <c r="F96" s="92" t="s">
        <v>287</v>
      </c>
      <c r="G96" s="12"/>
      <c r="H96" s="14"/>
      <c r="I96" s="14"/>
      <c r="J96" s="14"/>
      <c r="K96" s="14"/>
      <c r="L96" s="14"/>
      <c r="M96" s="14"/>
      <c r="N96" s="14"/>
      <c r="O96" s="14"/>
      <c r="P96" s="44" t="s">
        <v>749</v>
      </c>
      <c r="Q96" s="14" t="s">
        <v>750</v>
      </c>
      <c r="R96" s="14"/>
      <c r="S96" s="15" t="s">
        <v>750</v>
      </c>
      <c r="T96" s="43"/>
      <c r="U96" s="43"/>
    </row>
    <row r="97" spans="1:21" ht="13.5" thickBot="1">
      <c r="A97" s="196"/>
      <c r="B97" s="197"/>
      <c r="C97" s="198"/>
      <c r="D97" s="198"/>
      <c r="E97" s="96"/>
      <c r="F97" s="97" t="s">
        <v>288</v>
      </c>
      <c r="G97" s="98"/>
      <c r="H97" s="47" t="s">
        <v>751</v>
      </c>
      <c r="I97" s="47" t="s">
        <v>751</v>
      </c>
      <c r="J97" s="47" t="s">
        <v>751</v>
      </c>
      <c r="K97" s="47" t="s">
        <v>751</v>
      </c>
      <c r="L97" s="47" t="s">
        <v>751</v>
      </c>
      <c r="M97" s="47" t="s">
        <v>751</v>
      </c>
      <c r="N97" s="47" t="s">
        <v>751</v>
      </c>
      <c r="O97" s="47" t="s">
        <v>751</v>
      </c>
      <c r="P97" s="47" t="s">
        <v>751</v>
      </c>
      <c r="Q97" s="47" t="s">
        <v>751</v>
      </c>
      <c r="R97" s="45" t="s">
        <v>752</v>
      </c>
      <c r="S97" s="199"/>
      <c r="T97" s="43"/>
      <c r="U97" s="43"/>
    </row>
    <row r="98" spans="1:21" ht="13.5" thickBot="1">
      <c r="A98" s="196"/>
      <c r="B98" s="197"/>
      <c r="C98" s="198"/>
      <c r="D98" s="198"/>
      <c r="E98" s="43"/>
      <c r="F98" s="43"/>
      <c r="G98" s="43"/>
      <c r="H98" s="43"/>
      <c r="I98" s="43"/>
      <c r="J98" s="43"/>
      <c r="K98" s="43"/>
      <c r="L98" s="43"/>
      <c r="M98" s="43"/>
      <c r="N98" s="43"/>
      <c r="O98" s="43"/>
      <c r="P98" s="43"/>
      <c r="Q98" s="43"/>
      <c r="R98" s="43"/>
      <c r="S98" s="43"/>
      <c r="T98" s="43"/>
      <c r="U98" s="43"/>
    </row>
    <row r="99" spans="1:21" ht="12.75">
      <c r="A99" s="196"/>
      <c r="B99" s="197" t="s">
        <v>753</v>
      </c>
      <c r="C99" s="198" t="s">
        <v>769</v>
      </c>
      <c r="D99" s="198">
        <v>13</v>
      </c>
      <c r="E99" s="79" t="s">
        <v>267</v>
      </c>
      <c r="F99" s="80" t="s">
        <v>268</v>
      </c>
      <c r="G99" s="81"/>
      <c r="H99" s="82" t="s">
        <v>266</v>
      </c>
      <c r="I99" s="7"/>
      <c r="J99" s="7"/>
      <c r="K99" s="7"/>
      <c r="L99" s="7"/>
      <c r="M99" s="7"/>
      <c r="N99" s="7"/>
      <c r="O99" s="41"/>
      <c r="P99" s="100" t="s">
        <v>736</v>
      </c>
      <c r="Q99" s="100" t="s">
        <v>737</v>
      </c>
      <c r="R99" s="100" t="s">
        <v>740</v>
      </c>
      <c r="S99" s="101" t="s">
        <v>741</v>
      </c>
      <c r="T99" s="43"/>
      <c r="U99" s="43"/>
    </row>
    <row r="100" spans="1:21" ht="13.5" thickBot="1">
      <c r="A100" s="196"/>
      <c r="B100" s="197"/>
      <c r="C100" s="198"/>
      <c r="D100" s="198"/>
      <c r="E100" s="83"/>
      <c r="F100" s="84"/>
      <c r="G100" s="85"/>
      <c r="H100" s="86" t="s">
        <v>271</v>
      </c>
      <c r="I100" s="86" t="s">
        <v>272</v>
      </c>
      <c r="J100" s="86" t="s">
        <v>273</v>
      </c>
      <c r="K100" s="86" t="s">
        <v>274</v>
      </c>
      <c r="L100" s="87" t="s">
        <v>275</v>
      </c>
      <c r="M100" s="86" t="s">
        <v>276</v>
      </c>
      <c r="N100" s="87" t="s">
        <v>277</v>
      </c>
      <c r="O100" s="86" t="s">
        <v>278</v>
      </c>
      <c r="P100" s="102"/>
      <c r="Q100" s="102"/>
      <c r="R100" s="102"/>
      <c r="S100" s="103"/>
      <c r="T100" s="43"/>
      <c r="U100" s="43"/>
    </row>
    <row r="101" spans="1:21" ht="13.5" thickTop="1">
      <c r="A101" s="196"/>
      <c r="B101" s="197"/>
      <c r="C101" s="198"/>
      <c r="D101" s="198"/>
      <c r="E101" s="13" t="s">
        <v>767</v>
      </c>
      <c r="F101" s="88" t="s">
        <v>280</v>
      </c>
      <c r="G101" s="89"/>
      <c r="H101" s="9" t="s">
        <v>281</v>
      </c>
      <c r="I101" s="9" t="s">
        <v>281</v>
      </c>
      <c r="J101" s="9" t="s">
        <v>281</v>
      </c>
      <c r="K101" s="9" t="s">
        <v>281</v>
      </c>
      <c r="L101" s="9" t="s">
        <v>281</v>
      </c>
      <c r="M101" s="9" t="s">
        <v>281</v>
      </c>
      <c r="N101" s="9" t="s">
        <v>281</v>
      </c>
      <c r="O101" s="9" t="s">
        <v>281</v>
      </c>
      <c r="P101" s="9"/>
      <c r="Q101" s="9" t="s">
        <v>756</v>
      </c>
      <c r="R101" s="9" t="s">
        <v>756</v>
      </c>
      <c r="S101" s="90" t="s">
        <v>746</v>
      </c>
      <c r="T101" s="43"/>
      <c r="U101" s="43"/>
    </row>
    <row r="102" spans="1:21" ht="12.75">
      <c r="A102" s="196"/>
      <c r="B102" s="197"/>
      <c r="C102" s="198"/>
      <c r="D102" s="198"/>
      <c r="E102" s="8" t="s">
        <v>770</v>
      </c>
      <c r="F102" s="91" t="s">
        <v>283</v>
      </c>
      <c r="G102" s="92" t="s">
        <v>284</v>
      </c>
      <c r="H102" s="14" t="s">
        <v>285</v>
      </c>
      <c r="I102" s="14" t="s">
        <v>285</v>
      </c>
      <c r="J102" s="14">
        <v>100</v>
      </c>
      <c r="K102" s="14" t="s">
        <v>285</v>
      </c>
      <c r="L102" s="14">
        <v>85</v>
      </c>
      <c r="M102" s="14" t="s">
        <v>285</v>
      </c>
      <c r="N102" s="14">
        <v>45</v>
      </c>
      <c r="O102" s="14">
        <v>30</v>
      </c>
      <c r="P102" s="14" t="s">
        <v>748</v>
      </c>
      <c r="Q102" s="14">
        <v>1.5</v>
      </c>
      <c r="R102" s="105" t="s">
        <v>712</v>
      </c>
      <c r="S102" s="107" t="s">
        <v>712</v>
      </c>
      <c r="T102" s="43"/>
      <c r="U102" s="43"/>
    </row>
    <row r="103" spans="1:21" ht="12.75">
      <c r="A103" s="196"/>
      <c r="B103" s="197"/>
      <c r="C103" s="198"/>
      <c r="D103" s="198"/>
      <c r="E103" s="8"/>
      <c r="F103" s="93"/>
      <c r="G103" s="92" t="s">
        <v>286</v>
      </c>
      <c r="H103" s="14" t="s">
        <v>285</v>
      </c>
      <c r="I103" s="14">
        <v>100</v>
      </c>
      <c r="J103" s="14">
        <v>95</v>
      </c>
      <c r="K103" s="14" t="s">
        <v>285</v>
      </c>
      <c r="L103" s="14">
        <v>55</v>
      </c>
      <c r="M103" s="14" t="s">
        <v>285</v>
      </c>
      <c r="N103" s="14">
        <v>15</v>
      </c>
      <c r="O103" s="14">
        <v>5</v>
      </c>
      <c r="P103" s="14"/>
      <c r="Q103" s="105" t="s">
        <v>712</v>
      </c>
      <c r="R103" s="17">
        <v>30</v>
      </c>
      <c r="S103" s="18">
        <v>6</v>
      </c>
      <c r="T103" s="43"/>
      <c r="U103" s="43"/>
    </row>
    <row r="104" spans="1:21" ht="12.75">
      <c r="A104" s="196"/>
      <c r="B104" s="197"/>
      <c r="C104" s="198"/>
      <c r="D104" s="198"/>
      <c r="E104" s="8"/>
      <c r="F104" s="92" t="s">
        <v>287</v>
      </c>
      <c r="G104" s="12"/>
      <c r="H104" s="14"/>
      <c r="I104" s="14"/>
      <c r="J104" s="14"/>
      <c r="K104" s="14"/>
      <c r="L104" s="14"/>
      <c r="M104" s="14"/>
      <c r="N104" s="14"/>
      <c r="O104" s="14"/>
      <c r="P104" s="44" t="s">
        <v>749</v>
      </c>
      <c r="Q104" s="14" t="s">
        <v>750</v>
      </c>
      <c r="R104" s="14"/>
      <c r="S104" s="15" t="s">
        <v>750</v>
      </c>
      <c r="T104" s="43"/>
      <c r="U104" s="43"/>
    </row>
    <row r="105" spans="1:21" ht="13.5" thickBot="1">
      <c r="A105" s="196"/>
      <c r="B105" s="197"/>
      <c r="C105" s="198"/>
      <c r="D105" s="198"/>
      <c r="E105" s="96"/>
      <c r="F105" s="97" t="s">
        <v>288</v>
      </c>
      <c r="G105" s="98"/>
      <c r="H105" s="47" t="s">
        <v>751</v>
      </c>
      <c r="I105" s="47" t="s">
        <v>751</v>
      </c>
      <c r="J105" s="47" t="s">
        <v>751</v>
      </c>
      <c r="K105" s="47" t="s">
        <v>751</v>
      </c>
      <c r="L105" s="47" t="s">
        <v>751</v>
      </c>
      <c r="M105" s="47" t="s">
        <v>751</v>
      </c>
      <c r="N105" s="47" t="s">
        <v>751</v>
      </c>
      <c r="O105" s="47" t="s">
        <v>751</v>
      </c>
      <c r="P105" s="47" t="s">
        <v>751</v>
      </c>
      <c r="Q105" s="47" t="s">
        <v>751</v>
      </c>
      <c r="R105" s="45" t="s">
        <v>752</v>
      </c>
      <c r="S105" s="199"/>
      <c r="T105" s="43"/>
      <c r="U105" s="43"/>
    </row>
    <row r="106" spans="1:21" ht="13.5" thickBot="1">
      <c r="A106" s="196"/>
      <c r="B106" s="197"/>
      <c r="C106" s="198"/>
      <c r="D106" s="198"/>
      <c r="E106" s="43"/>
      <c r="F106" s="43"/>
      <c r="G106" s="43"/>
      <c r="H106" s="43"/>
      <c r="I106" s="43"/>
      <c r="J106" s="43"/>
      <c r="K106" s="43"/>
      <c r="L106" s="43"/>
      <c r="M106" s="43"/>
      <c r="N106" s="43"/>
      <c r="O106" s="43"/>
      <c r="P106" s="43"/>
      <c r="Q106" s="43"/>
      <c r="R106" s="43"/>
      <c r="S106" s="43"/>
      <c r="T106" s="43"/>
      <c r="U106" s="43"/>
    </row>
    <row r="107" spans="1:21" ht="12.75">
      <c r="A107" s="196"/>
      <c r="B107" s="197" t="s">
        <v>753</v>
      </c>
      <c r="C107" s="198" t="s">
        <v>771</v>
      </c>
      <c r="D107" s="198">
        <v>14</v>
      </c>
      <c r="E107" s="79" t="s">
        <v>267</v>
      </c>
      <c r="F107" s="80" t="s">
        <v>268</v>
      </c>
      <c r="G107" s="81"/>
      <c r="H107" s="82" t="s">
        <v>266</v>
      </c>
      <c r="I107" s="7"/>
      <c r="J107" s="7"/>
      <c r="K107" s="7"/>
      <c r="L107" s="7"/>
      <c r="M107" s="7"/>
      <c r="N107" s="7"/>
      <c r="O107" s="41"/>
      <c r="P107" s="100" t="s">
        <v>736</v>
      </c>
      <c r="Q107" s="100" t="s">
        <v>737</v>
      </c>
      <c r="R107" s="100" t="s">
        <v>740</v>
      </c>
      <c r="S107" s="101" t="s">
        <v>741</v>
      </c>
      <c r="T107" s="43"/>
      <c r="U107" s="43"/>
    </row>
    <row r="108" spans="1:21" ht="13.5" thickBot="1">
      <c r="A108" s="196"/>
      <c r="B108" s="197"/>
      <c r="C108" s="198"/>
      <c r="D108" s="198"/>
      <c r="E108" s="83"/>
      <c r="F108" s="84"/>
      <c r="G108" s="85"/>
      <c r="H108" s="86" t="s">
        <v>271</v>
      </c>
      <c r="I108" s="86" t="s">
        <v>272</v>
      </c>
      <c r="J108" s="86" t="s">
        <v>273</v>
      </c>
      <c r="K108" s="86" t="s">
        <v>274</v>
      </c>
      <c r="L108" s="87" t="s">
        <v>275</v>
      </c>
      <c r="M108" s="86" t="s">
        <v>276</v>
      </c>
      <c r="N108" s="87" t="s">
        <v>277</v>
      </c>
      <c r="O108" s="86" t="s">
        <v>278</v>
      </c>
      <c r="P108" s="102"/>
      <c r="Q108" s="102"/>
      <c r="R108" s="102"/>
      <c r="S108" s="103"/>
      <c r="T108" s="43"/>
      <c r="U108" s="43"/>
    </row>
    <row r="109" spans="1:21" ht="13.5" thickTop="1">
      <c r="A109" s="196"/>
      <c r="B109" s="197"/>
      <c r="C109" s="198"/>
      <c r="D109" s="198"/>
      <c r="E109" s="13" t="s">
        <v>767</v>
      </c>
      <c r="F109" s="88" t="s">
        <v>280</v>
      </c>
      <c r="G109" s="89"/>
      <c r="H109" s="9" t="s">
        <v>281</v>
      </c>
      <c r="I109" s="9" t="s">
        <v>281</v>
      </c>
      <c r="J109" s="9" t="s">
        <v>281</v>
      </c>
      <c r="K109" s="9" t="s">
        <v>281</v>
      </c>
      <c r="L109" s="9" t="s">
        <v>281</v>
      </c>
      <c r="M109" s="9" t="s">
        <v>281</v>
      </c>
      <c r="N109" s="9" t="s">
        <v>281</v>
      </c>
      <c r="O109" s="9" t="s">
        <v>281</v>
      </c>
      <c r="P109" s="9"/>
      <c r="Q109" s="9" t="s">
        <v>756</v>
      </c>
      <c r="R109" s="9" t="s">
        <v>756</v>
      </c>
      <c r="S109" s="90" t="s">
        <v>746</v>
      </c>
      <c r="T109" s="43"/>
      <c r="U109" s="43"/>
    </row>
    <row r="110" spans="1:21" ht="12.75">
      <c r="A110" s="196"/>
      <c r="B110" s="197"/>
      <c r="C110" s="198"/>
      <c r="D110" s="198"/>
      <c r="E110" s="8" t="s">
        <v>772</v>
      </c>
      <c r="F110" s="91" t="s">
        <v>283</v>
      </c>
      <c r="G110" s="92" t="s">
        <v>284</v>
      </c>
      <c r="H110" s="14" t="s">
        <v>285</v>
      </c>
      <c r="I110" s="14" t="s">
        <v>285</v>
      </c>
      <c r="J110" s="14" t="s">
        <v>285</v>
      </c>
      <c r="K110" s="14" t="s">
        <v>285</v>
      </c>
      <c r="L110" s="14">
        <v>100</v>
      </c>
      <c r="M110" s="14">
        <v>90</v>
      </c>
      <c r="N110" s="14">
        <v>50</v>
      </c>
      <c r="O110" s="14">
        <v>35</v>
      </c>
      <c r="P110" s="14" t="s">
        <v>748</v>
      </c>
      <c r="Q110" s="14">
        <v>1.5</v>
      </c>
      <c r="R110" s="105" t="s">
        <v>712</v>
      </c>
      <c r="S110" s="107" t="s">
        <v>712</v>
      </c>
      <c r="T110" s="43"/>
      <c r="U110" s="43"/>
    </row>
    <row r="111" spans="1:21" ht="12.75">
      <c r="A111" s="196"/>
      <c r="B111" s="197"/>
      <c r="C111" s="198"/>
      <c r="D111" s="198"/>
      <c r="E111" s="8"/>
      <c r="F111" s="93"/>
      <c r="G111" s="92" t="s">
        <v>286</v>
      </c>
      <c r="H111" s="14" t="s">
        <v>285</v>
      </c>
      <c r="I111" s="14" t="s">
        <v>285</v>
      </c>
      <c r="J111" s="14" t="s">
        <v>285</v>
      </c>
      <c r="K111" s="14">
        <v>100</v>
      </c>
      <c r="L111" s="14">
        <v>95</v>
      </c>
      <c r="M111" s="14">
        <v>60</v>
      </c>
      <c r="N111" s="14">
        <v>20</v>
      </c>
      <c r="O111" s="14">
        <v>10</v>
      </c>
      <c r="P111" s="14"/>
      <c r="Q111" s="105" t="s">
        <v>712</v>
      </c>
      <c r="R111" s="17">
        <v>30</v>
      </c>
      <c r="S111" s="18">
        <v>6</v>
      </c>
      <c r="T111" s="43"/>
      <c r="U111" s="43"/>
    </row>
    <row r="112" spans="1:21" ht="12.75">
      <c r="A112" s="196"/>
      <c r="B112" s="197"/>
      <c r="C112" s="198"/>
      <c r="D112" s="198"/>
      <c r="E112" s="8"/>
      <c r="F112" s="92" t="s">
        <v>287</v>
      </c>
      <c r="G112" s="12"/>
      <c r="H112" s="14"/>
      <c r="I112" s="14"/>
      <c r="J112" s="14"/>
      <c r="K112" s="14"/>
      <c r="L112" s="14"/>
      <c r="M112" s="14"/>
      <c r="N112" s="14"/>
      <c r="O112" s="14"/>
      <c r="P112" s="44" t="s">
        <v>749</v>
      </c>
      <c r="Q112" s="14" t="s">
        <v>750</v>
      </c>
      <c r="R112" s="14"/>
      <c r="S112" s="15" t="s">
        <v>750</v>
      </c>
      <c r="T112" s="43"/>
      <c r="U112" s="43"/>
    </row>
    <row r="113" spans="1:21" ht="13.5" thickBot="1">
      <c r="A113" s="196"/>
      <c r="B113" s="197"/>
      <c r="C113" s="198"/>
      <c r="D113" s="198"/>
      <c r="E113" s="96"/>
      <c r="F113" s="97" t="s">
        <v>288</v>
      </c>
      <c r="G113" s="98"/>
      <c r="H113" s="47" t="s">
        <v>751</v>
      </c>
      <c r="I113" s="47" t="s">
        <v>751</v>
      </c>
      <c r="J113" s="47" t="s">
        <v>751</v>
      </c>
      <c r="K113" s="47" t="s">
        <v>751</v>
      </c>
      <c r="L113" s="47" t="s">
        <v>751</v>
      </c>
      <c r="M113" s="47" t="s">
        <v>751</v>
      </c>
      <c r="N113" s="47" t="s">
        <v>751</v>
      </c>
      <c r="O113" s="47" t="s">
        <v>751</v>
      </c>
      <c r="P113" s="47" t="s">
        <v>751</v>
      </c>
      <c r="Q113" s="47" t="s">
        <v>751</v>
      </c>
      <c r="R113" s="45" t="s">
        <v>752</v>
      </c>
      <c r="S113" s="199"/>
      <c r="T113" s="43"/>
      <c r="U113" s="43"/>
    </row>
    <row r="114" spans="1:4" ht="12" thickBot="1">
      <c r="A114" s="196"/>
      <c r="B114" s="197"/>
      <c r="C114" s="198"/>
      <c r="D114" s="198"/>
    </row>
    <row r="115" spans="1:29" ht="12.75">
      <c r="A115" s="196"/>
      <c r="B115" s="197" t="s">
        <v>607</v>
      </c>
      <c r="C115" s="198" t="s">
        <v>604</v>
      </c>
      <c r="D115" s="198">
        <v>15</v>
      </c>
      <c r="E115" s="79" t="s">
        <v>267</v>
      </c>
      <c r="F115" s="80" t="s">
        <v>268</v>
      </c>
      <c r="G115" s="81"/>
      <c r="H115" s="82" t="s">
        <v>266</v>
      </c>
      <c r="I115" s="7"/>
      <c r="J115" s="7"/>
      <c r="K115" s="7"/>
      <c r="L115" s="7"/>
      <c r="M115" s="7"/>
      <c r="N115" s="7"/>
      <c r="O115" s="7"/>
      <c r="P115" s="7"/>
      <c r="Q115" s="7"/>
      <c r="R115" s="7"/>
      <c r="S115" s="99" t="s">
        <v>269</v>
      </c>
      <c r="T115" s="101" t="s">
        <v>270</v>
      </c>
      <c r="U115" s="94"/>
      <c r="V115" s="94"/>
      <c r="W115" s="94"/>
      <c r="X115" s="94"/>
      <c r="Y115" s="94"/>
      <c r="Z115" s="94"/>
      <c r="AA115" s="94"/>
      <c r="AB115" s="94"/>
      <c r="AC115" s="94"/>
    </row>
    <row r="116" spans="1:29" ht="13.5" thickBot="1">
      <c r="A116" s="196"/>
      <c r="B116" s="197"/>
      <c r="C116" s="198"/>
      <c r="D116" s="198"/>
      <c r="E116" s="83"/>
      <c r="F116" s="84"/>
      <c r="G116" s="85"/>
      <c r="H116" s="86" t="s">
        <v>773</v>
      </c>
      <c r="I116" s="86" t="s">
        <v>774</v>
      </c>
      <c r="J116" s="86" t="s">
        <v>775</v>
      </c>
      <c r="K116" s="86" t="s">
        <v>776</v>
      </c>
      <c r="L116" s="86" t="s">
        <v>777</v>
      </c>
      <c r="M116" s="86" t="s">
        <v>778</v>
      </c>
      <c r="N116" s="86" t="s">
        <v>779</v>
      </c>
      <c r="O116" s="86" t="s">
        <v>780</v>
      </c>
      <c r="P116" s="86" t="s">
        <v>781</v>
      </c>
      <c r="Q116" s="86" t="s">
        <v>782</v>
      </c>
      <c r="R116" s="86" t="s">
        <v>783</v>
      </c>
      <c r="S116" s="86" t="s">
        <v>784</v>
      </c>
      <c r="T116" s="103"/>
      <c r="U116" s="94"/>
      <c r="V116" s="94"/>
      <c r="W116" s="94"/>
      <c r="X116" s="94"/>
      <c r="Y116" s="94"/>
      <c r="Z116" s="94"/>
      <c r="AA116" s="94"/>
      <c r="AB116" s="94"/>
      <c r="AC116" s="94"/>
    </row>
    <row r="117" spans="1:29" ht="13.5" thickTop="1">
      <c r="A117" s="196"/>
      <c r="B117" s="197"/>
      <c r="C117" s="198"/>
      <c r="D117" s="198"/>
      <c r="E117" s="13" t="s">
        <v>607</v>
      </c>
      <c r="F117" s="88" t="s">
        <v>280</v>
      </c>
      <c r="G117" s="89"/>
      <c r="H117" s="9" t="s">
        <v>785</v>
      </c>
      <c r="I117" s="9" t="s">
        <v>785</v>
      </c>
      <c r="J117" s="9" t="s">
        <v>785</v>
      </c>
      <c r="K117" s="9" t="s">
        <v>785</v>
      </c>
      <c r="L117" s="9" t="s">
        <v>785</v>
      </c>
      <c r="M117" s="9" t="s">
        <v>785</v>
      </c>
      <c r="N117" s="9" t="s">
        <v>785</v>
      </c>
      <c r="O117" s="9" t="s">
        <v>785</v>
      </c>
      <c r="P117" s="9" t="s">
        <v>785</v>
      </c>
      <c r="Q117" s="9" t="s">
        <v>785</v>
      </c>
      <c r="R117" s="9" t="s">
        <v>785</v>
      </c>
      <c r="S117" s="9"/>
      <c r="T117" s="90" t="s">
        <v>281</v>
      </c>
      <c r="U117" s="94"/>
      <c r="V117" s="94"/>
      <c r="W117" s="94"/>
      <c r="X117" s="94"/>
      <c r="Y117" s="94"/>
      <c r="Z117" s="94"/>
      <c r="AA117" s="94"/>
      <c r="AB117" s="94"/>
      <c r="AC117" s="94"/>
    </row>
    <row r="118" spans="1:29" ht="12.75">
      <c r="A118" s="196"/>
      <c r="B118" s="197"/>
      <c r="C118" s="198"/>
      <c r="D118" s="198"/>
      <c r="E118" s="8"/>
      <c r="F118" s="91" t="s">
        <v>283</v>
      </c>
      <c r="G118" s="92" t="s">
        <v>284</v>
      </c>
      <c r="H118" s="14"/>
      <c r="I118" s="14"/>
      <c r="J118" s="14"/>
      <c r="K118" s="14"/>
      <c r="L118" s="14"/>
      <c r="M118" s="14"/>
      <c r="N118" s="14"/>
      <c r="O118" s="14"/>
      <c r="P118" s="14"/>
      <c r="Q118" s="14"/>
      <c r="R118" s="14"/>
      <c r="S118" s="14"/>
      <c r="T118" s="15"/>
      <c r="U118" s="94"/>
      <c r="V118" s="94"/>
      <c r="W118" s="94"/>
      <c r="X118" s="94"/>
      <c r="Y118" s="94"/>
      <c r="Z118" s="94"/>
      <c r="AA118" s="94"/>
      <c r="AB118" s="94"/>
      <c r="AC118" s="94"/>
    </row>
    <row r="119" spans="1:29" ht="12.75">
      <c r="A119" s="196"/>
      <c r="B119" s="197"/>
      <c r="C119" s="198"/>
      <c r="D119" s="198"/>
      <c r="E119" s="19"/>
      <c r="F119" s="93"/>
      <c r="G119" s="92" t="s">
        <v>286</v>
      </c>
      <c r="H119" s="14"/>
      <c r="I119" s="14"/>
      <c r="J119" s="14"/>
      <c r="K119" s="14"/>
      <c r="L119" s="14"/>
      <c r="M119" s="14"/>
      <c r="N119" s="14"/>
      <c r="O119" s="14"/>
      <c r="P119" s="14"/>
      <c r="Q119" s="14"/>
      <c r="R119" s="14"/>
      <c r="S119" s="14"/>
      <c r="T119" s="15"/>
      <c r="U119" s="94"/>
      <c r="V119" s="94"/>
      <c r="W119" s="94"/>
      <c r="X119" s="94"/>
      <c r="Y119" s="94"/>
      <c r="Z119" s="94"/>
      <c r="AA119" s="94"/>
      <c r="AB119" s="94"/>
      <c r="AC119" s="94"/>
    </row>
    <row r="120" spans="1:29" ht="12.75">
      <c r="A120" s="196"/>
      <c r="B120" s="197"/>
      <c r="C120" s="198"/>
      <c r="D120" s="198"/>
      <c r="E120" s="8"/>
      <c r="F120" s="92" t="s">
        <v>287</v>
      </c>
      <c r="G120" s="12"/>
      <c r="H120" s="14"/>
      <c r="I120" s="14"/>
      <c r="J120" s="14"/>
      <c r="K120" s="14"/>
      <c r="L120" s="14"/>
      <c r="M120" s="14"/>
      <c r="N120" s="14"/>
      <c r="O120" s="14"/>
      <c r="P120" s="14"/>
      <c r="Q120" s="14"/>
      <c r="R120" s="14"/>
      <c r="S120" s="14"/>
      <c r="T120" s="15"/>
      <c r="U120" s="94"/>
      <c r="V120" s="94"/>
      <c r="W120" s="94"/>
      <c r="X120" s="94"/>
      <c r="Y120" s="94"/>
      <c r="Z120" s="94"/>
      <c r="AA120" s="94"/>
      <c r="AB120" s="94"/>
      <c r="AC120" s="94"/>
    </row>
    <row r="121" spans="1:29" ht="13.5" thickBot="1">
      <c r="A121" s="196"/>
      <c r="B121" s="197"/>
      <c r="C121" s="198"/>
      <c r="D121" s="198"/>
      <c r="E121" s="96"/>
      <c r="F121" s="97" t="s">
        <v>786</v>
      </c>
      <c r="G121" s="98"/>
      <c r="H121" s="47" t="s">
        <v>300</v>
      </c>
      <c r="I121" s="47" t="s">
        <v>300</v>
      </c>
      <c r="J121" s="47" t="s">
        <v>300</v>
      </c>
      <c r="K121" s="47" t="s">
        <v>300</v>
      </c>
      <c r="L121" s="47" t="s">
        <v>300</v>
      </c>
      <c r="M121" s="47" t="s">
        <v>300</v>
      </c>
      <c r="N121" s="47" t="s">
        <v>300</v>
      </c>
      <c r="O121" s="47" t="s">
        <v>300</v>
      </c>
      <c r="P121" s="47" t="s">
        <v>300</v>
      </c>
      <c r="Q121" s="47" t="s">
        <v>300</v>
      </c>
      <c r="R121" s="47" t="s">
        <v>300</v>
      </c>
      <c r="S121" s="45" t="s">
        <v>787</v>
      </c>
      <c r="T121" s="48" t="s">
        <v>787</v>
      </c>
      <c r="U121" s="94"/>
      <c r="V121" s="94"/>
      <c r="W121" s="94"/>
      <c r="X121" s="94"/>
      <c r="Y121" s="94"/>
      <c r="Z121" s="94"/>
      <c r="AA121" s="94"/>
      <c r="AB121" s="94"/>
      <c r="AC121" s="94"/>
    </row>
    <row r="122" spans="1:29" ht="13.5" thickBot="1">
      <c r="A122" s="196"/>
      <c r="B122" s="197"/>
      <c r="C122" s="198"/>
      <c r="D122" s="198"/>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row>
    <row r="123" spans="1:28" ht="12.75">
      <c r="A123" s="196"/>
      <c r="B123" s="197" t="s">
        <v>607</v>
      </c>
      <c r="C123" s="198" t="s">
        <v>605</v>
      </c>
      <c r="D123" s="198">
        <v>16</v>
      </c>
      <c r="E123" s="79" t="s">
        <v>267</v>
      </c>
      <c r="F123" s="80" t="s">
        <v>268</v>
      </c>
      <c r="G123" s="81"/>
      <c r="H123" s="82" t="s">
        <v>266</v>
      </c>
      <c r="I123" s="7"/>
      <c r="J123" s="7"/>
      <c r="K123" s="7"/>
      <c r="L123" s="7"/>
      <c r="M123" s="7"/>
      <c r="N123" s="7"/>
      <c r="O123" s="7"/>
      <c r="P123" s="7"/>
      <c r="Q123" s="7"/>
      <c r="R123" s="7"/>
      <c r="S123" s="100" t="s">
        <v>608</v>
      </c>
      <c r="T123" s="101" t="s">
        <v>788</v>
      </c>
      <c r="U123" s="94"/>
      <c r="V123" s="94"/>
      <c r="W123" s="94"/>
      <c r="X123" s="94"/>
      <c r="Y123" s="94"/>
      <c r="Z123" s="94"/>
      <c r="AA123" s="94"/>
      <c r="AB123" s="196"/>
    </row>
    <row r="124" spans="1:28" ht="13.5" thickBot="1">
      <c r="A124" s="196"/>
      <c r="B124" s="197"/>
      <c r="C124" s="198"/>
      <c r="D124" s="198"/>
      <c r="E124" s="83"/>
      <c r="F124" s="84"/>
      <c r="G124" s="85"/>
      <c r="H124" s="86" t="s">
        <v>762</v>
      </c>
      <c r="I124" s="86" t="s">
        <v>763</v>
      </c>
      <c r="J124" s="86" t="s">
        <v>789</v>
      </c>
      <c r="K124" s="86" t="s">
        <v>790</v>
      </c>
      <c r="L124" s="86" t="s">
        <v>765</v>
      </c>
      <c r="M124" s="86" t="s">
        <v>766</v>
      </c>
      <c r="N124" s="86" t="s">
        <v>791</v>
      </c>
      <c r="O124" s="86" t="s">
        <v>792</v>
      </c>
      <c r="P124" s="86" t="s">
        <v>793</v>
      </c>
      <c r="Q124" s="86" t="s">
        <v>794</v>
      </c>
      <c r="R124" s="86" t="s">
        <v>795</v>
      </c>
      <c r="S124" s="102"/>
      <c r="T124" s="103"/>
      <c r="U124" s="94"/>
      <c r="V124" s="94"/>
      <c r="W124" s="94"/>
      <c r="X124" s="94"/>
      <c r="Y124" s="94"/>
      <c r="Z124" s="94"/>
      <c r="AA124" s="94"/>
      <c r="AB124" s="196"/>
    </row>
    <row r="125" spans="1:28" ht="13.5" thickTop="1">
      <c r="A125" s="196"/>
      <c r="B125" s="197"/>
      <c r="C125" s="198"/>
      <c r="D125" s="198"/>
      <c r="E125" s="13" t="s">
        <v>607</v>
      </c>
      <c r="F125" s="88" t="s">
        <v>280</v>
      </c>
      <c r="G125" s="89"/>
      <c r="H125" s="9" t="s">
        <v>785</v>
      </c>
      <c r="I125" s="9" t="s">
        <v>785</v>
      </c>
      <c r="J125" s="9" t="s">
        <v>785</v>
      </c>
      <c r="K125" s="9" t="s">
        <v>785</v>
      </c>
      <c r="L125" s="9" t="s">
        <v>785</v>
      </c>
      <c r="M125" s="9" t="s">
        <v>785</v>
      </c>
      <c r="N125" s="9" t="s">
        <v>785</v>
      </c>
      <c r="O125" s="9" t="s">
        <v>785</v>
      </c>
      <c r="P125" s="9" t="s">
        <v>785</v>
      </c>
      <c r="Q125" s="9" t="s">
        <v>785</v>
      </c>
      <c r="R125" s="9" t="s">
        <v>785</v>
      </c>
      <c r="S125" s="9"/>
      <c r="T125" s="90" t="s">
        <v>785</v>
      </c>
      <c r="U125" s="94"/>
      <c r="V125" s="94"/>
      <c r="W125" s="94"/>
      <c r="X125" s="94"/>
      <c r="Y125" s="94"/>
      <c r="Z125" s="94"/>
      <c r="AA125" s="94"/>
      <c r="AB125" s="196"/>
    </row>
    <row r="126" spans="1:28" ht="12.75">
      <c r="A126" s="196"/>
      <c r="B126" s="197"/>
      <c r="C126" s="198"/>
      <c r="D126" s="198"/>
      <c r="E126" s="8"/>
      <c r="F126" s="91" t="s">
        <v>283</v>
      </c>
      <c r="G126" s="92" t="s">
        <v>284</v>
      </c>
      <c r="H126" s="14"/>
      <c r="I126" s="14"/>
      <c r="J126" s="14"/>
      <c r="K126" s="14"/>
      <c r="L126" s="14"/>
      <c r="M126" s="14"/>
      <c r="N126" s="14"/>
      <c r="O126" s="14"/>
      <c r="P126" s="14"/>
      <c r="Q126" s="14"/>
      <c r="R126" s="14"/>
      <c r="S126" s="14"/>
      <c r="T126" s="15"/>
      <c r="U126" s="94"/>
      <c r="V126" s="94"/>
      <c r="W126" s="94"/>
      <c r="X126" s="94"/>
      <c r="Y126" s="94"/>
      <c r="Z126" s="94"/>
      <c r="AA126" s="94"/>
      <c r="AB126" s="196"/>
    </row>
    <row r="127" spans="1:28" ht="12.75">
      <c r="A127" s="196"/>
      <c r="B127" s="197"/>
      <c r="C127" s="198"/>
      <c r="D127" s="198"/>
      <c r="E127" s="19"/>
      <c r="F127" s="93"/>
      <c r="G127" s="92" t="s">
        <v>286</v>
      </c>
      <c r="H127" s="14"/>
      <c r="I127" s="14"/>
      <c r="J127" s="14"/>
      <c r="K127" s="14"/>
      <c r="L127" s="14"/>
      <c r="M127" s="14"/>
      <c r="N127" s="14"/>
      <c r="O127" s="14"/>
      <c r="P127" s="14"/>
      <c r="Q127" s="14"/>
      <c r="R127" s="14"/>
      <c r="S127" s="14"/>
      <c r="T127" s="15"/>
      <c r="U127" s="94"/>
      <c r="V127" s="94"/>
      <c r="W127" s="94"/>
      <c r="X127" s="94"/>
      <c r="Y127" s="94"/>
      <c r="Z127" s="94"/>
      <c r="AA127" s="94"/>
      <c r="AB127" s="196"/>
    </row>
    <row r="128" spans="1:28" ht="12.75">
      <c r="A128" s="196"/>
      <c r="B128" s="197"/>
      <c r="C128" s="198"/>
      <c r="D128" s="198"/>
      <c r="E128" s="8"/>
      <c r="F128" s="92" t="s">
        <v>287</v>
      </c>
      <c r="G128" s="12"/>
      <c r="H128" s="14"/>
      <c r="I128" s="14"/>
      <c r="J128" s="14"/>
      <c r="K128" s="14"/>
      <c r="L128" s="14"/>
      <c r="M128" s="14"/>
      <c r="N128" s="14"/>
      <c r="O128" s="14"/>
      <c r="P128" s="14"/>
      <c r="Q128" s="14"/>
      <c r="R128" s="14"/>
      <c r="S128" s="14"/>
      <c r="T128" s="15"/>
      <c r="U128" s="94"/>
      <c r="V128" s="94"/>
      <c r="W128" s="94"/>
      <c r="X128" s="94"/>
      <c r="Y128" s="94"/>
      <c r="Z128" s="94"/>
      <c r="AA128" s="94"/>
      <c r="AB128" s="196"/>
    </row>
    <row r="129" spans="1:28" ht="13.5" thickBot="1">
      <c r="A129" s="196"/>
      <c r="B129" s="197"/>
      <c r="C129" s="198"/>
      <c r="D129" s="198"/>
      <c r="E129" s="96"/>
      <c r="F129" s="97" t="s">
        <v>786</v>
      </c>
      <c r="G129" s="98"/>
      <c r="H129" s="47" t="s">
        <v>300</v>
      </c>
      <c r="I129" s="47" t="s">
        <v>300</v>
      </c>
      <c r="J129" s="47" t="s">
        <v>300</v>
      </c>
      <c r="K129" s="47" t="s">
        <v>300</v>
      </c>
      <c r="L129" s="47" t="s">
        <v>300</v>
      </c>
      <c r="M129" s="47" t="s">
        <v>300</v>
      </c>
      <c r="N129" s="47" t="s">
        <v>300</v>
      </c>
      <c r="O129" s="47" t="s">
        <v>300</v>
      </c>
      <c r="P129" s="47" t="s">
        <v>300</v>
      </c>
      <c r="Q129" s="47" t="s">
        <v>300</v>
      </c>
      <c r="R129" s="47" t="s">
        <v>300</v>
      </c>
      <c r="S129" s="47" t="s">
        <v>796</v>
      </c>
      <c r="T129" s="48" t="s">
        <v>796</v>
      </c>
      <c r="U129" s="94"/>
      <c r="V129" s="94"/>
      <c r="W129" s="94"/>
      <c r="X129" s="94"/>
      <c r="Y129" s="94"/>
      <c r="Z129" s="94"/>
      <c r="AA129" s="94"/>
      <c r="AB129" s="196"/>
    </row>
    <row r="130" spans="1:29" ht="13.5" thickBot="1">
      <c r="A130" s="196"/>
      <c r="B130" s="197"/>
      <c r="C130" s="198"/>
      <c r="D130" s="198"/>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row>
    <row r="131" spans="1:26" ht="12.75">
      <c r="A131" s="196"/>
      <c r="B131" s="197" t="s">
        <v>607</v>
      </c>
      <c r="C131" s="198" t="s">
        <v>606</v>
      </c>
      <c r="D131" s="198">
        <v>17</v>
      </c>
      <c r="E131" s="79" t="s">
        <v>267</v>
      </c>
      <c r="F131" s="80" t="s">
        <v>268</v>
      </c>
      <c r="G131" s="81"/>
      <c r="H131" s="82" t="s">
        <v>266</v>
      </c>
      <c r="I131" s="7"/>
      <c r="J131" s="7"/>
      <c r="K131" s="7"/>
      <c r="L131" s="7"/>
      <c r="M131" s="7"/>
      <c r="N131" s="7"/>
      <c r="O131" s="7"/>
      <c r="P131" s="7"/>
      <c r="Q131" s="7"/>
      <c r="R131" s="7"/>
      <c r="S131" s="100" t="s">
        <v>608</v>
      </c>
      <c r="T131" s="100" t="s">
        <v>788</v>
      </c>
      <c r="U131" s="100" t="s">
        <v>797</v>
      </c>
      <c r="V131" s="100" t="s">
        <v>897</v>
      </c>
      <c r="W131" s="100" t="s">
        <v>798</v>
      </c>
      <c r="X131" s="100" t="s">
        <v>799</v>
      </c>
      <c r="Y131" s="114" t="s">
        <v>800</v>
      </c>
      <c r="Z131" s="259"/>
    </row>
    <row r="132" spans="1:26" ht="13.5" thickBot="1">
      <c r="A132" s="196"/>
      <c r="B132" s="197"/>
      <c r="C132" s="198"/>
      <c r="D132" s="198"/>
      <c r="E132" s="83"/>
      <c r="F132" s="84"/>
      <c r="G132" s="85"/>
      <c r="H132" s="86" t="s">
        <v>801</v>
      </c>
      <c r="I132" s="86" t="s">
        <v>802</v>
      </c>
      <c r="J132" s="86" t="s">
        <v>803</v>
      </c>
      <c r="K132" s="86" t="s">
        <v>804</v>
      </c>
      <c r="L132" s="86" t="s">
        <v>805</v>
      </c>
      <c r="M132" s="86" t="s">
        <v>806</v>
      </c>
      <c r="N132" s="86" t="s">
        <v>807</v>
      </c>
      <c r="O132" s="86" t="s">
        <v>808</v>
      </c>
      <c r="P132" s="86" t="s">
        <v>809</v>
      </c>
      <c r="Q132" s="86" t="s">
        <v>810</v>
      </c>
      <c r="R132" s="86" t="s">
        <v>811</v>
      </c>
      <c r="S132" s="102"/>
      <c r="T132" s="102"/>
      <c r="U132" s="102"/>
      <c r="V132" s="102"/>
      <c r="W132" s="102"/>
      <c r="X132" s="102"/>
      <c r="Y132" s="125"/>
      <c r="Z132" s="259"/>
    </row>
    <row r="133" spans="1:26" ht="13.5" thickTop="1">
      <c r="A133" s="196"/>
      <c r="B133" s="197"/>
      <c r="C133" s="198"/>
      <c r="D133" s="198"/>
      <c r="E133" s="13" t="s">
        <v>607</v>
      </c>
      <c r="F133" s="88" t="s">
        <v>280</v>
      </c>
      <c r="G133" s="89"/>
      <c r="H133" s="9" t="s">
        <v>785</v>
      </c>
      <c r="I133" s="9" t="s">
        <v>785</v>
      </c>
      <c r="J133" s="9" t="s">
        <v>785</v>
      </c>
      <c r="K133" s="9" t="s">
        <v>785</v>
      </c>
      <c r="L133" s="9" t="s">
        <v>785</v>
      </c>
      <c r="M133" s="9" t="s">
        <v>785</v>
      </c>
      <c r="N133" s="9" t="s">
        <v>785</v>
      </c>
      <c r="O133" s="9" t="s">
        <v>785</v>
      </c>
      <c r="P133" s="9" t="s">
        <v>785</v>
      </c>
      <c r="Q133" s="9" t="s">
        <v>785</v>
      </c>
      <c r="R133" s="9" t="s">
        <v>785</v>
      </c>
      <c r="S133" s="9"/>
      <c r="T133" s="9" t="s">
        <v>785</v>
      </c>
      <c r="U133" s="9" t="s">
        <v>785</v>
      </c>
      <c r="V133" s="9" t="s">
        <v>785</v>
      </c>
      <c r="W133" s="9"/>
      <c r="X133" s="9" t="s">
        <v>785</v>
      </c>
      <c r="Y133" s="104" t="s">
        <v>785</v>
      </c>
      <c r="Z133" s="259"/>
    </row>
    <row r="134" spans="1:26" ht="12.75">
      <c r="A134" s="196"/>
      <c r="B134" s="197"/>
      <c r="C134" s="198"/>
      <c r="D134" s="198"/>
      <c r="E134" s="8"/>
      <c r="F134" s="91" t="s">
        <v>283</v>
      </c>
      <c r="G134" s="92" t="s">
        <v>284</v>
      </c>
      <c r="H134" s="14"/>
      <c r="I134" s="14"/>
      <c r="J134" s="14"/>
      <c r="K134" s="14"/>
      <c r="L134" s="14"/>
      <c r="M134" s="14"/>
      <c r="N134" s="14"/>
      <c r="O134" s="14"/>
      <c r="P134" s="14"/>
      <c r="Q134" s="14"/>
      <c r="R134" s="14"/>
      <c r="S134" s="14"/>
      <c r="T134" s="14"/>
      <c r="U134" s="14"/>
      <c r="V134" s="14"/>
      <c r="W134" s="14"/>
      <c r="X134" s="14"/>
      <c r="Y134" s="10"/>
      <c r="Z134" s="259"/>
    </row>
    <row r="135" spans="1:26" ht="12.75">
      <c r="A135" s="196"/>
      <c r="B135" s="197"/>
      <c r="C135" s="198"/>
      <c r="D135" s="198"/>
      <c r="E135" s="19"/>
      <c r="F135" s="93"/>
      <c r="G135" s="92" t="s">
        <v>286</v>
      </c>
      <c r="H135" s="14"/>
      <c r="I135" s="14"/>
      <c r="J135" s="14"/>
      <c r="K135" s="14"/>
      <c r="L135" s="14"/>
      <c r="M135" s="14"/>
      <c r="N135" s="14"/>
      <c r="O135" s="14"/>
      <c r="P135" s="14"/>
      <c r="Q135" s="14"/>
      <c r="R135" s="14"/>
      <c r="S135" s="14"/>
      <c r="T135" s="14"/>
      <c r="U135" s="14"/>
      <c r="V135" s="14"/>
      <c r="W135" s="14"/>
      <c r="X135" s="14"/>
      <c r="Y135" s="10"/>
      <c r="Z135" s="259"/>
    </row>
    <row r="136" spans="1:26" ht="12.75">
      <c r="A136" s="196"/>
      <c r="B136" s="197"/>
      <c r="C136" s="198"/>
      <c r="D136" s="198"/>
      <c r="E136" s="8"/>
      <c r="F136" s="92" t="s">
        <v>287</v>
      </c>
      <c r="G136" s="12"/>
      <c r="H136" s="14"/>
      <c r="I136" s="14"/>
      <c r="J136" s="14"/>
      <c r="K136" s="14"/>
      <c r="L136" s="14"/>
      <c r="M136" s="14"/>
      <c r="N136" s="14"/>
      <c r="O136" s="14"/>
      <c r="P136" s="14"/>
      <c r="Q136" s="14"/>
      <c r="R136" s="14"/>
      <c r="S136" s="14"/>
      <c r="T136" s="14"/>
      <c r="U136" s="14"/>
      <c r="V136" s="14"/>
      <c r="W136" s="14"/>
      <c r="X136" s="14"/>
      <c r="Y136" s="10"/>
      <c r="Z136" s="259"/>
    </row>
    <row r="137" spans="1:26" ht="13.5" thickBot="1">
      <c r="A137" s="196"/>
      <c r="B137" s="197"/>
      <c r="C137" s="198"/>
      <c r="D137" s="198"/>
      <c r="E137" s="96"/>
      <c r="F137" s="97" t="s">
        <v>786</v>
      </c>
      <c r="G137" s="98"/>
      <c r="H137" s="47" t="s">
        <v>300</v>
      </c>
      <c r="I137" s="47" t="s">
        <v>300</v>
      </c>
      <c r="J137" s="47" t="s">
        <v>300</v>
      </c>
      <c r="K137" s="47" t="s">
        <v>300</v>
      </c>
      <c r="L137" s="47" t="s">
        <v>300</v>
      </c>
      <c r="M137" s="47" t="s">
        <v>300</v>
      </c>
      <c r="N137" s="47" t="s">
        <v>300</v>
      </c>
      <c r="O137" s="47" t="s">
        <v>300</v>
      </c>
      <c r="P137" s="47" t="s">
        <v>300</v>
      </c>
      <c r="Q137" s="47" t="s">
        <v>300</v>
      </c>
      <c r="R137" s="47" t="s">
        <v>300</v>
      </c>
      <c r="S137" s="47" t="s">
        <v>796</v>
      </c>
      <c r="T137" s="47" t="s">
        <v>796</v>
      </c>
      <c r="U137" s="47" t="s">
        <v>812</v>
      </c>
      <c r="V137" s="47" t="s">
        <v>813</v>
      </c>
      <c r="W137" s="47" t="s">
        <v>814</v>
      </c>
      <c r="X137" s="47" t="s">
        <v>815</v>
      </c>
      <c r="Y137" s="45" t="s">
        <v>816</v>
      </c>
      <c r="Z137" s="259"/>
    </row>
    <row r="138" spans="1:16" ht="13.5" thickBot="1">
      <c r="A138" s="196"/>
      <c r="B138" s="197"/>
      <c r="C138" s="198"/>
      <c r="D138" s="198"/>
      <c r="E138" s="43"/>
      <c r="F138" s="43"/>
      <c r="G138" s="43"/>
      <c r="H138" s="43"/>
      <c r="I138" s="43"/>
      <c r="J138" s="43"/>
      <c r="K138" s="43"/>
      <c r="L138" s="43"/>
      <c r="M138" s="43"/>
      <c r="N138" s="43"/>
      <c r="O138" s="43"/>
      <c r="P138" s="43"/>
    </row>
    <row r="139" spans="1:27" ht="12.75">
      <c r="A139" s="196"/>
      <c r="B139" s="197" t="s">
        <v>607</v>
      </c>
      <c r="C139" s="369" t="s">
        <v>607</v>
      </c>
      <c r="D139" s="198">
        <v>18</v>
      </c>
      <c r="E139" s="79" t="s">
        <v>267</v>
      </c>
      <c r="F139" s="80" t="s">
        <v>268</v>
      </c>
      <c r="G139" s="81"/>
      <c r="H139" s="82" t="s">
        <v>266</v>
      </c>
      <c r="I139" s="7"/>
      <c r="J139" s="7"/>
      <c r="K139" s="7"/>
      <c r="L139" s="7"/>
      <c r="M139" s="7"/>
      <c r="N139" s="7"/>
      <c r="O139" s="7"/>
      <c r="P139" s="7"/>
      <c r="Q139" s="7"/>
      <c r="R139" s="7"/>
      <c r="S139" s="99" t="s">
        <v>269</v>
      </c>
      <c r="T139" s="100" t="s">
        <v>270</v>
      </c>
      <c r="U139" s="126" t="s">
        <v>608</v>
      </c>
      <c r="V139" s="100" t="s">
        <v>788</v>
      </c>
      <c r="W139" s="100" t="s">
        <v>797</v>
      </c>
      <c r="X139" s="100" t="s">
        <v>898</v>
      </c>
      <c r="Y139" s="100" t="s">
        <v>798</v>
      </c>
      <c r="Z139" s="100" t="s">
        <v>799</v>
      </c>
      <c r="AA139" s="101" t="s">
        <v>800</v>
      </c>
    </row>
    <row r="140" spans="1:27" ht="13.5" thickBot="1">
      <c r="A140" s="196"/>
      <c r="B140" s="197"/>
      <c r="C140" s="198"/>
      <c r="D140" s="198"/>
      <c r="E140" s="83"/>
      <c r="F140" s="84"/>
      <c r="G140" s="85"/>
      <c r="H140" s="86" t="s">
        <v>699</v>
      </c>
      <c r="I140" s="86" t="s">
        <v>700</v>
      </c>
      <c r="J140" s="86" t="s">
        <v>775</v>
      </c>
      <c r="K140" s="86" t="s">
        <v>776</v>
      </c>
      <c r="L140" s="86" t="s">
        <v>702</v>
      </c>
      <c r="M140" s="86" t="s">
        <v>703</v>
      </c>
      <c r="N140" s="86" t="s">
        <v>779</v>
      </c>
      <c r="O140" s="86" t="s">
        <v>780</v>
      </c>
      <c r="P140" s="86" t="s">
        <v>781</v>
      </c>
      <c r="Q140" s="86" t="s">
        <v>782</v>
      </c>
      <c r="R140" s="86" t="s">
        <v>783</v>
      </c>
      <c r="S140" s="86" t="s">
        <v>784</v>
      </c>
      <c r="T140" s="102"/>
      <c r="U140" s="127"/>
      <c r="V140" s="102"/>
      <c r="W140" s="102"/>
      <c r="X140" s="102"/>
      <c r="Y140" s="102"/>
      <c r="Z140" s="102"/>
      <c r="AA140" s="103"/>
    </row>
    <row r="141" spans="1:27" ht="13.5" thickTop="1">
      <c r="A141" s="196"/>
      <c r="B141" s="197"/>
      <c r="C141" s="198"/>
      <c r="D141" s="198"/>
      <c r="E141" s="13" t="s">
        <v>607</v>
      </c>
      <c r="F141" s="88" t="s">
        <v>280</v>
      </c>
      <c r="G141" s="89"/>
      <c r="H141" s="9" t="s">
        <v>138</v>
      </c>
      <c r="I141" s="9" t="s">
        <v>138</v>
      </c>
      <c r="J141" s="9" t="s">
        <v>138</v>
      </c>
      <c r="K141" s="9" t="s">
        <v>138</v>
      </c>
      <c r="L141" s="9" t="s">
        <v>138</v>
      </c>
      <c r="M141" s="9" t="s">
        <v>138</v>
      </c>
      <c r="N141" s="9" t="s">
        <v>138</v>
      </c>
      <c r="O141" s="9" t="s">
        <v>138</v>
      </c>
      <c r="P141" s="9" t="s">
        <v>138</v>
      </c>
      <c r="Q141" s="9" t="s">
        <v>138</v>
      </c>
      <c r="R141" s="9" t="s">
        <v>138</v>
      </c>
      <c r="S141" s="9"/>
      <c r="T141" s="9" t="s">
        <v>281</v>
      </c>
      <c r="U141" s="89"/>
      <c r="V141" s="9" t="s">
        <v>138</v>
      </c>
      <c r="W141" s="9" t="s">
        <v>138</v>
      </c>
      <c r="X141" s="9" t="s">
        <v>138</v>
      </c>
      <c r="Y141" s="9"/>
      <c r="Z141" s="9" t="s">
        <v>138</v>
      </c>
      <c r="AA141" s="90" t="s">
        <v>138</v>
      </c>
    </row>
    <row r="142" spans="1:27" ht="12.75">
      <c r="A142" s="196"/>
      <c r="B142" s="197"/>
      <c r="C142" s="198"/>
      <c r="D142" s="198"/>
      <c r="E142" s="8"/>
      <c r="F142" s="91" t="s">
        <v>283</v>
      </c>
      <c r="G142" s="92" t="s">
        <v>284</v>
      </c>
      <c r="H142" s="14"/>
      <c r="I142" s="14"/>
      <c r="J142" s="14"/>
      <c r="K142" s="14"/>
      <c r="L142" s="14"/>
      <c r="M142" s="14"/>
      <c r="N142" s="14"/>
      <c r="O142" s="14"/>
      <c r="P142" s="14"/>
      <c r="Q142" s="14"/>
      <c r="R142" s="14"/>
      <c r="S142" s="14"/>
      <c r="T142" s="14"/>
      <c r="U142" s="12"/>
      <c r="V142" s="14"/>
      <c r="W142" s="14"/>
      <c r="X142" s="14"/>
      <c r="Y142" s="14"/>
      <c r="Z142" s="14"/>
      <c r="AA142" s="15"/>
    </row>
    <row r="143" spans="1:27" ht="12.75">
      <c r="A143" s="196"/>
      <c r="B143" s="197"/>
      <c r="C143" s="198"/>
      <c r="D143" s="198"/>
      <c r="E143" s="19"/>
      <c r="F143" s="93"/>
      <c r="G143" s="92" t="s">
        <v>286</v>
      </c>
      <c r="H143" s="14"/>
      <c r="I143" s="14"/>
      <c r="J143" s="14"/>
      <c r="K143" s="14"/>
      <c r="L143" s="14"/>
      <c r="M143" s="14"/>
      <c r="N143" s="14"/>
      <c r="O143" s="14"/>
      <c r="P143" s="14"/>
      <c r="Q143" s="14"/>
      <c r="R143" s="14"/>
      <c r="S143" s="14"/>
      <c r="T143" s="14"/>
      <c r="U143" s="12"/>
      <c r="V143" s="14"/>
      <c r="W143" s="14"/>
      <c r="X143" s="14"/>
      <c r="Y143" s="14"/>
      <c r="Z143" s="14"/>
      <c r="AA143" s="15"/>
    </row>
    <row r="144" spans="1:27" ht="12.75">
      <c r="A144" s="196"/>
      <c r="B144" s="197"/>
      <c r="C144" s="198"/>
      <c r="D144" s="198"/>
      <c r="E144" s="8"/>
      <c r="F144" s="92" t="s">
        <v>287</v>
      </c>
      <c r="G144" s="12"/>
      <c r="H144" s="14"/>
      <c r="I144" s="14"/>
      <c r="J144" s="14"/>
      <c r="K144" s="14"/>
      <c r="L144" s="14"/>
      <c r="M144" s="14"/>
      <c r="N144" s="14"/>
      <c r="O144" s="14"/>
      <c r="P144" s="14"/>
      <c r="Q144" s="14"/>
      <c r="R144" s="14"/>
      <c r="S144" s="14"/>
      <c r="T144" s="14"/>
      <c r="U144" s="12"/>
      <c r="V144" s="14"/>
      <c r="W144" s="14"/>
      <c r="X144" s="14"/>
      <c r="Y144" s="14"/>
      <c r="Z144" s="14"/>
      <c r="AA144" s="15"/>
    </row>
    <row r="145" spans="1:27" ht="13.5" thickBot="1">
      <c r="A145" s="196"/>
      <c r="B145" s="197"/>
      <c r="C145" s="198"/>
      <c r="D145" s="198"/>
      <c r="E145" s="96"/>
      <c r="F145" s="97" t="s">
        <v>786</v>
      </c>
      <c r="G145" s="98"/>
      <c r="H145" s="47" t="s">
        <v>300</v>
      </c>
      <c r="I145" s="47" t="s">
        <v>300</v>
      </c>
      <c r="J145" s="47" t="s">
        <v>300</v>
      </c>
      <c r="K145" s="47" t="s">
        <v>300</v>
      </c>
      <c r="L145" s="47" t="s">
        <v>300</v>
      </c>
      <c r="M145" s="47" t="s">
        <v>300</v>
      </c>
      <c r="N145" s="47" t="s">
        <v>300</v>
      </c>
      <c r="O145" s="47" t="s">
        <v>300</v>
      </c>
      <c r="P145" s="47" t="s">
        <v>300</v>
      </c>
      <c r="Q145" s="47" t="s">
        <v>300</v>
      </c>
      <c r="R145" s="47" t="s">
        <v>300</v>
      </c>
      <c r="S145" s="45" t="s">
        <v>787</v>
      </c>
      <c r="T145" s="47" t="s">
        <v>787</v>
      </c>
      <c r="U145" s="98" t="s">
        <v>796</v>
      </c>
      <c r="V145" s="47" t="s">
        <v>796</v>
      </c>
      <c r="W145" s="47" t="s">
        <v>812</v>
      </c>
      <c r="X145" s="47" t="s">
        <v>813</v>
      </c>
      <c r="Y145" s="47" t="s">
        <v>814</v>
      </c>
      <c r="Z145" s="47" t="s">
        <v>815</v>
      </c>
      <c r="AA145" s="48" t="s">
        <v>816</v>
      </c>
    </row>
    <row r="146" spans="1:16" ht="13.5" thickBot="1">
      <c r="A146" s="196"/>
      <c r="B146" s="197"/>
      <c r="C146" s="198"/>
      <c r="D146" s="198"/>
      <c r="E146" s="43"/>
      <c r="F146" s="43"/>
      <c r="G146" s="43"/>
      <c r="H146" s="43"/>
      <c r="I146" s="43"/>
      <c r="J146" s="43"/>
      <c r="K146" s="43"/>
      <c r="L146" s="43"/>
      <c r="M146" s="43"/>
      <c r="N146" s="43"/>
      <c r="O146" s="43"/>
      <c r="P146" s="43"/>
    </row>
    <row r="147" spans="1:16" ht="12.75">
      <c r="A147" s="196"/>
      <c r="B147" s="197" t="s">
        <v>817</v>
      </c>
      <c r="C147" s="198" t="s">
        <v>609</v>
      </c>
      <c r="D147" s="198">
        <v>19</v>
      </c>
      <c r="E147" s="79" t="s">
        <v>267</v>
      </c>
      <c r="F147" s="80" t="s">
        <v>268</v>
      </c>
      <c r="G147" s="81"/>
      <c r="H147" s="99" t="s">
        <v>638</v>
      </c>
      <c r="I147" s="99"/>
      <c r="J147" s="99"/>
      <c r="K147" s="82" t="s">
        <v>613</v>
      </c>
      <c r="L147" s="41"/>
      <c r="M147" s="82" t="s">
        <v>301</v>
      </c>
      <c r="N147" s="41"/>
      <c r="O147" s="101" t="s">
        <v>302</v>
      </c>
      <c r="P147" s="43"/>
    </row>
    <row r="148" spans="1:16" ht="13.5" thickBot="1">
      <c r="A148" s="196"/>
      <c r="B148" s="197"/>
      <c r="C148" s="198"/>
      <c r="D148" s="198"/>
      <c r="E148" s="83"/>
      <c r="F148" s="84"/>
      <c r="G148" s="85"/>
      <c r="H148" s="106" t="s">
        <v>639</v>
      </c>
      <c r="I148" s="106" t="s">
        <v>640</v>
      </c>
      <c r="J148" s="106" t="s">
        <v>641</v>
      </c>
      <c r="K148" s="86" t="s">
        <v>303</v>
      </c>
      <c r="L148" s="86" t="s">
        <v>614</v>
      </c>
      <c r="M148" s="86" t="s">
        <v>304</v>
      </c>
      <c r="N148" s="108" t="s">
        <v>305</v>
      </c>
      <c r="O148" s="103"/>
      <c r="P148" s="43"/>
    </row>
    <row r="149" spans="1:16" ht="13.5" thickTop="1">
      <c r="A149" s="196"/>
      <c r="B149" s="197"/>
      <c r="C149" s="198"/>
      <c r="D149" s="198"/>
      <c r="E149" s="13" t="s">
        <v>818</v>
      </c>
      <c r="F149" s="88" t="s">
        <v>280</v>
      </c>
      <c r="G149" s="89"/>
      <c r="H149" s="9" t="s">
        <v>306</v>
      </c>
      <c r="I149" s="9" t="s">
        <v>306</v>
      </c>
      <c r="J149" s="9" t="s">
        <v>306</v>
      </c>
      <c r="K149" s="9" t="s">
        <v>306</v>
      </c>
      <c r="L149" s="9" t="s">
        <v>306</v>
      </c>
      <c r="M149" s="9" t="s">
        <v>307</v>
      </c>
      <c r="N149" s="104" t="s">
        <v>307</v>
      </c>
      <c r="O149" s="90"/>
      <c r="P149" s="43"/>
    </row>
    <row r="150" spans="1:16" ht="12.75">
      <c r="A150" s="196"/>
      <c r="B150" s="197"/>
      <c r="C150" s="198"/>
      <c r="D150" s="198"/>
      <c r="E150" s="8" t="s">
        <v>308</v>
      </c>
      <c r="F150" s="91" t="s">
        <v>283</v>
      </c>
      <c r="G150" s="92" t="s">
        <v>284</v>
      </c>
      <c r="H150" s="14"/>
      <c r="I150" s="14"/>
      <c r="J150" s="14"/>
      <c r="K150" s="109" t="s">
        <v>819</v>
      </c>
      <c r="L150" s="109" t="s">
        <v>819</v>
      </c>
      <c r="M150" s="105" t="s">
        <v>820</v>
      </c>
      <c r="N150" s="105" t="s">
        <v>820</v>
      </c>
      <c r="O150" s="107" t="s">
        <v>820</v>
      </c>
      <c r="P150" s="43"/>
    </row>
    <row r="151" spans="1:16" ht="12.75">
      <c r="A151" s="196"/>
      <c r="B151" s="197"/>
      <c r="C151" s="198"/>
      <c r="D151" s="198"/>
      <c r="E151" s="8" t="s">
        <v>821</v>
      </c>
      <c r="F151" s="93"/>
      <c r="G151" s="92" t="s">
        <v>286</v>
      </c>
      <c r="H151" s="14"/>
      <c r="I151" s="14"/>
      <c r="J151" s="14"/>
      <c r="K151" s="109" t="s">
        <v>822</v>
      </c>
      <c r="L151" s="109" t="s">
        <v>822</v>
      </c>
      <c r="M151" s="110">
        <v>5</v>
      </c>
      <c r="N151" s="111">
        <v>32</v>
      </c>
      <c r="O151" s="15">
        <v>60</v>
      </c>
      <c r="P151" s="43"/>
    </row>
    <row r="152" spans="1:16" ht="12.75">
      <c r="A152" s="196"/>
      <c r="B152" s="197"/>
      <c r="C152" s="198"/>
      <c r="D152" s="198"/>
      <c r="E152" s="8"/>
      <c r="F152" s="92" t="s">
        <v>287</v>
      </c>
      <c r="G152" s="12"/>
      <c r="H152" s="12"/>
      <c r="I152" s="12"/>
      <c r="J152" s="12"/>
      <c r="K152" s="14"/>
      <c r="L152" s="14"/>
      <c r="M152" s="10" t="s">
        <v>309</v>
      </c>
      <c r="N152" s="12"/>
      <c r="O152" s="15"/>
      <c r="P152" s="43"/>
    </row>
    <row r="153" spans="1:16" ht="13.5" thickBot="1">
      <c r="A153" s="196"/>
      <c r="B153" s="197"/>
      <c r="C153" s="198"/>
      <c r="D153" s="198"/>
      <c r="E153" s="96"/>
      <c r="F153" s="97" t="s">
        <v>288</v>
      </c>
      <c r="G153" s="98"/>
      <c r="H153" s="45" t="s">
        <v>310</v>
      </c>
      <c r="I153" s="59"/>
      <c r="J153" s="59"/>
      <c r="K153" s="59"/>
      <c r="L153" s="59"/>
      <c r="M153" s="59"/>
      <c r="N153" s="59"/>
      <c r="O153" s="46"/>
      <c r="P153" s="43"/>
    </row>
    <row r="154" spans="1:16" ht="13.5" thickBot="1">
      <c r="A154" s="196"/>
      <c r="B154" s="197"/>
      <c r="C154" s="198"/>
      <c r="D154" s="198"/>
      <c r="E154" s="43"/>
      <c r="F154" s="43"/>
      <c r="G154" s="43"/>
      <c r="H154" s="43"/>
      <c r="I154" s="43"/>
      <c r="J154" s="43"/>
      <c r="K154" s="43"/>
      <c r="L154" s="43"/>
      <c r="M154" s="43"/>
      <c r="N154" s="43"/>
      <c r="O154" s="43"/>
      <c r="P154" s="171"/>
    </row>
    <row r="155" spans="1:16" ht="12.75">
      <c r="A155" s="196"/>
      <c r="B155" s="197" t="s">
        <v>823</v>
      </c>
      <c r="C155" s="198" t="s">
        <v>610</v>
      </c>
      <c r="D155" s="198">
        <v>20</v>
      </c>
      <c r="E155" s="79" t="s">
        <v>267</v>
      </c>
      <c r="F155" s="80" t="s">
        <v>268</v>
      </c>
      <c r="G155" s="81"/>
      <c r="H155" s="99" t="s">
        <v>638</v>
      </c>
      <c r="I155" s="99"/>
      <c r="J155" s="99"/>
      <c r="K155" s="82" t="s">
        <v>613</v>
      </c>
      <c r="L155" s="41"/>
      <c r="M155" s="82" t="s">
        <v>301</v>
      </c>
      <c r="N155" s="41"/>
      <c r="O155" s="101" t="s">
        <v>302</v>
      </c>
      <c r="P155" s="94"/>
    </row>
    <row r="156" spans="1:16" ht="13.5" thickBot="1">
      <c r="A156" s="196"/>
      <c r="B156" s="197"/>
      <c r="C156" s="198"/>
      <c r="D156" s="198"/>
      <c r="E156" s="83"/>
      <c r="F156" s="84"/>
      <c r="G156" s="85"/>
      <c r="H156" s="106" t="s">
        <v>639</v>
      </c>
      <c r="I156" s="106" t="s">
        <v>640</v>
      </c>
      <c r="J156" s="106" t="s">
        <v>641</v>
      </c>
      <c r="K156" s="86" t="s">
        <v>303</v>
      </c>
      <c r="L156" s="86" t="s">
        <v>614</v>
      </c>
      <c r="M156" s="86" t="s">
        <v>304</v>
      </c>
      <c r="N156" s="108" t="s">
        <v>305</v>
      </c>
      <c r="O156" s="103"/>
      <c r="P156" s="94"/>
    </row>
    <row r="157" spans="1:16" ht="13.5" thickTop="1">
      <c r="A157" s="196"/>
      <c r="B157" s="197"/>
      <c r="C157" s="198"/>
      <c r="D157" s="198"/>
      <c r="E157" s="13" t="s">
        <v>818</v>
      </c>
      <c r="F157" s="88" t="s">
        <v>280</v>
      </c>
      <c r="G157" s="89"/>
      <c r="H157" s="9" t="s">
        <v>306</v>
      </c>
      <c r="I157" s="9" t="s">
        <v>306</v>
      </c>
      <c r="J157" s="9" t="s">
        <v>306</v>
      </c>
      <c r="K157" s="9" t="s">
        <v>306</v>
      </c>
      <c r="L157" s="9" t="s">
        <v>306</v>
      </c>
      <c r="M157" s="9" t="s">
        <v>307</v>
      </c>
      <c r="N157" s="104" t="s">
        <v>307</v>
      </c>
      <c r="O157" s="90" t="s">
        <v>312</v>
      </c>
      <c r="P157" s="94"/>
    </row>
    <row r="158" spans="1:16" ht="12.75">
      <c r="A158" s="196"/>
      <c r="B158" s="197"/>
      <c r="C158" s="198"/>
      <c r="D158" s="198"/>
      <c r="E158" s="8" t="s">
        <v>313</v>
      </c>
      <c r="F158" s="91" t="s">
        <v>283</v>
      </c>
      <c r="G158" s="92" t="s">
        <v>284</v>
      </c>
      <c r="H158" s="14"/>
      <c r="I158" s="14"/>
      <c r="J158" s="14"/>
      <c r="K158" s="109" t="s">
        <v>819</v>
      </c>
      <c r="L158" s="109" t="s">
        <v>819</v>
      </c>
      <c r="M158" s="105" t="s">
        <v>820</v>
      </c>
      <c r="N158" s="105" t="s">
        <v>820</v>
      </c>
      <c r="O158" s="107" t="s">
        <v>820</v>
      </c>
      <c r="P158" s="94"/>
    </row>
    <row r="159" spans="1:16" ht="12.75">
      <c r="A159" s="196"/>
      <c r="B159" s="197"/>
      <c r="C159" s="198"/>
      <c r="D159" s="198"/>
      <c r="E159" s="8" t="s">
        <v>821</v>
      </c>
      <c r="F159" s="93"/>
      <c r="G159" s="92" t="s">
        <v>286</v>
      </c>
      <c r="H159" s="14"/>
      <c r="I159" s="14"/>
      <c r="J159" s="14"/>
      <c r="K159" s="109" t="s">
        <v>822</v>
      </c>
      <c r="L159" s="109" t="s">
        <v>822</v>
      </c>
      <c r="M159" s="110">
        <v>5</v>
      </c>
      <c r="N159" s="111">
        <v>32</v>
      </c>
      <c r="O159" s="15">
        <v>40</v>
      </c>
      <c r="P159" s="94"/>
    </row>
    <row r="160" spans="1:16" ht="12.75">
      <c r="A160" s="196"/>
      <c r="B160" s="197"/>
      <c r="C160" s="198"/>
      <c r="D160" s="198"/>
      <c r="E160" s="8"/>
      <c r="F160" s="92" t="s">
        <v>287</v>
      </c>
      <c r="G160" s="12"/>
      <c r="H160" s="12"/>
      <c r="I160" s="12"/>
      <c r="J160" s="12"/>
      <c r="K160" s="14"/>
      <c r="L160" s="14"/>
      <c r="M160" s="10" t="s">
        <v>309</v>
      </c>
      <c r="N160" s="12"/>
      <c r="O160" s="15"/>
      <c r="P160" s="94"/>
    </row>
    <row r="161" spans="1:16" ht="13.5" thickBot="1">
      <c r="A161" s="196"/>
      <c r="B161" s="197"/>
      <c r="C161" s="198"/>
      <c r="D161" s="198"/>
      <c r="E161" s="96"/>
      <c r="F161" s="97" t="s">
        <v>288</v>
      </c>
      <c r="G161" s="98"/>
      <c r="H161" s="45" t="s">
        <v>310</v>
      </c>
      <c r="I161" s="59"/>
      <c r="J161" s="59"/>
      <c r="K161" s="59"/>
      <c r="L161" s="59"/>
      <c r="M161" s="59"/>
      <c r="N161" s="59"/>
      <c r="O161" s="46"/>
      <c r="P161" s="94"/>
    </row>
    <row r="162" spans="1:16" ht="13.5" thickBot="1">
      <c r="A162" s="196"/>
      <c r="B162" s="197"/>
      <c r="C162" s="198"/>
      <c r="D162" s="198"/>
      <c r="E162" s="43"/>
      <c r="F162" s="43"/>
      <c r="G162" s="43"/>
      <c r="H162" s="43"/>
      <c r="I162" s="43"/>
      <c r="J162" s="43"/>
      <c r="K162" s="43"/>
      <c r="L162" s="43"/>
      <c r="M162" s="43"/>
      <c r="N162" s="43"/>
      <c r="O162" s="43"/>
      <c r="P162" s="171"/>
    </row>
    <row r="163" spans="1:18" ht="12.75">
      <c r="A163" s="196"/>
      <c r="B163" s="197" t="s">
        <v>823</v>
      </c>
      <c r="C163" s="198" t="s">
        <v>615</v>
      </c>
      <c r="D163" s="198">
        <v>21</v>
      </c>
      <c r="E163" s="79" t="s">
        <v>267</v>
      </c>
      <c r="F163" s="80" t="s">
        <v>268</v>
      </c>
      <c r="G163" s="81"/>
      <c r="H163" s="99" t="s">
        <v>638</v>
      </c>
      <c r="I163" s="99"/>
      <c r="J163" s="99"/>
      <c r="K163" s="82" t="s">
        <v>613</v>
      </c>
      <c r="L163" s="41"/>
      <c r="M163" s="99" t="s">
        <v>301</v>
      </c>
      <c r="N163" s="41"/>
      <c r="O163" s="443" t="s">
        <v>311</v>
      </c>
      <c r="P163" s="101" t="s">
        <v>302</v>
      </c>
      <c r="Q163" s="43"/>
      <c r="R163" s="171"/>
    </row>
    <row r="164" spans="1:18" ht="13.5" thickBot="1">
      <c r="A164" s="196"/>
      <c r="B164" s="197"/>
      <c r="C164" s="198"/>
      <c r="D164" s="198"/>
      <c r="E164" s="83"/>
      <c r="F164" s="84"/>
      <c r="G164" s="85"/>
      <c r="H164" s="106" t="s">
        <v>639</v>
      </c>
      <c r="I164" s="106" t="s">
        <v>640</v>
      </c>
      <c r="J164" s="106" t="s">
        <v>641</v>
      </c>
      <c r="K164" s="86" t="s">
        <v>303</v>
      </c>
      <c r="L164" s="86" t="s">
        <v>614</v>
      </c>
      <c r="M164" s="86" t="s">
        <v>304</v>
      </c>
      <c r="N164" s="108" t="s">
        <v>305</v>
      </c>
      <c r="O164" s="444"/>
      <c r="P164" s="103"/>
      <c r="Q164" s="43"/>
      <c r="R164" s="43"/>
    </row>
    <row r="165" spans="1:18" ht="13.5" thickTop="1">
      <c r="A165" s="196"/>
      <c r="B165" s="197"/>
      <c r="C165" s="198"/>
      <c r="D165" s="198"/>
      <c r="E165" s="13" t="s">
        <v>818</v>
      </c>
      <c r="F165" s="88" t="s">
        <v>280</v>
      </c>
      <c r="G165" s="89"/>
      <c r="H165" s="9" t="s">
        <v>306</v>
      </c>
      <c r="I165" s="9" t="s">
        <v>306</v>
      </c>
      <c r="J165" s="9" t="s">
        <v>306</v>
      </c>
      <c r="K165" s="9" t="s">
        <v>306</v>
      </c>
      <c r="L165" s="9" t="s">
        <v>306</v>
      </c>
      <c r="M165" s="9" t="s">
        <v>307</v>
      </c>
      <c r="N165" s="104" t="s">
        <v>307</v>
      </c>
      <c r="O165" s="148" t="s">
        <v>312</v>
      </c>
      <c r="P165" s="90"/>
      <c r="Q165" s="43"/>
      <c r="R165" s="43"/>
    </row>
    <row r="166" spans="1:18" ht="12.75">
      <c r="A166" s="196"/>
      <c r="B166" s="197"/>
      <c r="C166" s="198"/>
      <c r="D166" s="198"/>
      <c r="E166" s="8" t="s">
        <v>314</v>
      </c>
      <c r="F166" s="91" t="s">
        <v>283</v>
      </c>
      <c r="G166" s="92" t="s">
        <v>284</v>
      </c>
      <c r="H166" s="14"/>
      <c r="I166" s="14"/>
      <c r="J166" s="14"/>
      <c r="K166" s="109" t="s">
        <v>819</v>
      </c>
      <c r="L166" s="109" t="s">
        <v>824</v>
      </c>
      <c r="M166" s="105" t="s">
        <v>820</v>
      </c>
      <c r="N166" s="105" t="s">
        <v>820</v>
      </c>
      <c r="O166" s="105" t="s">
        <v>820</v>
      </c>
      <c r="P166" s="107" t="s">
        <v>820</v>
      </c>
      <c r="Q166" s="43"/>
      <c r="R166" s="43"/>
    </row>
    <row r="167" spans="1:18" ht="15">
      <c r="A167" s="196"/>
      <c r="B167" s="197"/>
      <c r="C167" s="198"/>
      <c r="D167" s="198"/>
      <c r="E167" s="8" t="s">
        <v>825</v>
      </c>
      <c r="F167" s="93"/>
      <c r="G167" s="92" t="s">
        <v>286</v>
      </c>
      <c r="H167" s="14"/>
      <c r="I167" s="14"/>
      <c r="J167" s="14"/>
      <c r="K167" s="109" t="s">
        <v>822</v>
      </c>
      <c r="L167" s="109" t="s">
        <v>826</v>
      </c>
      <c r="M167" s="110">
        <v>3</v>
      </c>
      <c r="N167" s="111">
        <v>17</v>
      </c>
      <c r="O167" s="152" t="s">
        <v>827</v>
      </c>
      <c r="P167" s="15">
        <v>40</v>
      </c>
      <c r="Q167" s="43"/>
      <c r="R167" s="43"/>
    </row>
    <row r="168" spans="1:18" ht="12.75">
      <c r="A168" s="196"/>
      <c r="B168" s="197"/>
      <c r="C168" s="198"/>
      <c r="D168" s="198"/>
      <c r="E168" s="8"/>
      <c r="F168" s="92" t="s">
        <v>287</v>
      </c>
      <c r="G168" s="12"/>
      <c r="H168" s="12"/>
      <c r="I168" s="12"/>
      <c r="J168" s="12"/>
      <c r="K168" s="14"/>
      <c r="L168" s="14"/>
      <c r="M168" s="14"/>
      <c r="N168" s="12"/>
      <c r="O168" s="152"/>
      <c r="P168" s="15"/>
      <c r="Q168" s="43"/>
      <c r="R168" s="43"/>
    </row>
    <row r="169" spans="1:18" ht="13.5" thickBot="1">
      <c r="A169" s="196"/>
      <c r="B169" s="197"/>
      <c r="C169" s="198"/>
      <c r="D169" s="198"/>
      <c r="E169" s="96"/>
      <c r="F169" s="97" t="s">
        <v>288</v>
      </c>
      <c r="G169" s="98"/>
      <c r="H169" s="45" t="s">
        <v>310</v>
      </c>
      <c r="I169" s="59"/>
      <c r="J169" s="59"/>
      <c r="K169" s="59"/>
      <c r="L169" s="59"/>
      <c r="M169" s="59"/>
      <c r="N169" s="59"/>
      <c r="O169" s="162"/>
      <c r="P169" s="46"/>
      <c r="Q169" s="43"/>
      <c r="R169" s="43"/>
    </row>
    <row r="170" spans="1:16" ht="13.5" thickBot="1">
      <c r="A170" s="196"/>
      <c r="B170" s="197"/>
      <c r="C170" s="198"/>
      <c r="D170" s="198"/>
      <c r="E170" s="94"/>
      <c r="F170" s="94"/>
      <c r="G170" s="94"/>
      <c r="H170" s="94"/>
      <c r="I170" s="94"/>
      <c r="J170" s="94"/>
      <c r="K170" s="94"/>
      <c r="L170" s="94"/>
      <c r="M170" s="94"/>
      <c r="N170" s="94"/>
      <c r="O170" s="43"/>
      <c r="P170" s="43"/>
    </row>
    <row r="171" spans="1:16" ht="12.75">
      <c r="A171" s="196"/>
      <c r="B171" s="197" t="s">
        <v>823</v>
      </c>
      <c r="C171" s="198" t="s">
        <v>612</v>
      </c>
      <c r="D171" s="198">
        <v>22</v>
      </c>
      <c r="E171" s="79" t="s">
        <v>267</v>
      </c>
      <c r="F171" s="80" t="s">
        <v>268</v>
      </c>
      <c r="G171" s="81"/>
      <c r="H171" s="99" t="s">
        <v>638</v>
      </c>
      <c r="I171" s="99"/>
      <c r="J171" s="99"/>
      <c r="K171" s="438" t="s">
        <v>613</v>
      </c>
      <c r="L171" s="439"/>
      <c r="M171" s="172" t="s">
        <v>301</v>
      </c>
      <c r="N171" s="436" t="s">
        <v>302</v>
      </c>
      <c r="O171" s="43"/>
      <c r="P171" s="43"/>
    </row>
    <row r="172" spans="1:16" ht="13.5" thickBot="1">
      <c r="A172" s="196"/>
      <c r="B172" s="197"/>
      <c r="C172" s="198"/>
      <c r="D172" s="198"/>
      <c r="E172" s="83"/>
      <c r="F172" s="84"/>
      <c r="G172" s="85"/>
      <c r="H172" s="106" t="s">
        <v>639</v>
      </c>
      <c r="I172" s="106" t="s">
        <v>640</v>
      </c>
      <c r="J172" s="106" t="s">
        <v>641</v>
      </c>
      <c r="K172" s="173" t="s">
        <v>303</v>
      </c>
      <c r="L172" s="173" t="s">
        <v>614</v>
      </c>
      <c r="M172" s="173" t="s">
        <v>304</v>
      </c>
      <c r="N172" s="437"/>
      <c r="O172" s="43"/>
      <c r="P172" s="43"/>
    </row>
    <row r="173" spans="1:16" ht="13.5" thickTop="1">
      <c r="A173" s="196"/>
      <c r="B173" s="197"/>
      <c r="C173" s="198"/>
      <c r="D173" s="198"/>
      <c r="E173" s="13" t="s">
        <v>818</v>
      </c>
      <c r="F173" s="88" t="s">
        <v>280</v>
      </c>
      <c r="G173" s="89"/>
      <c r="H173" s="9" t="s">
        <v>306</v>
      </c>
      <c r="I173" s="9" t="s">
        <v>306</v>
      </c>
      <c r="J173" s="9" t="s">
        <v>306</v>
      </c>
      <c r="K173" s="148" t="s">
        <v>306</v>
      </c>
      <c r="L173" s="148" t="s">
        <v>306</v>
      </c>
      <c r="M173" s="148" t="s">
        <v>307</v>
      </c>
      <c r="N173" s="150"/>
      <c r="O173" s="43"/>
      <c r="P173" s="43"/>
    </row>
    <row r="174" spans="1:16" ht="12.75">
      <c r="A174" s="196"/>
      <c r="B174" s="197"/>
      <c r="C174" s="198"/>
      <c r="D174" s="198"/>
      <c r="E174" s="8" t="s">
        <v>314</v>
      </c>
      <c r="F174" s="91" t="s">
        <v>283</v>
      </c>
      <c r="G174" s="92" t="s">
        <v>284</v>
      </c>
      <c r="H174" s="14"/>
      <c r="I174" s="14"/>
      <c r="J174" s="14"/>
      <c r="K174" s="174" t="s">
        <v>819</v>
      </c>
      <c r="L174" s="174" t="s">
        <v>819</v>
      </c>
      <c r="M174" s="152"/>
      <c r="N174" s="154"/>
      <c r="O174" s="43"/>
      <c r="P174" s="43"/>
    </row>
    <row r="175" spans="1:16" ht="12.75">
      <c r="A175" s="196"/>
      <c r="B175" s="197"/>
      <c r="C175" s="198"/>
      <c r="D175" s="198"/>
      <c r="E175" s="8" t="s">
        <v>821</v>
      </c>
      <c r="F175" s="93"/>
      <c r="G175" s="92" t="s">
        <v>286</v>
      </c>
      <c r="H175" s="14"/>
      <c r="I175" s="14"/>
      <c r="J175" s="14"/>
      <c r="K175" s="174" t="s">
        <v>822</v>
      </c>
      <c r="L175" s="174" t="s">
        <v>822</v>
      </c>
      <c r="M175" s="175">
        <v>4</v>
      </c>
      <c r="N175" s="154">
        <v>60</v>
      </c>
      <c r="O175" s="43"/>
      <c r="P175" s="43"/>
    </row>
    <row r="176" spans="1:16" ht="12.75">
      <c r="A176" s="196"/>
      <c r="B176" s="197"/>
      <c r="C176" s="198"/>
      <c r="D176" s="198"/>
      <c r="E176" s="8"/>
      <c r="F176" s="92" t="s">
        <v>287</v>
      </c>
      <c r="G176" s="12"/>
      <c r="H176" s="12"/>
      <c r="I176" s="12"/>
      <c r="J176" s="12"/>
      <c r="K176" s="152"/>
      <c r="L176" s="152"/>
      <c r="M176" s="152"/>
      <c r="N176" s="154"/>
      <c r="O176" s="43"/>
      <c r="P176" s="43"/>
    </row>
    <row r="177" spans="1:16" ht="13.5" thickBot="1">
      <c r="A177" s="196"/>
      <c r="B177" s="197"/>
      <c r="C177" s="198"/>
      <c r="D177" s="198"/>
      <c r="E177" s="96"/>
      <c r="F177" s="97" t="s">
        <v>288</v>
      </c>
      <c r="G177" s="98"/>
      <c r="H177" s="45" t="s">
        <v>310</v>
      </c>
      <c r="I177" s="59"/>
      <c r="J177" s="59"/>
      <c r="K177" s="176"/>
      <c r="L177" s="162"/>
      <c r="M177" s="162"/>
      <c r="N177" s="163"/>
      <c r="O177" s="43"/>
      <c r="P177" s="43"/>
    </row>
    <row r="178" spans="1:16" ht="13.5" thickBot="1">
      <c r="A178" s="196"/>
      <c r="B178" s="197"/>
      <c r="C178" s="198"/>
      <c r="D178" s="198"/>
      <c r="E178" s="94"/>
      <c r="F178" s="94"/>
      <c r="G178" s="94"/>
      <c r="H178" s="94"/>
      <c r="I178" s="94"/>
      <c r="J178" s="94"/>
      <c r="K178" s="156"/>
      <c r="L178" s="177"/>
      <c r="M178" s="177"/>
      <c r="N178" s="177"/>
      <c r="O178" s="43"/>
      <c r="P178" s="43"/>
    </row>
    <row r="179" spans="1:16" ht="12.75">
      <c r="A179" s="196"/>
      <c r="B179" s="197" t="s">
        <v>823</v>
      </c>
      <c r="C179" s="198" t="s">
        <v>611</v>
      </c>
      <c r="D179" s="198">
        <v>23</v>
      </c>
      <c r="E179" s="79" t="s">
        <v>267</v>
      </c>
      <c r="F179" s="80" t="s">
        <v>268</v>
      </c>
      <c r="G179" s="81"/>
      <c r="H179" s="99" t="s">
        <v>638</v>
      </c>
      <c r="I179" s="99"/>
      <c r="J179" s="99"/>
      <c r="K179" s="438" t="s">
        <v>613</v>
      </c>
      <c r="L179" s="439"/>
      <c r="M179" s="172" t="s">
        <v>301</v>
      </c>
      <c r="N179" s="436" t="s">
        <v>302</v>
      </c>
      <c r="O179" s="43"/>
      <c r="P179" s="43"/>
    </row>
    <row r="180" spans="1:16" ht="13.5" thickBot="1">
      <c r="A180" s="196"/>
      <c r="B180" s="197"/>
      <c r="C180" s="198"/>
      <c r="D180" s="198"/>
      <c r="E180" s="83"/>
      <c r="F180" s="84"/>
      <c r="G180" s="85"/>
      <c r="H180" s="106" t="s">
        <v>639</v>
      </c>
      <c r="I180" s="106" t="s">
        <v>640</v>
      </c>
      <c r="J180" s="106" t="s">
        <v>641</v>
      </c>
      <c r="K180" s="173" t="s">
        <v>303</v>
      </c>
      <c r="L180" s="173" t="s">
        <v>614</v>
      </c>
      <c r="M180" s="173" t="s">
        <v>304</v>
      </c>
      <c r="N180" s="437"/>
      <c r="O180" s="43"/>
      <c r="P180" s="43"/>
    </row>
    <row r="181" spans="1:16" ht="13.5" thickTop="1">
      <c r="A181" s="196"/>
      <c r="B181" s="197"/>
      <c r="C181" s="198"/>
      <c r="D181" s="198"/>
      <c r="E181" s="13" t="s">
        <v>818</v>
      </c>
      <c r="F181" s="88" t="s">
        <v>280</v>
      </c>
      <c r="G181" s="89"/>
      <c r="H181" s="9" t="s">
        <v>306</v>
      </c>
      <c r="I181" s="9" t="s">
        <v>306</v>
      </c>
      <c r="J181" s="9" t="s">
        <v>306</v>
      </c>
      <c r="K181" s="148" t="s">
        <v>306</v>
      </c>
      <c r="L181" s="148" t="s">
        <v>306</v>
      </c>
      <c r="M181" s="148" t="s">
        <v>307</v>
      </c>
      <c r="N181" s="150"/>
      <c r="O181" s="43"/>
      <c r="P181" s="43"/>
    </row>
    <row r="182" spans="1:16" ht="12.75">
      <c r="A182" s="196"/>
      <c r="B182" s="197"/>
      <c r="C182" s="198"/>
      <c r="D182" s="198"/>
      <c r="E182" s="8" t="s">
        <v>314</v>
      </c>
      <c r="F182" s="91" t="s">
        <v>283</v>
      </c>
      <c r="G182" s="92" t="s">
        <v>284</v>
      </c>
      <c r="H182" s="14"/>
      <c r="I182" s="14"/>
      <c r="J182" s="14"/>
      <c r="K182" s="174" t="s">
        <v>819</v>
      </c>
      <c r="L182" s="174" t="s">
        <v>819</v>
      </c>
      <c r="M182" s="152"/>
      <c r="N182" s="154"/>
      <c r="O182" s="43"/>
      <c r="P182" s="43"/>
    </row>
    <row r="183" spans="1:16" ht="12.75">
      <c r="A183" s="196"/>
      <c r="B183" s="197"/>
      <c r="C183" s="198"/>
      <c r="D183" s="198"/>
      <c r="E183" s="8" t="s">
        <v>821</v>
      </c>
      <c r="F183" s="93"/>
      <c r="G183" s="92" t="s">
        <v>286</v>
      </c>
      <c r="H183" s="14"/>
      <c r="I183" s="14"/>
      <c r="J183" s="14"/>
      <c r="K183" s="174" t="s">
        <v>822</v>
      </c>
      <c r="L183" s="174" t="s">
        <v>822</v>
      </c>
      <c r="M183" s="175">
        <v>4</v>
      </c>
      <c r="N183" s="154">
        <v>40</v>
      </c>
      <c r="O183" s="43"/>
      <c r="P183" s="43"/>
    </row>
    <row r="184" spans="1:16" ht="12.75">
      <c r="A184" s="196"/>
      <c r="B184" s="197"/>
      <c r="C184" s="198"/>
      <c r="D184" s="198"/>
      <c r="E184" s="8"/>
      <c r="F184" s="92" t="s">
        <v>287</v>
      </c>
      <c r="G184" s="12"/>
      <c r="H184" s="12"/>
      <c r="I184" s="12"/>
      <c r="J184" s="12"/>
      <c r="K184" s="152"/>
      <c r="L184" s="152"/>
      <c r="M184" s="152"/>
      <c r="N184" s="154"/>
      <c r="O184" s="43"/>
      <c r="P184" s="43"/>
    </row>
    <row r="185" spans="1:16" ht="13.5" thickBot="1">
      <c r="A185" s="196"/>
      <c r="B185" s="197"/>
      <c r="C185" s="198"/>
      <c r="D185" s="198"/>
      <c r="E185" s="96"/>
      <c r="F185" s="97" t="s">
        <v>288</v>
      </c>
      <c r="G185" s="98"/>
      <c r="H185" s="45" t="s">
        <v>310</v>
      </c>
      <c r="I185" s="59"/>
      <c r="J185" s="59"/>
      <c r="K185" s="176"/>
      <c r="L185" s="162"/>
      <c r="M185" s="162"/>
      <c r="N185" s="163"/>
      <c r="O185" s="43"/>
      <c r="P185" s="43"/>
    </row>
    <row r="186" spans="1:16" ht="13.5" thickBot="1">
      <c r="A186" s="196"/>
      <c r="B186" s="197"/>
      <c r="C186" s="198"/>
      <c r="D186" s="198"/>
      <c r="E186" s="43"/>
      <c r="F186" s="43"/>
      <c r="G186" s="43"/>
      <c r="H186" s="43"/>
      <c r="I186" s="43"/>
      <c r="J186" s="43"/>
      <c r="K186" s="43"/>
      <c r="L186" s="43"/>
      <c r="M186" s="43"/>
      <c r="N186" s="43"/>
      <c r="O186" s="43"/>
      <c r="P186" s="43"/>
    </row>
    <row r="187" spans="1:16" ht="12.75">
      <c r="A187" s="196"/>
      <c r="B187" s="197" t="s">
        <v>823</v>
      </c>
      <c r="C187" s="198" t="s">
        <v>828</v>
      </c>
      <c r="D187" s="198">
        <v>24</v>
      </c>
      <c r="E187" s="79" t="s">
        <v>267</v>
      </c>
      <c r="F187" s="80" t="s">
        <v>268</v>
      </c>
      <c r="G187" s="81"/>
      <c r="H187" s="99" t="s">
        <v>638</v>
      </c>
      <c r="I187" s="99"/>
      <c r="J187" s="99"/>
      <c r="K187" s="82" t="s">
        <v>613</v>
      </c>
      <c r="L187" s="41"/>
      <c r="M187" s="82" t="s">
        <v>301</v>
      </c>
      <c r="N187" s="41"/>
      <c r="O187" s="101" t="s">
        <v>302</v>
      </c>
      <c r="P187" s="43"/>
    </row>
    <row r="188" spans="1:16" ht="13.5" thickBot="1">
      <c r="A188" s="196"/>
      <c r="B188" s="197"/>
      <c r="C188" s="198"/>
      <c r="D188" s="198"/>
      <c r="E188" s="83"/>
      <c r="F188" s="84"/>
      <c r="G188" s="85"/>
      <c r="H188" s="106" t="s">
        <v>639</v>
      </c>
      <c r="I188" s="106" t="s">
        <v>640</v>
      </c>
      <c r="J188" s="106" t="s">
        <v>641</v>
      </c>
      <c r="K188" s="86" t="s">
        <v>303</v>
      </c>
      <c r="L188" s="86" t="s">
        <v>614</v>
      </c>
      <c r="M188" s="86" t="s">
        <v>304</v>
      </c>
      <c r="N188" s="108" t="s">
        <v>305</v>
      </c>
      <c r="O188" s="103"/>
      <c r="P188" s="43"/>
    </row>
    <row r="189" spans="1:16" ht="13.5" thickTop="1">
      <c r="A189" s="196"/>
      <c r="B189" s="197"/>
      <c r="C189" s="198"/>
      <c r="D189" s="198"/>
      <c r="E189" s="13" t="s">
        <v>818</v>
      </c>
      <c r="F189" s="88" t="s">
        <v>280</v>
      </c>
      <c r="G189" s="89"/>
      <c r="H189" s="9" t="s">
        <v>306</v>
      </c>
      <c r="I189" s="9" t="s">
        <v>306</v>
      </c>
      <c r="J189" s="9" t="s">
        <v>306</v>
      </c>
      <c r="K189" s="9" t="s">
        <v>306</v>
      </c>
      <c r="L189" s="9" t="s">
        <v>306</v>
      </c>
      <c r="M189" s="9" t="s">
        <v>307</v>
      </c>
      <c r="N189" s="104" t="s">
        <v>307</v>
      </c>
      <c r="O189" s="90"/>
      <c r="P189" s="43"/>
    </row>
    <row r="190" spans="1:16" ht="12.75">
      <c r="A190" s="196"/>
      <c r="B190" s="197"/>
      <c r="C190" s="198"/>
      <c r="D190" s="198"/>
      <c r="E190" s="8" t="s">
        <v>315</v>
      </c>
      <c r="F190" s="91" t="s">
        <v>283</v>
      </c>
      <c r="G190" s="92" t="s">
        <v>284</v>
      </c>
      <c r="H190" s="14"/>
      <c r="I190" s="14"/>
      <c r="J190" s="14"/>
      <c r="K190" s="109" t="s">
        <v>819</v>
      </c>
      <c r="L190" s="109" t="s">
        <v>819</v>
      </c>
      <c r="M190" s="105" t="s">
        <v>820</v>
      </c>
      <c r="N190" s="105" t="s">
        <v>820</v>
      </c>
      <c r="O190" s="107" t="s">
        <v>820</v>
      </c>
      <c r="P190" s="43"/>
    </row>
    <row r="191" spans="1:16" ht="12.75">
      <c r="A191" s="196"/>
      <c r="B191" s="197"/>
      <c r="C191" s="198"/>
      <c r="D191" s="198"/>
      <c r="E191" s="8" t="s">
        <v>821</v>
      </c>
      <c r="F191" s="93"/>
      <c r="G191" s="92" t="s">
        <v>286</v>
      </c>
      <c r="H191" s="14"/>
      <c r="I191" s="14"/>
      <c r="J191" s="14"/>
      <c r="K191" s="109" t="s">
        <v>822</v>
      </c>
      <c r="L191" s="109" t="s">
        <v>822</v>
      </c>
      <c r="M191" s="110">
        <v>5</v>
      </c>
      <c r="N191" s="111">
        <v>32</v>
      </c>
      <c r="O191" s="15">
        <v>40</v>
      </c>
      <c r="P191" s="43"/>
    </row>
    <row r="192" spans="1:16" ht="12.75">
      <c r="A192" s="196"/>
      <c r="B192" s="197"/>
      <c r="C192" s="198"/>
      <c r="D192" s="198"/>
      <c r="E192" s="8"/>
      <c r="F192" s="92" t="s">
        <v>287</v>
      </c>
      <c r="G192" s="12"/>
      <c r="H192" s="12"/>
      <c r="I192" s="12"/>
      <c r="J192" s="12"/>
      <c r="K192" s="14"/>
      <c r="L192" s="14"/>
      <c r="M192" s="10" t="s">
        <v>309</v>
      </c>
      <c r="N192" s="12"/>
      <c r="O192" s="15"/>
      <c r="P192" s="43"/>
    </row>
    <row r="193" spans="1:16" ht="13.5" thickBot="1">
      <c r="A193" s="196"/>
      <c r="B193" s="197"/>
      <c r="C193" s="198"/>
      <c r="D193" s="198"/>
      <c r="E193" s="96"/>
      <c r="F193" s="97" t="s">
        <v>288</v>
      </c>
      <c r="G193" s="98"/>
      <c r="H193" s="45" t="s">
        <v>310</v>
      </c>
      <c r="I193" s="59"/>
      <c r="J193" s="59"/>
      <c r="K193" s="59"/>
      <c r="L193" s="59"/>
      <c r="M193" s="59"/>
      <c r="N193" s="59"/>
      <c r="O193" s="46"/>
      <c r="P193" s="43"/>
    </row>
    <row r="194" spans="1:4" ht="12" thickBot="1">
      <c r="A194" s="196"/>
      <c r="B194" s="197"/>
      <c r="C194" s="198"/>
      <c r="D194" s="198"/>
    </row>
    <row r="195" spans="1:40" ht="12">
      <c r="A195" s="196"/>
      <c r="B195" s="197" t="s">
        <v>829</v>
      </c>
      <c r="C195" s="198" t="s">
        <v>830</v>
      </c>
      <c r="D195" s="198">
        <v>25</v>
      </c>
      <c r="E195" s="200" t="s">
        <v>831</v>
      </c>
      <c r="F195" s="201" t="s">
        <v>832</v>
      </c>
      <c r="G195" s="202"/>
      <c r="H195" s="203" t="s">
        <v>637</v>
      </c>
      <c r="I195" s="204" t="s">
        <v>638</v>
      </c>
      <c r="J195" s="205"/>
      <c r="K195" s="206"/>
      <c r="L195" s="207" t="s">
        <v>326</v>
      </c>
      <c r="M195" s="207"/>
      <c r="N195" s="207"/>
      <c r="O195" s="207"/>
      <c r="P195" s="207"/>
      <c r="Q195" s="207"/>
      <c r="R195" s="207" t="s">
        <v>327</v>
      </c>
      <c r="S195" s="207" t="s">
        <v>328</v>
      </c>
      <c r="T195" s="207" t="s">
        <v>833</v>
      </c>
      <c r="U195" s="207" t="s">
        <v>329</v>
      </c>
      <c r="V195" s="207" t="s">
        <v>330</v>
      </c>
      <c r="W195" s="207" t="s">
        <v>331</v>
      </c>
      <c r="X195" s="207" t="s">
        <v>332</v>
      </c>
      <c r="Y195" s="207" t="s">
        <v>333</v>
      </c>
      <c r="Z195" s="207" t="s">
        <v>334</v>
      </c>
      <c r="AA195" s="207" t="s">
        <v>335</v>
      </c>
      <c r="AB195" s="204" t="s">
        <v>655</v>
      </c>
      <c r="AC195" s="205"/>
      <c r="AD195" s="206"/>
      <c r="AE195" s="204" t="s">
        <v>337</v>
      </c>
      <c r="AF195" s="205"/>
      <c r="AG195" s="205"/>
      <c r="AH195" s="205"/>
      <c r="AI195" s="205"/>
      <c r="AJ195" s="205"/>
      <c r="AK195" s="205"/>
      <c r="AL195" s="205"/>
      <c r="AM195" s="205"/>
      <c r="AN195" s="259"/>
    </row>
    <row r="196" spans="1:40" ht="12" thickBot="1">
      <c r="A196" s="196"/>
      <c r="B196" s="197"/>
      <c r="C196" s="198"/>
      <c r="D196" s="198"/>
      <c r="E196" s="209"/>
      <c r="F196" s="210"/>
      <c r="G196" s="211"/>
      <c r="H196" s="212"/>
      <c r="I196" s="213" t="s">
        <v>639</v>
      </c>
      <c r="J196" s="213" t="s">
        <v>640</v>
      </c>
      <c r="K196" s="213" t="s">
        <v>641</v>
      </c>
      <c r="L196" s="213" t="s">
        <v>834</v>
      </c>
      <c r="M196" s="213" t="s">
        <v>835</v>
      </c>
      <c r="N196" s="213" t="s">
        <v>836</v>
      </c>
      <c r="O196" s="213" t="s">
        <v>837</v>
      </c>
      <c r="P196" s="213" t="s">
        <v>838</v>
      </c>
      <c r="Q196" s="213" t="s">
        <v>839</v>
      </c>
      <c r="R196" s="213"/>
      <c r="S196" s="213"/>
      <c r="T196" s="213"/>
      <c r="U196" s="213"/>
      <c r="V196" s="213"/>
      <c r="W196" s="213" t="s">
        <v>341</v>
      </c>
      <c r="X196" s="213" t="s">
        <v>341</v>
      </c>
      <c r="Y196" s="213"/>
      <c r="Z196" s="213"/>
      <c r="AA196" s="213"/>
      <c r="AB196" s="214" t="s">
        <v>342</v>
      </c>
      <c r="AC196" s="215" t="s">
        <v>343</v>
      </c>
      <c r="AD196" s="216" t="s">
        <v>344</v>
      </c>
      <c r="AE196" s="214" t="s">
        <v>840</v>
      </c>
      <c r="AF196" s="215" t="s">
        <v>841</v>
      </c>
      <c r="AG196" s="215" t="s">
        <v>842</v>
      </c>
      <c r="AH196" s="215" t="s">
        <v>843</v>
      </c>
      <c r="AI196" s="215" t="s">
        <v>844</v>
      </c>
      <c r="AJ196" s="215" t="s">
        <v>845</v>
      </c>
      <c r="AK196" s="215" t="s">
        <v>846</v>
      </c>
      <c r="AL196" s="215" t="s">
        <v>847</v>
      </c>
      <c r="AM196" s="215" t="s">
        <v>848</v>
      </c>
      <c r="AN196" s="259"/>
    </row>
    <row r="197" spans="1:40" ht="12" thickTop="1">
      <c r="A197" s="196"/>
      <c r="B197" s="197"/>
      <c r="C197" s="198"/>
      <c r="D197" s="198"/>
      <c r="E197" s="218" t="s">
        <v>345</v>
      </c>
      <c r="F197" s="219" t="s">
        <v>849</v>
      </c>
      <c r="G197" s="220"/>
      <c r="H197" s="221"/>
      <c r="I197" s="222" t="s">
        <v>306</v>
      </c>
      <c r="J197" s="222" t="s">
        <v>306</v>
      </c>
      <c r="K197" s="222" t="s">
        <v>306</v>
      </c>
      <c r="L197" s="222" t="s">
        <v>306</v>
      </c>
      <c r="M197" s="222" t="s">
        <v>306</v>
      </c>
      <c r="N197" s="222" t="s">
        <v>306</v>
      </c>
      <c r="O197" s="222" t="s">
        <v>306</v>
      </c>
      <c r="P197" s="222" t="s">
        <v>306</v>
      </c>
      <c r="Q197" s="222" t="s">
        <v>306</v>
      </c>
      <c r="R197" s="222" t="s">
        <v>306</v>
      </c>
      <c r="S197" s="222" t="s">
        <v>306</v>
      </c>
      <c r="T197" s="222"/>
      <c r="U197" s="222" t="s">
        <v>346</v>
      </c>
      <c r="V197" s="222" t="s">
        <v>281</v>
      </c>
      <c r="W197" s="222" t="s">
        <v>347</v>
      </c>
      <c r="X197" s="222" t="s">
        <v>347</v>
      </c>
      <c r="Y197" s="222" t="s">
        <v>281</v>
      </c>
      <c r="Z197" s="222" t="s">
        <v>347</v>
      </c>
      <c r="AA197" s="222" t="s">
        <v>348</v>
      </c>
      <c r="AB197" s="222" t="s">
        <v>349</v>
      </c>
      <c r="AC197" s="222" t="s">
        <v>349</v>
      </c>
      <c r="AD197" s="222" t="s">
        <v>349</v>
      </c>
      <c r="AE197" s="223" t="s">
        <v>350</v>
      </c>
      <c r="AF197" s="224"/>
      <c r="AG197" s="224"/>
      <c r="AH197" s="224"/>
      <c r="AI197" s="224"/>
      <c r="AJ197" s="224"/>
      <c r="AK197" s="224"/>
      <c r="AL197" s="224"/>
      <c r="AM197" s="224"/>
      <c r="AN197" s="259"/>
    </row>
    <row r="198" spans="1:40" ht="12.75">
      <c r="A198" s="196"/>
      <c r="B198" s="197"/>
      <c r="C198" s="198"/>
      <c r="D198" s="198"/>
      <c r="E198" s="58" t="s">
        <v>352</v>
      </c>
      <c r="F198" s="227" t="s">
        <v>283</v>
      </c>
      <c r="G198" s="228" t="s">
        <v>284</v>
      </c>
      <c r="H198" s="216"/>
      <c r="I198" s="216"/>
      <c r="J198" s="216"/>
      <c r="K198" s="216"/>
      <c r="L198" s="229" t="s">
        <v>353</v>
      </c>
      <c r="M198" s="229" t="s">
        <v>354</v>
      </c>
      <c r="N198" s="229" t="s">
        <v>353</v>
      </c>
      <c r="O198" s="229" t="s">
        <v>355</v>
      </c>
      <c r="P198" s="229" t="s">
        <v>353</v>
      </c>
      <c r="Q198" s="229" t="s">
        <v>356</v>
      </c>
      <c r="R198" s="229" t="s">
        <v>357</v>
      </c>
      <c r="S198" s="229">
        <v>2</v>
      </c>
      <c r="T198" s="229"/>
      <c r="U198" s="230">
        <v>0.9</v>
      </c>
      <c r="V198" s="231">
        <v>13</v>
      </c>
      <c r="W198" s="231"/>
      <c r="X198" s="231"/>
      <c r="Y198" s="231">
        <v>12</v>
      </c>
      <c r="Z198" s="231"/>
      <c r="AA198" s="231"/>
      <c r="AB198" s="232">
        <v>0.3</v>
      </c>
      <c r="AC198" s="232">
        <v>0.5</v>
      </c>
      <c r="AD198" s="233">
        <v>1.5</v>
      </c>
      <c r="AE198" s="231"/>
      <c r="AF198" s="231"/>
      <c r="AG198" s="231"/>
      <c r="AH198" s="231"/>
      <c r="AI198" s="231"/>
      <c r="AJ198" s="231"/>
      <c r="AK198" s="231"/>
      <c r="AL198" s="231"/>
      <c r="AM198" s="468"/>
      <c r="AN198" s="259"/>
    </row>
    <row r="199" spans="1:40" ht="12">
      <c r="A199" s="196"/>
      <c r="B199" s="197"/>
      <c r="C199" s="198"/>
      <c r="D199" s="198"/>
      <c r="E199" s="218"/>
      <c r="F199" s="227"/>
      <c r="G199" s="228" t="s">
        <v>286</v>
      </c>
      <c r="H199" s="216"/>
      <c r="I199" s="216"/>
      <c r="J199" s="216"/>
      <c r="K199" s="216"/>
      <c r="L199" s="229" t="s">
        <v>358</v>
      </c>
      <c r="M199" s="229" t="s">
        <v>359</v>
      </c>
      <c r="N199" s="229" t="s">
        <v>358</v>
      </c>
      <c r="O199" s="229" t="s">
        <v>360</v>
      </c>
      <c r="P199" s="229" t="s">
        <v>358</v>
      </c>
      <c r="Q199" s="229" t="s">
        <v>361</v>
      </c>
      <c r="R199" s="229" t="s">
        <v>362</v>
      </c>
      <c r="S199" s="229"/>
      <c r="T199" s="231" t="s">
        <v>363</v>
      </c>
      <c r="U199" s="230">
        <v>0.4</v>
      </c>
      <c r="V199" s="231">
        <v>5</v>
      </c>
      <c r="W199" s="235">
        <v>18</v>
      </c>
      <c r="X199" s="235">
        <v>9</v>
      </c>
      <c r="Y199" s="231"/>
      <c r="Z199" s="231">
        <v>0.3</v>
      </c>
      <c r="AA199" s="231">
        <v>500</v>
      </c>
      <c r="AB199" s="231"/>
      <c r="AC199" s="231"/>
      <c r="AD199" s="231"/>
      <c r="AE199" s="236">
        <v>0.06</v>
      </c>
      <c r="AF199" s="236">
        <v>0.077</v>
      </c>
      <c r="AG199" s="236">
        <v>0.095</v>
      </c>
      <c r="AH199" s="236">
        <v>0.112</v>
      </c>
      <c r="AI199" s="236">
        <v>0.12</v>
      </c>
      <c r="AJ199" s="236">
        <v>0.155</v>
      </c>
      <c r="AK199" s="236">
        <v>0.181</v>
      </c>
      <c r="AL199" s="236">
        <v>0.215</v>
      </c>
      <c r="AM199" s="469">
        <v>0.241</v>
      </c>
      <c r="AN199" s="259"/>
    </row>
    <row r="200" spans="1:40" ht="12">
      <c r="A200" s="196"/>
      <c r="B200" s="197"/>
      <c r="C200" s="198"/>
      <c r="D200" s="198"/>
      <c r="E200" s="218"/>
      <c r="F200" s="227" t="s">
        <v>850</v>
      </c>
      <c r="G200" s="228"/>
      <c r="H200" s="216"/>
      <c r="I200" s="216"/>
      <c r="J200" s="216"/>
      <c r="K200" s="216"/>
      <c r="L200" s="231"/>
      <c r="M200" s="231"/>
      <c r="N200" s="231"/>
      <c r="O200" s="231"/>
      <c r="P200" s="231"/>
      <c r="Q200" s="231"/>
      <c r="R200" s="231"/>
      <c r="S200" s="231"/>
      <c r="T200" s="231"/>
      <c r="U200" s="231"/>
      <c r="V200" s="231"/>
      <c r="W200" s="231"/>
      <c r="X200" s="231"/>
      <c r="Y200" s="231"/>
      <c r="Z200" s="231"/>
      <c r="AA200" s="231"/>
      <c r="AB200" s="231"/>
      <c r="AC200" s="231"/>
      <c r="AD200" s="231"/>
      <c r="AE200" s="231"/>
      <c r="AF200" s="231"/>
      <c r="AG200" s="231"/>
      <c r="AH200" s="231"/>
      <c r="AI200" s="231"/>
      <c r="AJ200" s="231"/>
      <c r="AK200" s="231"/>
      <c r="AL200" s="231"/>
      <c r="AM200" s="468"/>
      <c r="AN200" s="259"/>
    </row>
    <row r="201" spans="1:40" ht="12" thickBot="1">
      <c r="A201" s="196"/>
      <c r="B201" s="197"/>
      <c r="C201" s="198"/>
      <c r="D201" s="198"/>
      <c r="E201" s="237"/>
      <c r="F201" s="238" t="s">
        <v>851</v>
      </c>
      <c r="G201" s="239"/>
      <c r="H201" s="240" t="s">
        <v>364</v>
      </c>
      <c r="I201" s="240" t="s">
        <v>364</v>
      </c>
      <c r="J201" s="240" t="s">
        <v>364</v>
      </c>
      <c r="K201" s="240" t="s">
        <v>364</v>
      </c>
      <c r="L201" s="240" t="s">
        <v>364</v>
      </c>
      <c r="M201" s="240" t="s">
        <v>364</v>
      </c>
      <c r="N201" s="240" t="s">
        <v>364</v>
      </c>
      <c r="O201" s="240" t="s">
        <v>364</v>
      </c>
      <c r="P201" s="240" t="s">
        <v>364</v>
      </c>
      <c r="Q201" s="240" t="s">
        <v>364</v>
      </c>
      <c r="R201" s="240" t="s">
        <v>364</v>
      </c>
      <c r="S201" s="240" t="s">
        <v>364</v>
      </c>
      <c r="T201" s="240" t="s">
        <v>364</v>
      </c>
      <c r="U201" s="240" t="s">
        <v>364</v>
      </c>
      <c r="V201" s="240" t="s">
        <v>364</v>
      </c>
      <c r="W201" s="240" t="s">
        <v>364</v>
      </c>
      <c r="X201" s="240" t="s">
        <v>364</v>
      </c>
      <c r="Y201" s="240" t="s">
        <v>364</v>
      </c>
      <c r="Z201" s="240" t="s">
        <v>364</v>
      </c>
      <c r="AA201" s="240" t="s">
        <v>364</v>
      </c>
      <c r="AB201" s="240" t="s">
        <v>364</v>
      </c>
      <c r="AC201" s="240" t="s">
        <v>364</v>
      </c>
      <c r="AD201" s="240" t="s">
        <v>364</v>
      </c>
      <c r="AE201" s="240" t="s">
        <v>364</v>
      </c>
      <c r="AF201" s="240" t="s">
        <v>364</v>
      </c>
      <c r="AG201" s="240" t="s">
        <v>364</v>
      </c>
      <c r="AH201" s="240" t="s">
        <v>364</v>
      </c>
      <c r="AI201" s="240" t="s">
        <v>364</v>
      </c>
      <c r="AJ201" s="240" t="s">
        <v>364</v>
      </c>
      <c r="AK201" s="240" t="s">
        <v>364</v>
      </c>
      <c r="AL201" s="240" t="s">
        <v>364</v>
      </c>
      <c r="AM201" s="470" t="s">
        <v>364</v>
      </c>
      <c r="AN201" s="259"/>
    </row>
    <row r="202" spans="1:11" ht="12" thickBot="1">
      <c r="A202" s="196"/>
      <c r="B202" s="197"/>
      <c r="C202" s="198"/>
      <c r="D202" s="198"/>
      <c r="F202" s="242"/>
      <c r="G202" s="242"/>
      <c r="H202" s="242"/>
      <c r="I202" s="242"/>
      <c r="J202" s="242"/>
      <c r="K202" s="242"/>
    </row>
    <row r="203" spans="1:40" ht="12">
      <c r="A203" s="196"/>
      <c r="B203" s="197" t="s">
        <v>852</v>
      </c>
      <c r="C203" s="198" t="s">
        <v>853</v>
      </c>
      <c r="D203" s="198">
        <v>26</v>
      </c>
      <c r="E203" s="200" t="s">
        <v>831</v>
      </c>
      <c r="F203" s="201" t="s">
        <v>832</v>
      </c>
      <c r="G203" s="202"/>
      <c r="H203" s="203" t="s">
        <v>637</v>
      </c>
      <c r="I203" s="204" t="s">
        <v>638</v>
      </c>
      <c r="J203" s="205"/>
      <c r="K203" s="206"/>
      <c r="L203" s="207" t="s">
        <v>326</v>
      </c>
      <c r="M203" s="207"/>
      <c r="N203" s="207"/>
      <c r="O203" s="207"/>
      <c r="P203" s="207"/>
      <c r="Q203" s="207"/>
      <c r="R203" s="207" t="s">
        <v>327</v>
      </c>
      <c r="S203" s="207" t="s">
        <v>328</v>
      </c>
      <c r="T203" s="207" t="s">
        <v>833</v>
      </c>
      <c r="U203" s="207" t="s">
        <v>329</v>
      </c>
      <c r="V203" s="207" t="s">
        <v>330</v>
      </c>
      <c r="W203" s="207" t="s">
        <v>331</v>
      </c>
      <c r="X203" s="207" t="s">
        <v>332</v>
      </c>
      <c r="Y203" s="207" t="s">
        <v>333</v>
      </c>
      <c r="Z203" s="207" t="s">
        <v>334</v>
      </c>
      <c r="AA203" s="207" t="s">
        <v>335</v>
      </c>
      <c r="AB203" s="204" t="s">
        <v>655</v>
      </c>
      <c r="AC203" s="205"/>
      <c r="AD203" s="206"/>
      <c r="AE203" s="204" t="s">
        <v>337</v>
      </c>
      <c r="AF203" s="205"/>
      <c r="AG203" s="205"/>
      <c r="AH203" s="205"/>
      <c r="AI203" s="205"/>
      <c r="AJ203" s="205"/>
      <c r="AK203" s="205"/>
      <c r="AL203" s="205"/>
      <c r="AM203" s="205"/>
      <c r="AN203" s="259"/>
    </row>
    <row r="204" spans="1:40" ht="12" thickBot="1">
      <c r="A204" s="196"/>
      <c r="B204" s="197"/>
      <c r="C204" s="198"/>
      <c r="D204" s="198"/>
      <c r="E204" s="209"/>
      <c r="F204" s="210"/>
      <c r="G204" s="211"/>
      <c r="H204" s="212"/>
      <c r="I204" s="213" t="s">
        <v>639</v>
      </c>
      <c r="J204" s="213" t="s">
        <v>640</v>
      </c>
      <c r="K204" s="213" t="s">
        <v>641</v>
      </c>
      <c r="L204" s="213" t="s">
        <v>834</v>
      </c>
      <c r="M204" s="213" t="s">
        <v>835</v>
      </c>
      <c r="N204" s="213" t="s">
        <v>836</v>
      </c>
      <c r="O204" s="213" t="s">
        <v>837</v>
      </c>
      <c r="P204" s="213" t="s">
        <v>838</v>
      </c>
      <c r="Q204" s="213" t="s">
        <v>839</v>
      </c>
      <c r="R204" s="213"/>
      <c r="S204" s="213"/>
      <c r="T204" s="213"/>
      <c r="U204" s="213"/>
      <c r="V204" s="213"/>
      <c r="W204" s="213" t="s">
        <v>341</v>
      </c>
      <c r="X204" s="213" t="s">
        <v>341</v>
      </c>
      <c r="Y204" s="213"/>
      <c r="Z204" s="213"/>
      <c r="AA204" s="213"/>
      <c r="AB204" s="214" t="s">
        <v>342</v>
      </c>
      <c r="AC204" s="215" t="s">
        <v>343</v>
      </c>
      <c r="AD204" s="216" t="s">
        <v>344</v>
      </c>
      <c r="AE204" s="214" t="s">
        <v>840</v>
      </c>
      <c r="AF204" s="215" t="s">
        <v>841</v>
      </c>
      <c r="AG204" s="215" t="s">
        <v>842</v>
      </c>
      <c r="AH204" s="215" t="s">
        <v>843</v>
      </c>
      <c r="AI204" s="215" t="s">
        <v>844</v>
      </c>
      <c r="AJ204" s="215" t="s">
        <v>845</v>
      </c>
      <c r="AK204" s="215" t="s">
        <v>846</v>
      </c>
      <c r="AL204" s="215" t="s">
        <v>847</v>
      </c>
      <c r="AM204" s="215" t="s">
        <v>848</v>
      </c>
      <c r="AN204" s="259"/>
    </row>
    <row r="205" spans="1:40" ht="12" thickTop="1">
      <c r="A205" s="196"/>
      <c r="B205" s="197"/>
      <c r="C205" s="198"/>
      <c r="D205" s="198"/>
      <c r="E205" s="218" t="s">
        <v>345</v>
      </c>
      <c r="F205" s="219" t="s">
        <v>849</v>
      </c>
      <c r="G205" s="220"/>
      <c r="H205" s="221"/>
      <c r="I205" s="222" t="s">
        <v>306</v>
      </c>
      <c r="J205" s="222" t="s">
        <v>306</v>
      </c>
      <c r="K205" s="222" t="s">
        <v>306</v>
      </c>
      <c r="L205" s="222" t="s">
        <v>306</v>
      </c>
      <c r="M205" s="222" t="s">
        <v>306</v>
      </c>
      <c r="N205" s="222" t="s">
        <v>306</v>
      </c>
      <c r="O205" s="222" t="s">
        <v>306</v>
      </c>
      <c r="P205" s="222" t="s">
        <v>306</v>
      </c>
      <c r="Q205" s="222" t="s">
        <v>306</v>
      </c>
      <c r="R205" s="222" t="s">
        <v>306</v>
      </c>
      <c r="S205" s="222" t="s">
        <v>306</v>
      </c>
      <c r="T205" s="222"/>
      <c r="U205" s="222" t="s">
        <v>346</v>
      </c>
      <c r="V205" s="222" t="s">
        <v>281</v>
      </c>
      <c r="W205" s="222" t="s">
        <v>347</v>
      </c>
      <c r="X205" s="222" t="s">
        <v>347</v>
      </c>
      <c r="Y205" s="222" t="s">
        <v>281</v>
      </c>
      <c r="Z205" s="222" t="s">
        <v>347</v>
      </c>
      <c r="AA205" s="222" t="s">
        <v>348</v>
      </c>
      <c r="AB205" s="222" t="s">
        <v>349</v>
      </c>
      <c r="AC205" s="222" t="s">
        <v>349</v>
      </c>
      <c r="AD205" s="222" t="s">
        <v>349</v>
      </c>
      <c r="AE205" s="223" t="s">
        <v>350</v>
      </c>
      <c r="AF205" s="224"/>
      <c r="AG205" s="224"/>
      <c r="AH205" s="224"/>
      <c r="AI205" s="224"/>
      <c r="AJ205" s="224"/>
      <c r="AK205" s="224"/>
      <c r="AL205" s="224"/>
      <c r="AM205" s="224"/>
      <c r="AN205" s="259"/>
    </row>
    <row r="206" spans="1:40" ht="12.75">
      <c r="A206" s="196"/>
      <c r="B206" s="197"/>
      <c r="C206" s="198"/>
      <c r="D206" s="198"/>
      <c r="E206" s="58" t="s">
        <v>365</v>
      </c>
      <c r="F206" s="227" t="s">
        <v>283</v>
      </c>
      <c r="G206" s="228" t="s">
        <v>284</v>
      </c>
      <c r="H206" s="216"/>
      <c r="I206" s="216"/>
      <c r="J206" s="216"/>
      <c r="K206" s="216"/>
      <c r="L206" s="229" t="s">
        <v>353</v>
      </c>
      <c r="M206" s="229" t="s">
        <v>354</v>
      </c>
      <c r="N206" s="229" t="s">
        <v>353</v>
      </c>
      <c r="O206" s="229" t="s">
        <v>355</v>
      </c>
      <c r="P206" s="229" t="s">
        <v>353</v>
      </c>
      <c r="Q206" s="229" t="s">
        <v>356</v>
      </c>
      <c r="R206" s="229" t="s">
        <v>357</v>
      </c>
      <c r="S206" s="229">
        <v>2</v>
      </c>
      <c r="T206" s="229"/>
      <c r="U206" s="230">
        <v>0.9</v>
      </c>
      <c r="V206" s="231">
        <v>13</v>
      </c>
      <c r="W206" s="231"/>
      <c r="X206" s="231"/>
      <c r="Y206" s="231">
        <v>12</v>
      </c>
      <c r="Z206" s="231"/>
      <c r="AA206" s="231"/>
      <c r="AB206" s="232">
        <v>0.3</v>
      </c>
      <c r="AC206" s="232">
        <v>0.5</v>
      </c>
      <c r="AD206" s="233">
        <v>1.5</v>
      </c>
      <c r="AE206" s="231"/>
      <c r="AF206" s="231"/>
      <c r="AG206" s="231"/>
      <c r="AH206" s="231"/>
      <c r="AI206" s="231"/>
      <c r="AJ206" s="231"/>
      <c r="AK206" s="231"/>
      <c r="AL206" s="231"/>
      <c r="AM206" s="468"/>
      <c r="AN206" s="259"/>
    </row>
    <row r="207" spans="1:40" ht="12">
      <c r="A207" s="196"/>
      <c r="B207" s="197"/>
      <c r="C207" s="198"/>
      <c r="D207" s="198"/>
      <c r="E207" s="218"/>
      <c r="F207" s="227"/>
      <c r="G207" s="228" t="s">
        <v>286</v>
      </c>
      <c r="H207" s="216"/>
      <c r="I207" s="216"/>
      <c r="J207" s="216"/>
      <c r="K207" s="216"/>
      <c r="L207" s="229" t="s">
        <v>358</v>
      </c>
      <c r="M207" s="229" t="s">
        <v>359</v>
      </c>
      <c r="N207" s="229" t="s">
        <v>358</v>
      </c>
      <c r="O207" s="229" t="s">
        <v>360</v>
      </c>
      <c r="P207" s="229" t="s">
        <v>358</v>
      </c>
      <c r="Q207" s="229" t="s">
        <v>361</v>
      </c>
      <c r="R207" s="229" t="s">
        <v>362</v>
      </c>
      <c r="S207" s="229"/>
      <c r="T207" s="231" t="s">
        <v>363</v>
      </c>
      <c r="U207" s="230">
        <v>0.4</v>
      </c>
      <c r="V207" s="231">
        <v>5</v>
      </c>
      <c r="W207" s="235">
        <v>13</v>
      </c>
      <c r="X207" s="235">
        <v>6.5</v>
      </c>
      <c r="Y207" s="231"/>
      <c r="Z207" s="231">
        <v>0.2</v>
      </c>
      <c r="AA207" s="231">
        <v>400</v>
      </c>
      <c r="AB207" s="231"/>
      <c r="AC207" s="231"/>
      <c r="AD207" s="231"/>
      <c r="AE207" s="236">
        <v>0.06</v>
      </c>
      <c r="AF207" s="236">
        <v>0.077</v>
      </c>
      <c r="AG207" s="236">
        <v>0.095</v>
      </c>
      <c r="AH207" s="236">
        <v>0.112</v>
      </c>
      <c r="AI207" s="236">
        <v>0.12</v>
      </c>
      <c r="AJ207" s="236">
        <v>0.155</v>
      </c>
      <c r="AK207" s="236">
        <v>0.181</v>
      </c>
      <c r="AL207" s="236">
        <v>0.215</v>
      </c>
      <c r="AM207" s="469">
        <v>0.241</v>
      </c>
      <c r="AN207" s="259"/>
    </row>
    <row r="208" spans="1:40" ht="12">
      <c r="A208" s="196"/>
      <c r="B208" s="197"/>
      <c r="C208" s="198"/>
      <c r="D208" s="198"/>
      <c r="E208" s="218"/>
      <c r="F208" s="227" t="s">
        <v>850</v>
      </c>
      <c r="G208" s="228"/>
      <c r="H208" s="216"/>
      <c r="I208" s="216"/>
      <c r="J208" s="216"/>
      <c r="K208" s="216"/>
      <c r="L208" s="231"/>
      <c r="M208" s="231"/>
      <c r="N208" s="231"/>
      <c r="O208" s="231"/>
      <c r="P208" s="231"/>
      <c r="Q208" s="231"/>
      <c r="R208" s="231"/>
      <c r="S208" s="231"/>
      <c r="T208" s="231"/>
      <c r="U208" s="231"/>
      <c r="V208" s="231"/>
      <c r="W208" s="231"/>
      <c r="X208" s="231"/>
      <c r="Y208" s="231"/>
      <c r="Z208" s="231"/>
      <c r="AA208" s="231"/>
      <c r="AB208" s="231"/>
      <c r="AC208" s="231"/>
      <c r="AD208" s="231"/>
      <c r="AE208" s="231"/>
      <c r="AF208" s="231"/>
      <c r="AG208" s="231"/>
      <c r="AH208" s="231"/>
      <c r="AI208" s="231"/>
      <c r="AJ208" s="231"/>
      <c r="AK208" s="231"/>
      <c r="AL208" s="231"/>
      <c r="AM208" s="468"/>
      <c r="AN208" s="259"/>
    </row>
    <row r="209" spans="1:40" ht="12" thickBot="1">
      <c r="A209" s="196"/>
      <c r="B209" s="197"/>
      <c r="C209" s="198"/>
      <c r="D209" s="198"/>
      <c r="E209" s="237"/>
      <c r="F209" s="238" t="s">
        <v>851</v>
      </c>
      <c r="G209" s="239"/>
      <c r="H209" s="240" t="s">
        <v>364</v>
      </c>
      <c r="I209" s="240" t="s">
        <v>364</v>
      </c>
      <c r="J209" s="240" t="s">
        <v>364</v>
      </c>
      <c r="K209" s="240" t="s">
        <v>364</v>
      </c>
      <c r="L209" s="240" t="s">
        <v>364</v>
      </c>
      <c r="M209" s="240" t="s">
        <v>364</v>
      </c>
      <c r="N209" s="240" t="s">
        <v>364</v>
      </c>
      <c r="O209" s="240" t="s">
        <v>364</v>
      </c>
      <c r="P209" s="240" t="s">
        <v>364</v>
      </c>
      <c r="Q209" s="240" t="s">
        <v>364</v>
      </c>
      <c r="R209" s="240" t="s">
        <v>364</v>
      </c>
      <c r="S209" s="240" t="s">
        <v>364</v>
      </c>
      <c r="T209" s="240" t="s">
        <v>364</v>
      </c>
      <c r="U209" s="240" t="s">
        <v>364</v>
      </c>
      <c r="V209" s="240" t="s">
        <v>364</v>
      </c>
      <c r="W209" s="240" t="s">
        <v>364</v>
      </c>
      <c r="X209" s="240" t="s">
        <v>364</v>
      </c>
      <c r="Y209" s="240" t="s">
        <v>364</v>
      </c>
      <c r="Z209" s="240" t="s">
        <v>364</v>
      </c>
      <c r="AA209" s="240" t="s">
        <v>364</v>
      </c>
      <c r="AB209" s="240" t="s">
        <v>364</v>
      </c>
      <c r="AC209" s="240" t="s">
        <v>364</v>
      </c>
      <c r="AD209" s="240" t="s">
        <v>364</v>
      </c>
      <c r="AE209" s="240" t="s">
        <v>364</v>
      </c>
      <c r="AF209" s="240" t="s">
        <v>364</v>
      </c>
      <c r="AG209" s="240" t="s">
        <v>364</v>
      </c>
      <c r="AH209" s="240" t="s">
        <v>364</v>
      </c>
      <c r="AI209" s="240" t="s">
        <v>364</v>
      </c>
      <c r="AJ209" s="240" t="s">
        <v>364</v>
      </c>
      <c r="AK209" s="240" t="s">
        <v>364</v>
      </c>
      <c r="AL209" s="240" t="s">
        <v>364</v>
      </c>
      <c r="AM209" s="470" t="s">
        <v>364</v>
      </c>
      <c r="AN209" s="259"/>
    </row>
    <row r="210" spans="1:11" ht="12" thickBot="1">
      <c r="A210" s="196"/>
      <c r="B210" s="197"/>
      <c r="C210" s="198"/>
      <c r="D210" s="198"/>
      <c r="F210" s="242"/>
      <c r="G210" s="242"/>
      <c r="H210" s="242"/>
      <c r="I210" s="242"/>
      <c r="J210" s="242"/>
      <c r="K210" s="242"/>
    </row>
    <row r="211" spans="1:39" ht="12">
      <c r="A211" s="196"/>
      <c r="B211" s="197" t="s">
        <v>852</v>
      </c>
      <c r="C211" s="198" t="s">
        <v>854</v>
      </c>
      <c r="D211" s="198">
        <v>27</v>
      </c>
      <c r="E211" s="200" t="s">
        <v>831</v>
      </c>
      <c r="F211" s="201" t="s">
        <v>832</v>
      </c>
      <c r="G211" s="202"/>
      <c r="H211" s="203" t="s">
        <v>637</v>
      </c>
      <c r="I211" s="204" t="s">
        <v>638</v>
      </c>
      <c r="J211" s="205"/>
      <c r="K211" s="206"/>
      <c r="L211" s="207" t="s">
        <v>326</v>
      </c>
      <c r="M211" s="207"/>
      <c r="N211" s="207"/>
      <c r="O211" s="207"/>
      <c r="P211" s="207"/>
      <c r="Q211" s="207"/>
      <c r="R211" s="207" t="s">
        <v>327</v>
      </c>
      <c r="S211" s="207" t="s">
        <v>328</v>
      </c>
      <c r="T211" s="207" t="s">
        <v>833</v>
      </c>
      <c r="U211" s="207" t="s">
        <v>329</v>
      </c>
      <c r="V211" s="207" t="s">
        <v>330</v>
      </c>
      <c r="W211" s="207" t="s">
        <v>331</v>
      </c>
      <c r="X211" s="207" t="s">
        <v>333</v>
      </c>
      <c r="Y211" s="207" t="s">
        <v>334</v>
      </c>
      <c r="Z211" s="207" t="s">
        <v>335</v>
      </c>
      <c r="AA211" s="204" t="s">
        <v>655</v>
      </c>
      <c r="AB211" s="205"/>
      <c r="AC211" s="206"/>
      <c r="AD211" s="204" t="s">
        <v>337</v>
      </c>
      <c r="AE211" s="205"/>
      <c r="AF211" s="205"/>
      <c r="AG211" s="205"/>
      <c r="AH211" s="205"/>
      <c r="AI211" s="205"/>
      <c r="AJ211" s="205"/>
      <c r="AK211" s="205"/>
      <c r="AL211" s="205"/>
      <c r="AM211" s="259"/>
    </row>
    <row r="212" spans="1:39" ht="12" thickBot="1">
      <c r="A212" s="196"/>
      <c r="B212" s="197"/>
      <c r="C212" s="198"/>
      <c r="D212" s="198"/>
      <c r="E212" s="209"/>
      <c r="F212" s="210"/>
      <c r="G212" s="211"/>
      <c r="H212" s="212"/>
      <c r="I212" s="213" t="s">
        <v>639</v>
      </c>
      <c r="J212" s="213" t="s">
        <v>640</v>
      </c>
      <c r="K212" s="213" t="s">
        <v>641</v>
      </c>
      <c r="L212" s="213" t="s">
        <v>834</v>
      </c>
      <c r="M212" s="213" t="s">
        <v>835</v>
      </c>
      <c r="N212" s="213" t="s">
        <v>836</v>
      </c>
      <c r="O212" s="213" t="s">
        <v>837</v>
      </c>
      <c r="P212" s="213" t="s">
        <v>838</v>
      </c>
      <c r="Q212" s="213" t="s">
        <v>839</v>
      </c>
      <c r="R212" s="213"/>
      <c r="S212" s="213"/>
      <c r="T212" s="213"/>
      <c r="U212" s="213"/>
      <c r="V212" s="213"/>
      <c r="W212" s="213" t="s">
        <v>341</v>
      </c>
      <c r="X212" s="213"/>
      <c r="Y212" s="213"/>
      <c r="Z212" s="213"/>
      <c r="AA212" s="214" t="s">
        <v>342</v>
      </c>
      <c r="AB212" s="215" t="s">
        <v>343</v>
      </c>
      <c r="AC212" s="216" t="s">
        <v>344</v>
      </c>
      <c r="AD212" s="214" t="s">
        <v>840</v>
      </c>
      <c r="AE212" s="215" t="s">
        <v>841</v>
      </c>
      <c r="AF212" s="215" t="s">
        <v>842</v>
      </c>
      <c r="AG212" s="215" t="s">
        <v>843</v>
      </c>
      <c r="AH212" s="215" t="s">
        <v>844</v>
      </c>
      <c r="AI212" s="215" t="s">
        <v>845</v>
      </c>
      <c r="AJ212" s="215" t="s">
        <v>846</v>
      </c>
      <c r="AK212" s="215" t="s">
        <v>847</v>
      </c>
      <c r="AL212" s="215" t="s">
        <v>848</v>
      </c>
      <c r="AM212" s="259"/>
    </row>
    <row r="213" spans="1:39" ht="12" thickTop="1">
      <c r="A213" s="196"/>
      <c r="B213" s="197"/>
      <c r="C213" s="198"/>
      <c r="D213" s="198"/>
      <c r="E213" s="218" t="s">
        <v>345</v>
      </c>
      <c r="F213" s="219" t="s">
        <v>849</v>
      </c>
      <c r="G213" s="220"/>
      <c r="H213" s="221"/>
      <c r="I213" s="222" t="s">
        <v>306</v>
      </c>
      <c r="J213" s="222" t="s">
        <v>306</v>
      </c>
      <c r="K213" s="222" t="s">
        <v>306</v>
      </c>
      <c r="L213" s="222" t="s">
        <v>306</v>
      </c>
      <c r="M213" s="222" t="s">
        <v>306</v>
      </c>
      <c r="N213" s="222" t="s">
        <v>306</v>
      </c>
      <c r="O213" s="222" t="s">
        <v>306</v>
      </c>
      <c r="P213" s="222" t="s">
        <v>306</v>
      </c>
      <c r="Q213" s="222" t="s">
        <v>306</v>
      </c>
      <c r="R213" s="222" t="s">
        <v>306</v>
      </c>
      <c r="S213" s="222" t="s">
        <v>306</v>
      </c>
      <c r="T213" s="222"/>
      <c r="U213" s="222" t="s">
        <v>346</v>
      </c>
      <c r="V213" s="222" t="s">
        <v>281</v>
      </c>
      <c r="W213" s="222" t="s">
        <v>347</v>
      </c>
      <c r="X213" s="222" t="s">
        <v>281</v>
      </c>
      <c r="Y213" s="222" t="s">
        <v>347</v>
      </c>
      <c r="Z213" s="222" t="s">
        <v>348</v>
      </c>
      <c r="AA213" s="222" t="s">
        <v>349</v>
      </c>
      <c r="AB213" s="222" t="s">
        <v>349</v>
      </c>
      <c r="AC213" s="222" t="s">
        <v>349</v>
      </c>
      <c r="AD213" s="223" t="s">
        <v>350</v>
      </c>
      <c r="AE213" s="224"/>
      <c r="AF213" s="224"/>
      <c r="AG213" s="224"/>
      <c r="AH213" s="224"/>
      <c r="AI213" s="224"/>
      <c r="AJ213" s="224"/>
      <c r="AK213" s="224"/>
      <c r="AL213" s="224"/>
      <c r="AM213" s="259"/>
    </row>
    <row r="214" spans="1:39" ht="12.75">
      <c r="A214" s="196"/>
      <c r="B214" s="197"/>
      <c r="C214" s="198"/>
      <c r="D214" s="198"/>
      <c r="E214" s="58" t="s">
        <v>366</v>
      </c>
      <c r="F214" s="227" t="s">
        <v>283</v>
      </c>
      <c r="G214" s="228" t="s">
        <v>284</v>
      </c>
      <c r="H214" s="216"/>
      <c r="I214" s="216"/>
      <c r="J214" s="216"/>
      <c r="K214" s="216"/>
      <c r="L214" s="229" t="s">
        <v>353</v>
      </c>
      <c r="M214" s="229" t="s">
        <v>354</v>
      </c>
      <c r="N214" s="229" t="s">
        <v>353</v>
      </c>
      <c r="O214" s="229" t="s">
        <v>355</v>
      </c>
      <c r="P214" s="229" t="s">
        <v>353</v>
      </c>
      <c r="Q214" s="229" t="s">
        <v>356</v>
      </c>
      <c r="R214" s="229" t="s">
        <v>357</v>
      </c>
      <c r="S214" s="229">
        <v>2</v>
      </c>
      <c r="T214" s="229"/>
      <c r="U214" s="230">
        <v>0.9</v>
      </c>
      <c r="V214" s="231">
        <v>13</v>
      </c>
      <c r="W214" s="231"/>
      <c r="X214" s="231">
        <v>12</v>
      </c>
      <c r="Y214" s="231"/>
      <c r="Z214" s="231"/>
      <c r="AA214" s="232">
        <v>0.3</v>
      </c>
      <c r="AB214" s="232">
        <v>0.5</v>
      </c>
      <c r="AC214" s="233">
        <v>1.5</v>
      </c>
      <c r="AD214" s="231"/>
      <c r="AE214" s="231"/>
      <c r="AF214" s="231"/>
      <c r="AG214" s="231"/>
      <c r="AH214" s="231"/>
      <c r="AI214" s="231"/>
      <c r="AJ214" s="231"/>
      <c r="AK214" s="231"/>
      <c r="AL214" s="468"/>
      <c r="AM214" s="259"/>
    </row>
    <row r="215" spans="1:39" ht="12">
      <c r="A215" s="196"/>
      <c r="B215" s="197"/>
      <c r="C215" s="198"/>
      <c r="D215" s="198"/>
      <c r="E215" s="218"/>
      <c r="F215" s="227"/>
      <c r="G215" s="228" t="s">
        <v>286</v>
      </c>
      <c r="H215" s="216"/>
      <c r="I215" s="216"/>
      <c r="J215" s="216"/>
      <c r="K215" s="216"/>
      <c r="L215" s="229" t="s">
        <v>358</v>
      </c>
      <c r="M215" s="229" t="s">
        <v>359</v>
      </c>
      <c r="N215" s="229" t="s">
        <v>358</v>
      </c>
      <c r="O215" s="229" t="s">
        <v>360</v>
      </c>
      <c r="P215" s="229" t="s">
        <v>358</v>
      </c>
      <c r="Q215" s="229" t="s">
        <v>361</v>
      </c>
      <c r="R215" s="229" t="s">
        <v>362</v>
      </c>
      <c r="S215" s="229"/>
      <c r="T215" s="231" t="s">
        <v>363</v>
      </c>
      <c r="U215" s="230">
        <v>0.4</v>
      </c>
      <c r="V215" s="231">
        <v>5</v>
      </c>
      <c r="W215" s="235">
        <v>8</v>
      </c>
      <c r="X215" s="231"/>
      <c r="Y215" s="231">
        <v>0.15</v>
      </c>
      <c r="Z215" s="231">
        <v>300</v>
      </c>
      <c r="AA215" s="231"/>
      <c r="AB215" s="231"/>
      <c r="AC215" s="231"/>
      <c r="AD215" s="236">
        <v>0.06</v>
      </c>
      <c r="AE215" s="236">
        <v>0.077</v>
      </c>
      <c r="AF215" s="236">
        <v>0.095</v>
      </c>
      <c r="AG215" s="236">
        <v>0.112</v>
      </c>
      <c r="AH215" s="236">
        <v>0.12</v>
      </c>
      <c r="AI215" s="236">
        <v>0.155</v>
      </c>
      <c r="AJ215" s="236">
        <v>0.181</v>
      </c>
      <c r="AK215" s="236">
        <v>0.215</v>
      </c>
      <c r="AL215" s="469">
        <v>0.241</v>
      </c>
      <c r="AM215" s="259"/>
    </row>
    <row r="216" spans="1:39" ht="12">
      <c r="A216" s="196"/>
      <c r="B216" s="197"/>
      <c r="C216" s="198"/>
      <c r="D216" s="198"/>
      <c r="E216" s="218"/>
      <c r="F216" s="227" t="s">
        <v>850</v>
      </c>
      <c r="G216" s="228"/>
      <c r="H216" s="216"/>
      <c r="I216" s="216"/>
      <c r="J216" s="216"/>
      <c r="K216" s="216"/>
      <c r="L216" s="231"/>
      <c r="M216" s="231"/>
      <c r="N216" s="231"/>
      <c r="O216" s="231"/>
      <c r="P216" s="231"/>
      <c r="Q216" s="231"/>
      <c r="R216" s="231"/>
      <c r="S216" s="231"/>
      <c r="T216" s="231"/>
      <c r="U216" s="231"/>
      <c r="V216" s="231"/>
      <c r="W216" s="231"/>
      <c r="X216" s="231"/>
      <c r="Y216" s="231"/>
      <c r="Z216" s="231"/>
      <c r="AA216" s="231"/>
      <c r="AB216" s="231"/>
      <c r="AC216" s="231"/>
      <c r="AD216" s="231"/>
      <c r="AE216" s="231"/>
      <c r="AF216" s="231"/>
      <c r="AG216" s="231"/>
      <c r="AH216" s="231"/>
      <c r="AI216" s="231"/>
      <c r="AJ216" s="231"/>
      <c r="AK216" s="231"/>
      <c r="AL216" s="468"/>
      <c r="AM216" s="259"/>
    </row>
    <row r="217" spans="1:39" ht="12" thickBot="1">
      <c r="A217" s="196"/>
      <c r="B217" s="197"/>
      <c r="C217" s="198"/>
      <c r="D217" s="198"/>
      <c r="E217" s="237"/>
      <c r="F217" s="238" t="s">
        <v>851</v>
      </c>
      <c r="G217" s="239"/>
      <c r="H217" s="240" t="s">
        <v>364</v>
      </c>
      <c r="I217" s="240" t="s">
        <v>364</v>
      </c>
      <c r="J217" s="240" t="s">
        <v>364</v>
      </c>
      <c r="K217" s="240" t="s">
        <v>364</v>
      </c>
      <c r="L217" s="240" t="s">
        <v>364</v>
      </c>
      <c r="M217" s="240" t="s">
        <v>364</v>
      </c>
      <c r="N217" s="240" t="s">
        <v>364</v>
      </c>
      <c r="O217" s="240" t="s">
        <v>364</v>
      </c>
      <c r="P217" s="240" t="s">
        <v>364</v>
      </c>
      <c r="Q217" s="240" t="s">
        <v>364</v>
      </c>
      <c r="R217" s="240" t="s">
        <v>364</v>
      </c>
      <c r="S217" s="240" t="s">
        <v>364</v>
      </c>
      <c r="T217" s="240" t="s">
        <v>364</v>
      </c>
      <c r="U217" s="240" t="s">
        <v>364</v>
      </c>
      <c r="V217" s="240" t="s">
        <v>364</v>
      </c>
      <c r="W217" s="240" t="s">
        <v>364</v>
      </c>
      <c r="X217" s="240" t="s">
        <v>364</v>
      </c>
      <c r="Y217" s="240" t="s">
        <v>364</v>
      </c>
      <c r="Z217" s="240" t="s">
        <v>364</v>
      </c>
      <c r="AA217" s="240" t="s">
        <v>364</v>
      </c>
      <c r="AB217" s="240" t="s">
        <v>364</v>
      </c>
      <c r="AC217" s="240" t="s">
        <v>364</v>
      </c>
      <c r="AD217" s="240" t="s">
        <v>364</v>
      </c>
      <c r="AE217" s="240" t="s">
        <v>364</v>
      </c>
      <c r="AF217" s="240" t="s">
        <v>364</v>
      </c>
      <c r="AG217" s="240" t="s">
        <v>364</v>
      </c>
      <c r="AH217" s="240" t="s">
        <v>364</v>
      </c>
      <c r="AI217" s="240" t="s">
        <v>364</v>
      </c>
      <c r="AJ217" s="240" t="s">
        <v>364</v>
      </c>
      <c r="AK217" s="240" t="s">
        <v>364</v>
      </c>
      <c r="AL217" s="470" t="s">
        <v>364</v>
      </c>
      <c r="AM217" s="259"/>
    </row>
    <row r="218" spans="1:11" ht="12" thickBot="1">
      <c r="A218" s="196"/>
      <c r="B218" s="197"/>
      <c r="C218" s="198"/>
      <c r="D218" s="198"/>
      <c r="F218" s="242"/>
      <c r="G218" s="242"/>
      <c r="H218" s="242"/>
      <c r="I218" s="242"/>
      <c r="J218" s="242"/>
      <c r="K218" s="242"/>
    </row>
    <row r="219" spans="1:43" ht="12">
      <c r="A219" s="196"/>
      <c r="B219" s="197" t="s">
        <v>852</v>
      </c>
      <c r="C219" s="198" t="s">
        <v>855</v>
      </c>
      <c r="D219" s="198">
        <v>28</v>
      </c>
      <c r="E219" s="200" t="s">
        <v>831</v>
      </c>
      <c r="F219" s="201" t="s">
        <v>832</v>
      </c>
      <c r="G219" s="202"/>
      <c r="H219" s="203" t="s">
        <v>637</v>
      </c>
      <c r="I219" s="204" t="s">
        <v>638</v>
      </c>
      <c r="J219" s="205"/>
      <c r="K219" s="206"/>
      <c r="L219" s="207" t="s">
        <v>326</v>
      </c>
      <c r="M219" s="207"/>
      <c r="N219" s="207"/>
      <c r="O219" s="207"/>
      <c r="P219" s="207"/>
      <c r="Q219" s="207"/>
      <c r="R219" s="207" t="s">
        <v>327</v>
      </c>
      <c r="S219" s="207" t="s">
        <v>328</v>
      </c>
      <c r="T219" s="207" t="s">
        <v>833</v>
      </c>
      <c r="U219" s="207" t="s">
        <v>329</v>
      </c>
      <c r="V219" s="207" t="s">
        <v>330</v>
      </c>
      <c r="W219" s="204" t="s">
        <v>331</v>
      </c>
      <c r="X219" s="206"/>
      <c r="Y219" s="204" t="s">
        <v>332</v>
      </c>
      <c r="Z219" s="206"/>
      <c r="AA219" s="204" t="s">
        <v>333</v>
      </c>
      <c r="AB219" s="206"/>
      <c r="AC219" s="207" t="s">
        <v>334</v>
      </c>
      <c r="AD219" s="207" t="s">
        <v>335</v>
      </c>
      <c r="AE219" s="204" t="s">
        <v>655</v>
      </c>
      <c r="AF219" s="205"/>
      <c r="AG219" s="206"/>
      <c r="AH219" s="204" t="s">
        <v>337</v>
      </c>
      <c r="AI219" s="205"/>
      <c r="AJ219" s="205"/>
      <c r="AK219" s="205"/>
      <c r="AL219" s="205"/>
      <c r="AM219" s="205"/>
      <c r="AN219" s="205"/>
      <c r="AO219" s="205"/>
      <c r="AP219" s="205"/>
      <c r="AQ219" s="259"/>
    </row>
    <row r="220" spans="1:43" ht="13.5" thickBot="1">
      <c r="A220" s="196"/>
      <c r="B220" s="197"/>
      <c r="C220" s="198"/>
      <c r="D220" s="198"/>
      <c r="E220" s="209"/>
      <c r="F220" s="210"/>
      <c r="G220" s="211"/>
      <c r="H220" s="212"/>
      <c r="I220" s="213" t="s">
        <v>639</v>
      </c>
      <c r="J220" s="213" t="s">
        <v>640</v>
      </c>
      <c r="K220" s="213" t="s">
        <v>641</v>
      </c>
      <c r="L220" s="213" t="s">
        <v>834</v>
      </c>
      <c r="M220" s="213" t="s">
        <v>835</v>
      </c>
      <c r="N220" s="213" t="s">
        <v>836</v>
      </c>
      <c r="O220" s="213" t="s">
        <v>837</v>
      </c>
      <c r="P220" s="213" t="s">
        <v>838</v>
      </c>
      <c r="Q220" s="213" t="s">
        <v>839</v>
      </c>
      <c r="R220" s="213"/>
      <c r="S220" s="213"/>
      <c r="T220" s="213"/>
      <c r="U220" s="213"/>
      <c r="V220" s="213"/>
      <c r="W220" s="243" t="s">
        <v>369</v>
      </c>
      <c r="X220" s="243" t="s">
        <v>370</v>
      </c>
      <c r="Y220" s="243" t="s">
        <v>369</v>
      </c>
      <c r="Z220" s="243" t="s">
        <v>370</v>
      </c>
      <c r="AA220" s="112" t="s">
        <v>367</v>
      </c>
      <c r="AB220" s="112" t="s">
        <v>368</v>
      </c>
      <c r="AC220" s="213"/>
      <c r="AD220" s="213"/>
      <c r="AE220" s="243" t="s">
        <v>342</v>
      </c>
      <c r="AF220" s="243" t="s">
        <v>343</v>
      </c>
      <c r="AG220" s="243" t="s">
        <v>344</v>
      </c>
      <c r="AH220" s="214" t="s">
        <v>840</v>
      </c>
      <c r="AI220" s="215" t="s">
        <v>841</v>
      </c>
      <c r="AJ220" s="215" t="s">
        <v>842</v>
      </c>
      <c r="AK220" s="215" t="s">
        <v>843</v>
      </c>
      <c r="AL220" s="215" t="s">
        <v>844</v>
      </c>
      <c r="AM220" s="215" t="s">
        <v>845</v>
      </c>
      <c r="AN220" s="215" t="s">
        <v>846</v>
      </c>
      <c r="AO220" s="215" t="s">
        <v>847</v>
      </c>
      <c r="AP220" s="215" t="s">
        <v>848</v>
      </c>
      <c r="AQ220" s="259"/>
    </row>
    <row r="221" spans="1:43" ht="12" thickTop="1">
      <c r="A221" s="196"/>
      <c r="B221" s="197"/>
      <c r="C221" s="198"/>
      <c r="D221" s="198"/>
      <c r="E221" s="218" t="s">
        <v>345</v>
      </c>
      <c r="F221" s="219" t="s">
        <v>849</v>
      </c>
      <c r="G221" s="220"/>
      <c r="H221" s="221"/>
      <c r="I221" s="222" t="s">
        <v>306</v>
      </c>
      <c r="J221" s="222" t="s">
        <v>306</v>
      </c>
      <c r="K221" s="222" t="s">
        <v>306</v>
      </c>
      <c r="L221" s="222" t="s">
        <v>306</v>
      </c>
      <c r="M221" s="222" t="s">
        <v>306</v>
      </c>
      <c r="N221" s="222" t="s">
        <v>306</v>
      </c>
      <c r="O221" s="222" t="s">
        <v>306</v>
      </c>
      <c r="P221" s="222" t="s">
        <v>306</v>
      </c>
      <c r="Q221" s="222" t="s">
        <v>306</v>
      </c>
      <c r="R221" s="222" t="s">
        <v>306</v>
      </c>
      <c r="S221" s="222" t="s">
        <v>306</v>
      </c>
      <c r="T221" s="222"/>
      <c r="U221" s="222" t="s">
        <v>346</v>
      </c>
      <c r="V221" s="222" t="s">
        <v>281</v>
      </c>
      <c r="W221" s="222" t="s">
        <v>347</v>
      </c>
      <c r="X221" s="222" t="s">
        <v>347</v>
      </c>
      <c r="Y221" s="222" t="s">
        <v>347</v>
      </c>
      <c r="Z221" s="222" t="s">
        <v>347</v>
      </c>
      <c r="AA221" s="222" t="s">
        <v>281</v>
      </c>
      <c r="AB221" s="222" t="s">
        <v>281</v>
      </c>
      <c r="AC221" s="222" t="s">
        <v>347</v>
      </c>
      <c r="AD221" s="222" t="s">
        <v>348</v>
      </c>
      <c r="AE221" s="222" t="s">
        <v>349</v>
      </c>
      <c r="AF221" s="222" t="s">
        <v>349</v>
      </c>
      <c r="AG221" s="222" t="s">
        <v>349</v>
      </c>
      <c r="AH221" s="223" t="s">
        <v>350</v>
      </c>
      <c r="AI221" s="224"/>
      <c r="AJ221" s="224"/>
      <c r="AK221" s="224"/>
      <c r="AL221" s="224"/>
      <c r="AM221" s="224"/>
      <c r="AN221" s="224"/>
      <c r="AO221" s="224"/>
      <c r="AP221" s="224"/>
      <c r="AQ221" s="259"/>
    </row>
    <row r="222" spans="1:43" ht="12.75">
      <c r="A222" s="196"/>
      <c r="B222" s="197"/>
      <c r="C222" s="198"/>
      <c r="D222" s="198"/>
      <c r="E222" s="58" t="s">
        <v>856</v>
      </c>
      <c r="F222" s="227" t="s">
        <v>283</v>
      </c>
      <c r="G222" s="228" t="s">
        <v>284</v>
      </c>
      <c r="H222" s="216"/>
      <c r="I222" s="216"/>
      <c r="J222" s="216"/>
      <c r="K222" s="216"/>
      <c r="L222" s="229" t="s">
        <v>353</v>
      </c>
      <c r="M222" s="229" t="s">
        <v>354</v>
      </c>
      <c r="N222" s="229" t="s">
        <v>353</v>
      </c>
      <c r="O222" s="229" t="s">
        <v>355</v>
      </c>
      <c r="P222" s="229" t="s">
        <v>353</v>
      </c>
      <c r="Q222" s="229" t="s">
        <v>356</v>
      </c>
      <c r="R222" s="229" t="s">
        <v>357</v>
      </c>
      <c r="S222" s="229">
        <v>2</v>
      </c>
      <c r="T222" s="229"/>
      <c r="U222" s="230">
        <v>0.9</v>
      </c>
      <c r="V222" s="231">
        <v>13</v>
      </c>
      <c r="W222" s="231"/>
      <c r="X222" s="231"/>
      <c r="Y222" s="231"/>
      <c r="Z222" s="231"/>
      <c r="AA222" s="231">
        <v>20</v>
      </c>
      <c r="AB222" s="231">
        <v>25</v>
      </c>
      <c r="AC222" s="231"/>
      <c r="AD222" s="231"/>
      <c r="AE222" s="232">
        <v>0.3</v>
      </c>
      <c r="AF222" s="232">
        <v>0.5</v>
      </c>
      <c r="AG222" s="233">
        <v>1.5</v>
      </c>
      <c r="AH222" s="231"/>
      <c r="AI222" s="231"/>
      <c r="AJ222" s="231"/>
      <c r="AK222" s="231"/>
      <c r="AL222" s="231"/>
      <c r="AM222" s="231"/>
      <c r="AN222" s="231"/>
      <c r="AO222" s="231"/>
      <c r="AP222" s="468"/>
      <c r="AQ222" s="259"/>
    </row>
    <row r="223" spans="1:43" ht="12.75">
      <c r="A223" s="196"/>
      <c r="B223" s="197"/>
      <c r="C223" s="198"/>
      <c r="D223" s="198"/>
      <c r="E223" s="58"/>
      <c r="F223" s="227"/>
      <c r="G223" s="228" t="s">
        <v>286</v>
      </c>
      <c r="H223" s="216"/>
      <c r="I223" s="216"/>
      <c r="J223" s="216"/>
      <c r="K223" s="216"/>
      <c r="L223" s="229" t="s">
        <v>358</v>
      </c>
      <c r="M223" s="229" t="s">
        <v>359</v>
      </c>
      <c r="N223" s="229" t="s">
        <v>358</v>
      </c>
      <c r="O223" s="229" t="s">
        <v>360</v>
      </c>
      <c r="P223" s="229" t="s">
        <v>358</v>
      </c>
      <c r="Q223" s="229" t="s">
        <v>361</v>
      </c>
      <c r="R223" s="229" t="s">
        <v>362</v>
      </c>
      <c r="S223" s="229"/>
      <c r="T223" s="231" t="s">
        <v>363</v>
      </c>
      <c r="U223" s="230">
        <v>0.4</v>
      </c>
      <c r="V223" s="231">
        <v>5</v>
      </c>
      <c r="W223" s="235">
        <v>24</v>
      </c>
      <c r="X223" s="235">
        <v>10</v>
      </c>
      <c r="Y223" s="235">
        <v>12</v>
      </c>
      <c r="Z223" s="235">
        <v>5</v>
      </c>
      <c r="AA223" s="231"/>
      <c r="AB223" s="231"/>
      <c r="AC223" s="231">
        <v>0.3</v>
      </c>
      <c r="AD223" s="231">
        <v>500</v>
      </c>
      <c r="AE223" s="231"/>
      <c r="AF223" s="231"/>
      <c r="AG223" s="231"/>
      <c r="AH223" s="236">
        <v>0.06</v>
      </c>
      <c r="AI223" s="236">
        <v>0.077</v>
      </c>
      <c r="AJ223" s="236">
        <v>0.095</v>
      </c>
      <c r="AK223" s="236">
        <v>0.112</v>
      </c>
      <c r="AL223" s="236">
        <v>0.12</v>
      </c>
      <c r="AM223" s="236">
        <v>0.155</v>
      </c>
      <c r="AN223" s="236">
        <v>0.181</v>
      </c>
      <c r="AO223" s="236">
        <v>0.215</v>
      </c>
      <c r="AP223" s="469">
        <v>0.241</v>
      </c>
      <c r="AQ223" s="259"/>
    </row>
    <row r="224" spans="1:43" ht="12">
      <c r="A224" s="196"/>
      <c r="B224" s="197"/>
      <c r="C224" s="198"/>
      <c r="D224" s="198"/>
      <c r="E224" s="218"/>
      <c r="F224" s="227" t="s">
        <v>850</v>
      </c>
      <c r="G224" s="228"/>
      <c r="H224" s="216"/>
      <c r="I224" s="216"/>
      <c r="J224" s="216"/>
      <c r="K224" s="216"/>
      <c r="L224" s="231"/>
      <c r="M224" s="231"/>
      <c r="N224" s="231"/>
      <c r="O224" s="231"/>
      <c r="P224" s="231"/>
      <c r="Q224" s="231"/>
      <c r="R224" s="231"/>
      <c r="S224" s="231"/>
      <c r="T224" s="231"/>
      <c r="U224" s="231"/>
      <c r="V224" s="231"/>
      <c r="W224" s="231"/>
      <c r="X224" s="231"/>
      <c r="Y224" s="231"/>
      <c r="Z224" s="231"/>
      <c r="AA224" s="231"/>
      <c r="AB224" s="231"/>
      <c r="AC224" s="231"/>
      <c r="AD224" s="231"/>
      <c r="AE224" s="231"/>
      <c r="AF224" s="231"/>
      <c r="AG224" s="231"/>
      <c r="AH224" s="231"/>
      <c r="AI224" s="231"/>
      <c r="AJ224" s="231"/>
      <c r="AK224" s="231"/>
      <c r="AL224" s="231"/>
      <c r="AM224" s="231"/>
      <c r="AN224" s="231"/>
      <c r="AO224" s="231"/>
      <c r="AP224" s="468"/>
      <c r="AQ224" s="259"/>
    </row>
    <row r="225" spans="1:43" ht="12" thickBot="1">
      <c r="A225" s="196"/>
      <c r="B225" s="197"/>
      <c r="C225" s="198"/>
      <c r="D225" s="198"/>
      <c r="E225" s="237"/>
      <c r="F225" s="238" t="s">
        <v>851</v>
      </c>
      <c r="G225" s="239"/>
      <c r="H225" s="240" t="s">
        <v>364</v>
      </c>
      <c r="I225" s="240" t="s">
        <v>364</v>
      </c>
      <c r="J225" s="240" t="s">
        <v>364</v>
      </c>
      <c r="K225" s="240" t="s">
        <v>364</v>
      </c>
      <c r="L225" s="240" t="s">
        <v>364</v>
      </c>
      <c r="M225" s="240" t="s">
        <v>364</v>
      </c>
      <c r="N225" s="240" t="s">
        <v>364</v>
      </c>
      <c r="O225" s="240" t="s">
        <v>364</v>
      </c>
      <c r="P225" s="240" t="s">
        <v>364</v>
      </c>
      <c r="Q225" s="240" t="s">
        <v>364</v>
      </c>
      <c r="R225" s="240" t="s">
        <v>364</v>
      </c>
      <c r="S225" s="240" t="s">
        <v>364</v>
      </c>
      <c r="T225" s="240" t="s">
        <v>364</v>
      </c>
      <c r="U225" s="240" t="s">
        <v>364</v>
      </c>
      <c r="V225" s="240" t="s">
        <v>364</v>
      </c>
      <c r="W225" s="240" t="s">
        <v>364</v>
      </c>
      <c r="X225" s="240" t="s">
        <v>364</v>
      </c>
      <c r="Y225" s="240" t="s">
        <v>364</v>
      </c>
      <c r="Z225" s="240" t="s">
        <v>364</v>
      </c>
      <c r="AA225" s="240" t="s">
        <v>364</v>
      </c>
      <c r="AB225" s="240" t="s">
        <v>364</v>
      </c>
      <c r="AC225" s="240" t="s">
        <v>364</v>
      </c>
      <c r="AD225" s="240" t="s">
        <v>364</v>
      </c>
      <c r="AE225" s="240" t="s">
        <v>364</v>
      </c>
      <c r="AF225" s="240" t="s">
        <v>364</v>
      </c>
      <c r="AG225" s="240" t="s">
        <v>364</v>
      </c>
      <c r="AH225" s="240" t="s">
        <v>364</v>
      </c>
      <c r="AI225" s="240" t="s">
        <v>364</v>
      </c>
      <c r="AJ225" s="240" t="s">
        <v>364</v>
      </c>
      <c r="AK225" s="240" t="s">
        <v>364</v>
      </c>
      <c r="AL225" s="240" t="s">
        <v>364</v>
      </c>
      <c r="AM225" s="240" t="s">
        <v>364</v>
      </c>
      <c r="AN225" s="240" t="s">
        <v>364</v>
      </c>
      <c r="AO225" s="240" t="s">
        <v>364</v>
      </c>
      <c r="AP225" s="470" t="s">
        <v>364</v>
      </c>
      <c r="AQ225" s="259"/>
    </row>
    <row r="226" spans="1:11" ht="12" thickBot="1">
      <c r="A226" s="196"/>
      <c r="B226" s="197"/>
      <c r="C226" s="198"/>
      <c r="D226" s="198"/>
      <c r="F226" s="242"/>
      <c r="G226" s="242"/>
      <c r="H226" s="242"/>
      <c r="I226" s="242"/>
      <c r="J226" s="242"/>
      <c r="K226" s="242"/>
    </row>
    <row r="227" spans="1:43" ht="12">
      <c r="A227" s="196"/>
      <c r="B227" s="197" t="s">
        <v>852</v>
      </c>
      <c r="C227" s="198" t="s">
        <v>857</v>
      </c>
      <c r="D227" s="198">
        <v>29</v>
      </c>
      <c r="E227" s="200" t="s">
        <v>831</v>
      </c>
      <c r="F227" s="201" t="s">
        <v>832</v>
      </c>
      <c r="G227" s="202"/>
      <c r="H227" s="203" t="s">
        <v>637</v>
      </c>
      <c r="I227" s="204" t="s">
        <v>638</v>
      </c>
      <c r="J227" s="205"/>
      <c r="K227" s="206"/>
      <c r="L227" s="207" t="s">
        <v>326</v>
      </c>
      <c r="M227" s="207"/>
      <c r="N227" s="207"/>
      <c r="O227" s="207"/>
      <c r="P227" s="207"/>
      <c r="Q227" s="207"/>
      <c r="R227" s="207" t="s">
        <v>327</v>
      </c>
      <c r="S227" s="207" t="s">
        <v>328</v>
      </c>
      <c r="T227" s="207" t="s">
        <v>833</v>
      </c>
      <c r="U227" s="207" t="s">
        <v>329</v>
      </c>
      <c r="V227" s="207" t="s">
        <v>330</v>
      </c>
      <c r="W227" s="204" t="s">
        <v>331</v>
      </c>
      <c r="X227" s="206"/>
      <c r="Y227" s="204" t="s">
        <v>332</v>
      </c>
      <c r="Z227" s="206"/>
      <c r="AA227" s="204" t="s">
        <v>333</v>
      </c>
      <c r="AB227" s="206"/>
      <c r="AC227" s="207" t="s">
        <v>334</v>
      </c>
      <c r="AD227" s="207" t="s">
        <v>335</v>
      </c>
      <c r="AE227" s="204" t="s">
        <v>655</v>
      </c>
      <c r="AF227" s="205"/>
      <c r="AG227" s="206"/>
      <c r="AH227" s="204" t="s">
        <v>337</v>
      </c>
      <c r="AI227" s="205"/>
      <c r="AJ227" s="205"/>
      <c r="AK227" s="205"/>
      <c r="AL227" s="205"/>
      <c r="AM227" s="205"/>
      <c r="AN227" s="205"/>
      <c r="AO227" s="205"/>
      <c r="AP227" s="205"/>
      <c r="AQ227" s="259"/>
    </row>
    <row r="228" spans="1:43" ht="13.5" thickBot="1">
      <c r="A228" s="196"/>
      <c r="B228" s="197"/>
      <c r="C228" s="198"/>
      <c r="D228" s="198"/>
      <c r="E228" s="209"/>
      <c r="F228" s="210"/>
      <c r="G228" s="211"/>
      <c r="H228" s="212"/>
      <c r="I228" s="213" t="s">
        <v>639</v>
      </c>
      <c r="J228" s="213" t="s">
        <v>640</v>
      </c>
      <c r="K228" s="213" t="s">
        <v>641</v>
      </c>
      <c r="L228" s="213" t="s">
        <v>834</v>
      </c>
      <c r="M228" s="213" t="s">
        <v>835</v>
      </c>
      <c r="N228" s="213" t="s">
        <v>836</v>
      </c>
      <c r="O228" s="213" t="s">
        <v>837</v>
      </c>
      <c r="P228" s="213" t="s">
        <v>838</v>
      </c>
      <c r="Q228" s="213" t="s">
        <v>839</v>
      </c>
      <c r="R228" s="213"/>
      <c r="S228" s="213"/>
      <c r="T228" s="213"/>
      <c r="U228" s="213"/>
      <c r="V228" s="213"/>
      <c r="W228" s="243" t="s">
        <v>369</v>
      </c>
      <c r="X228" s="243" t="s">
        <v>370</v>
      </c>
      <c r="Y228" s="243" t="s">
        <v>369</v>
      </c>
      <c r="Z228" s="243" t="s">
        <v>370</v>
      </c>
      <c r="AA228" s="112" t="s">
        <v>367</v>
      </c>
      <c r="AB228" s="112" t="s">
        <v>368</v>
      </c>
      <c r="AC228" s="213"/>
      <c r="AD228" s="213"/>
      <c r="AE228" s="243" t="s">
        <v>342</v>
      </c>
      <c r="AF228" s="243" t="s">
        <v>343</v>
      </c>
      <c r="AG228" s="243" t="s">
        <v>344</v>
      </c>
      <c r="AH228" s="214" t="s">
        <v>840</v>
      </c>
      <c r="AI228" s="215" t="s">
        <v>841</v>
      </c>
      <c r="AJ228" s="215" t="s">
        <v>842</v>
      </c>
      <c r="AK228" s="215" t="s">
        <v>843</v>
      </c>
      <c r="AL228" s="215" t="s">
        <v>844</v>
      </c>
      <c r="AM228" s="215" t="s">
        <v>845</v>
      </c>
      <c r="AN228" s="215" t="s">
        <v>846</v>
      </c>
      <c r="AO228" s="215" t="s">
        <v>847</v>
      </c>
      <c r="AP228" s="215" t="s">
        <v>848</v>
      </c>
      <c r="AQ228" s="259"/>
    </row>
    <row r="229" spans="1:43" ht="12" thickTop="1">
      <c r="A229" s="196"/>
      <c r="B229" s="197"/>
      <c r="C229" s="198"/>
      <c r="D229" s="198"/>
      <c r="E229" s="218" t="s">
        <v>345</v>
      </c>
      <c r="F229" s="219" t="s">
        <v>849</v>
      </c>
      <c r="G229" s="220"/>
      <c r="H229" s="221"/>
      <c r="I229" s="222" t="s">
        <v>306</v>
      </c>
      <c r="J229" s="222" t="s">
        <v>306</v>
      </c>
      <c r="K229" s="222" t="s">
        <v>306</v>
      </c>
      <c r="L229" s="222" t="s">
        <v>306</v>
      </c>
      <c r="M229" s="222" t="s">
        <v>306</v>
      </c>
      <c r="N229" s="222" t="s">
        <v>306</v>
      </c>
      <c r="O229" s="222" t="s">
        <v>306</v>
      </c>
      <c r="P229" s="222" t="s">
        <v>306</v>
      </c>
      <c r="Q229" s="222" t="s">
        <v>306</v>
      </c>
      <c r="R229" s="222" t="s">
        <v>306</v>
      </c>
      <c r="S229" s="222" t="s">
        <v>306</v>
      </c>
      <c r="T229" s="222"/>
      <c r="U229" s="222" t="s">
        <v>346</v>
      </c>
      <c r="V229" s="222" t="s">
        <v>281</v>
      </c>
      <c r="W229" s="222" t="s">
        <v>347</v>
      </c>
      <c r="X229" s="222" t="s">
        <v>347</v>
      </c>
      <c r="Y229" s="222" t="s">
        <v>347</v>
      </c>
      <c r="Z229" s="222" t="s">
        <v>347</v>
      </c>
      <c r="AA229" s="222" t="s">
        <v>281</v>
      </c>
      <c r="AB229" s="222" t="s">
        <v>281</v>
      </c>
      <c r="AC229" s="222" t="s">
        <v>347</v>
      </c>
      <c r="AD229" s="222" t="s">
        <v>348</v>
      </c>
      <c r="AE229" s="222" t="s">
        <v>349</v>
      </c>
      <c r="AF229" s="222" t="s">
        <v>349</v>
      </c>
      <c r="AG229" s="222" t="s">
        <v>349</v>
      </c>
      <c r="AH229" s="223" t="s">
        <v>350</v>
      </c>
      <c r="AI229" s="224"/>
      <c r="AJ229" s="224"/>
      <c r="AK229" s="224"/>
      <c r="AL229" s="224"/>
      <c r="AM229" s="224"/>
      <c r="AN229" s="224"/>
      <c r="AO229" s="224"/>
      <c r="AP229" s="224"/>
      <c r="AQ229" s="259"/>
    </row>
    <row r="230" spans="1:43" ht="12.75">
      <c r="A230" s="196"/>
      <c r="B230" s="197"/>
      <c r="C230" s="198"/>
      <c r="D230" s="198"/>
      <c r="E230" s="218" t="s">
        <v>858</v>
      </c>
      <c r="F230" s="227" t="s">
        <v>283</v>
      </c>
      <c r="G230" s="228" t="s">
        <v>284</v>
      </c>
      <c r="H230" s="216"/>
      <c r="I230" s="216"/>
      <c r="J230" s="216"/>
      <c r="K230" s="216"/>
      <c r="L230" s="229" t="s">
        <v>353</v>
      </c>
      <c r="M230" s="229" t="s">
        <v>354</v>
      </c>
      <c r="N230" s="229" t="s">
        <v>353</v>
      </c>
      <c r="O230" s="229" t="s">
        <v>355</v>
      </c>
      <c r="P230" s="229" t="s">
        <v>353</v>
      </c>
      <c r="Q230" s="229" t="s">
        <v>356</v>
      </c>
      <c r="R230" s="229" t="s">
        <v>357</v>
      </c>
      <c r="S230" s="229">
        <v>2</v>
      </c>
      <c r="T230" s="229"/>
      <c r="U230" s="230">
        <v>0.9</v>
      </c>
      <c r="V230" s="231">
        <v>13</v>
      </c>
      <c r="W230" s="231"/>
      <c r="X230" s="231"/>
      <c r="Y230" s="231"/>
      <c r="Z230" s="231"/>
      <c r="AA230" s="231">
        <v>20</v>
      </c>
      <c r="AB230" s="231">
        <v>25</v>
      </c>
      <c r="AC230" s="231"/>
      <c r="AD230" s="231"/>
      <c r="AE230" s="232">
        <v>0.3</v>
      </c>
      <c r="AF230" s="232">
        <v>0.5</v>
      </c>
      <c r="AG230" s="233">
        <v>1.5</v>
      </c>
      <c r="AH230" s="231"/>
      <c r="AI230" s="231"/>
      <c r="AJ230" s="231"/>
      <c r="AK230" s="231"/>
      <c r="AL230" s="231"/>
      <c r="AM230" s="231"/>
      <c r="AN230" s="231"/>
      <c r="AO230" s="231"/>
      <c r="AP230" s="468"/>
      <c r="AQ230" s="259"/>
    </row>
    <row r="231" spans="1:43" ht="12.75">
      <c r="A231" s="196"/>
      <c r="B231" s="197"/>
      <c r="C231" s="198"/>
      <c r="D231" s="198"/>
      <c r="E231" s="58"/>
      <c r="F231" s="227"/>
      <c r="G231" s="228" t="s">
        <v>286</v>
      </c>
      <c r="H231" s="216"/>
      <c r="I231" s="216"/>
      <c r="J231" s="216"/>
      <c r="K231" s="216"/>
      <c r="L231" s="229" t="s">
        <v>358</v>
      </c>
      <c r="M231" s="229" t="s">
        <v>359</v>
      </c>
      <c r="N231" s="229" t="s">
        <v>358</v>
      </c>
      <c r="O231" s="229" t="s">
        <v>360</v>
      </c>
      <c r="P231" s="229" t="s">
        <v>358</v>
      </c>
      <c r="Q231" s="229" t="s">
        <v>361</v>
      </c>
      <c r="R231" s="229" t="s">
        <v>362</v>
      </c>
      <c r="S231" s="229"/>
      <c r="T231" s="231" t="s">
        <v>363</v>
      </c>
      <c r="U231" s="230">
        <v>0.4</v>
      </c>
      <c r="V231" s="231">
        <v>5</v>
      </c>
      <c r="W231" s="235">
        <v>17.5</v>
      </c>
      <c r="X231" s="235">
        <v>10.5</v>
      </c>
      <c r="Y231" s="235">
        <v>8.8</v>
      </c>
      <c r="Z231" s="235">
        <v>5.3</v>
      </c>
      <c r="AA231" s="231"/>
      <c r="AB231" s="231"/>
      <c r="AC231" s="231">
        <v>0.3</v>
      </c>
      <c r="AD231" s="231">
        <v>500</v>
      </c>
      <c r="AE231" s="231"/>
      <c r="AF231" s="231"/>
      <c r="AG231" s="231"/>
      <c r="AH231" s="236">
        <v>0.06</v>
      </c>
      <c r="AI231" s="236">
        <v>0.077</v>
      </c>
      <c r="AJ231" s="236">
        <v>0.095</v>
      </c>
      <c r="AK231" s="236">
        <v>0.112</v>
      </c>
      <c r="AL231" s="236">
        <v>0.12</v>
      </c>
      <c r="AM231" s="236">
        <v>0.155</v>
      </c>
      <c r="AN231" s="236">
        <v>0.181</v>
      </c>
      <c r="AO231" s="236">
        <v>0.215</v>
      </c>
      <c r="AP231" s="469">
        <v>0.241</v>
      </c>
      <c r="AQ231" s="259"/>
    </row>
    <row r="232" spans="1:43" ht="12">
      <c r="A232" s="196"/>
      <c r="B232" s="197"/>
      <c r="C232" s="198"/>
      <c r="D232" s="198"/>
      <c r="E232" s="218"/>
      <c r="F232" s="227" t="s">
        <v>850</v>
      </c>
      <c r="G232" s="228"/>
      <c r="H232" s="216"/>
      <c r="I232" s="216"/>
      <c r="J232" s="216"/>
      <c r="K232" s="216"/>
      <c r="L232" s="231"/>
      <c r="M232" s="231"/>
      <c r="N232" s="231"/>
      <c r="O232" s="231"/>
      <c r="P232" s="231"/>
      <c r="Q232" s="231"/>
      <c r="R232" s="231"/>
      <c r="S232" s="231"/>
      <c r="T232" s="231"/>
      <c r="U232" s="231"/>
      <c r="V232" s="231"/>
      <c r="W232" s="231"/>
      <c r="X232" s="231"/>
      <c r="Y232" s="231"/>
      <c r="Z232" s="231"/>
      <c r="AA232" s="231"/>
      <c r="AB232" s="231"/>
      <c r="AC232" s="231"/>
      <c r="AD232" s="231"/>
      <c r="AE232" s="231"/>
      <c r="AF232" s="231"/>
      <c r="AG232" s="231"/>
      <c r="AH232" s="231"/>
      <c r="AI232" s="231"/>
      <c r="AJ232" s="231"/>
      <c r="AK232" s="231"/>
      <c r="AL232" s="231"/>
      <c r="AM232" s="231"/>
      <c r="AN232" s="231"/>
      <c r="AO232" s="231"/>
      <c r="AP232" s="468"/>
      <c r="AQ232" s="259"/>
    </row>
    <row r="233" spans="1:43" ht="12" thickBot="1">
      <c r="A233" s="196"/>
      <c r="B233" s="197"/>
      <c r="C233" s="198"/>
      <c r="D233" s="198"/>
      <c r="E233" s="237"/>
      <c r="F233" s="238" t="s">
        <v>851</v>
      </c>
      <c r="G233" s="239"/>
      <c r="H233" s="240" t="s">
        <v>364</v>
      </c>
      <c r="I233" s="240" t="s">
        <v>364</v>
      </c>
      <c r="J233" s="240" t="s">
        <v>364</v>
      </c>
      <c r="K233" s="240" t="s">
        <v>364</v>
      </c>
      <c r="L233" s="240" t="s">
        <v>364</v>
      </c>
      <c r="M233" s="240" t="s">
        <v>364</v>
      </c>
      <c r="N233" s="240" t="s">
        <v>364</v>
      </c>
      <c r="O233" s="240" t="s">
        <v>364</v>
      </c>
      <c r="P233" s="240" t="s">
        <v>364</v>
      </c>
      <c r="Q233" s="240" t="s">
        <v>364</v>
      </c>
      <c r="R233" s="240" t="s">
        <v>364</v>
      </c>
      <c r="S233" s="240" t="s">
        <v>364</v>
      </c>
      <c r="T233" s="240" t="s">
        <v>364</v>
      </c>
      <c r="U233" s="240" t="s">
        <v>364</v>
      </c>
      <c r="V233" s="240" t="s">
        <v>364</v>
      </c>
      <c r="W233" s="240" t="s">
        <v>364</v>
      </c>
      <c r="X233" s="240" t="s">
        <v>364</v>
      </c>
      <c r="Y233" s="240" t="s">
        <v>364</v>
      </c>
      <c r="Z233" s="240" t="s">
        <v>364</v>
      </c>
      <c r="AA233" s="240" t="s">
        <v>364</v>
      </c>
      <c r="AB233" s="240" t="s">
        <v>364</v>
      </c>
      <c r="AC233" s="240" t="s">
        <v>364</v>
      </c>
      <c r="AD233" s="240" t="s">
        <v>364</v>
      </c>
      <c r="AE233" s="240" t="s">
        <v>364</v>
      </c>
      <c r="AF233" s="240" t="s">
        <v>364</v>
      </c>
      <c r="AG233" s="240" t="s">
        <v>364</v>
      </c>
      <c r="AH233" s="240" t="s">
        <v>364</v>
      </c>
      <c r="AI233" s="240" t="s">
        <v>364</v>
      </c>
      <c r="AJ233" s="240" t="s">
        <v>364</v>
      </c>
      <c r="AK233" s="240" t="s">
        <v>364</v>
      </c>
      <c r="AL233" s="240" t="s">
        <v>364</v>
      </c>
      <c r="AM233" s="240" t="s">
        <v>364</v>
      </c>
      <c r="AN233" s="240" t="s">
        <v>364</v>
      </c>
      <c r="AO233" s="240" t="s">
        <v>364</v>
      </c>
      <c r="AP233" s="470" t="s">
        <v>364</v>
      </c>
      <c r="AQ233" s="259"/>
    </row>
    <row r="234" spans="1:11" ht="12" thickBot="1">
      <c r="A234" s="196"/>
      <c r="B234" s="197"/>
      <c r="C234" s="198"/>
      <c r="D234" s="198"/>
      <c r="F234" s="242"/>
      <c r="G234" s="242"/>
      <c r="H234" s="242"/>
      <c r="I234" s="242"/>
      <c r="J234" s="242"/>
      <c r="K234" s="242"/>
    </row>
    <row r="235" spans="1:42" ht="12">
      <c r="A235" s="196"/>
      <c r="B235" s="197" t="s">
        <v>852</v>
      </c>
      <c r="C235" s="198" t="s">
        <v>859</v>
      </c>
      <c r="D235" s="198">
        <v>30</v>
      </c>
      <c r="E235" s="200" t="s">
        <v>860</v>
      </c>
      <c r="F235" s="201" t="s">
        <v>861</v>
      </c>
      <c r="G235" s="202"/>
      <c r="H235" s="203" t="s">
        <v>637</v>
      </c>
      <c r="I235" s="204" t="s">
        <v>638</v>
      </c>
      <c r="J235" s="205"/>
      <c r="K235" s="206"/>
      <c r="L235" s="207" t="s">
        <v>326</v>
      </c>
      <c r="M235" s="207"/>
      <c r="N235" s="207"/>
      <c r="O235" s="207"/>
      <c r="P235" s="207"/>
      <c r="Q235" s="207"/>
      <c r="R235" s="207" t="s">
        <v>327</v>
      </c>
      <c r="S235" s="207" t="s">
        <v>328</v>
      </c>
      <c r="T235" s="207" t="s">
        <v>833</v>
      </c>
      <c r="U235" s="207" t="s">
        <v>329</v>
      </c>
      <c r="V235" s="207" t="s">
        <v>330</v>
      </c>
      <c r="W235" s="204" t="s">
        <v>331</v>
      </c>
      <c r="X235" s="206"/>
      <c r="Y235" s="204" t="s">
        <v>332</v>
      </c>
      <c r="Z235" s="206"/>
      <c r="AA235" s="207" t="s">
        <v>333</v>
      </c>
      <c r="AB235" s="207" t="s">
        <v>334</v>
      </c>
      <c r="AC235" s="207" t="s">
        <v>335</v>
      </c>
      <c r="AD235" s="204" t="s">
        <v>655</v>
      </c>
      <c r="AE235" s="205"/>
      <c r="AF235" s="206"/>
      <c r="AG235" s="204" t="s">
        <v>337</v>
      </c>
      <c r="AH235" s="205"/>
      <c r="AI235" s="205"/>
      <c r="AJ235" s="205"/>
      <c r="AK235" s="205"/>
      <c r="AL235" s="205"/>
      <c r="AM235" s="205"/>
      <c r="AN235" s="205"/>
      <c r="AO235" s="205"/>
      <c r="AP235" s="259"/>
    </row>
    <row r="236" spans="1:42" ht="12" thickBot="1">
      <c r="A236" s="196"/>
      <c r="B236" s="197"/>
      <c r="C236" s="198"/>
      <c r="D236" s="198"/>
      <c r="E236" s="209"/>
      <c r="F236" s="210"/>
      <c r="G236" s="211"/>
      <c r="H236" s="212"/>
      <c r="I236" s="213" t="s">
        <v>639</v>
      </c>
      <c r="J236" s="213" t="s">
        <v>640</v>
      </c>
      <c r="K236" s="213" t="s">
        <v>641</v>
      </c>
      <c r="L236" s="213" t="s">
        <v>834</v>
      </c>
      <c r="M236" s="213" t="s">
        <v>835</v>
      </c>
      <c r="N236" s="213" t="s">
        <v>836</v>
      </c>
      <c r="O236" s="213" t="s">
        <v>837</v>
      </c>
      <c r="P236" s="213" t="s">
        <v>838</v>
      </c>
      <c r="Q236" s="213" t="s">
        <v>839</v>
      </c>
      <c r="R236" s="213"/>
      <c r="S236" s="213"/>
      <c r="T236" s="213"/>
      <c r="U236" s="213"/>
      <c r="V236" s="213"/>
      <c r="W236" s="243" t="s">
        <v>369</v>
      </c>
      <c r="X236" s="243" t="s">
        <v>370</v>
      </c>
      <c r="Y236" s="243" t="s">
        <v>369</v>
      </c>
      <c r="Z236" s="243" t="s">
        <v>370</v>
      </c>
      <c r="AA236" s="213"/>
      <c r="AB236" s="213"/>
      <c r="AC236" s="213"/>
      <c r="AD236" s="243" t="s">
        <v>342</v>
      </c>
      <c r="AE236" s="243" t="s">
        <v>343</v>
      </c>
      <c r="AF236" s="243" t="s">
        <v>344</v>
      </c>
      <c r="AG236" s="214" t="s">
        <v>840</v>
      </c>
      <c r="AH236" s="215" t="s">
        <v>841</v>
      </c>
      <c r="AI236" s="215" t="s">
        <v>842</v>
      </c>
      <c r="AJ236" s="215" t="s">
        <v>843</v>
      </c>
      <c r="AK236" s="215" t="s">
        <v>844</v>
      </c>
      <c r="AL236" s="215" t="s">
        <v>845</v>
      </c>
      <c r="AM236" s="215" t="s">
        <v>846</v>
      </c>
      <c r="AN236" s="215" t="s">
        <v>847</v>
      </c>
      <c r="AO236" s="215" t="s">
        <v>848</v>
      </c>
      <c r="AP236" s="259"/>
    </row>
    <row r="237" spans="1:42" ht="12" thickTop="1">
      <c r="A237" s="196"/>
      <c r="B237" s="197"/>
      <c r="C237" s="198"/>
      <c r="D237" s="198"/>
      <c r="E237" s="218" t="s">
        <v>371</v>
      </c>
      <c r="F237" s="219" t="s">
        <v>849</v>
      </c>
      <c r="G237" s="220"/>
      <c r="H237" s="221"/>
      <c r="I237" s="222" t="s">
        <v>306</v>
      </c>
      <c r="J237" s="222" t="s">
        <v>306</v>
      </c>
      <c r="K237" s="222" t="s">
        <v>306</v>
      </c>
      <c r="L237" s="222" t="s">
        <v>306</v>
      </c>
      <c r="M237" s="222" t="s">
        <v>306</v>
      </c>
      <c r="N237" s="222" t="s">
        <v>306</v>
      </c>
      <c r="O237" s="222" t="s">
        <v>306</v>
      </c>
      <c r="P237" s="222" t="s">
        <v>306</v>
      </c>
      <c r="Q237" s="222" t="s">
        <v>306</v>
      </c>
      <c r="R237" s="222" t="s">
        <v>306</v>
      </c>
      <c r="S237" s="222" t="s">
        <v>306</v>
      </c>
      <c r="T237" s="222"/>
      <c r="U237" s="222" t="s">
        <v>346</v>
      </c>
      <c r="V237" s="222" t="s">
        <v>281</v>
      </c>
      <c r="W237" s="222" t="s">
        <v>347</v>
      </c>
      <c r="X237" s="222" t="s">
        <v>347</v>
      </c>
      <c r="Y237" s="222" t="s">
        <v>347</v>
      </c>
      <c r="Z237" s="222" t="s">
        <v>347</v>
      </c>
      <c r="AA237" s="222" t="s">
        <v>281</v>
      </c>
      <c r="AB237" s="222" t="s">
        <v>347</v>
      </c>
      <c r="AC237" s="222" t="s">
        <v>348</v>
      </c>
      <c r="AD237" s="222" t="s">
        <v>349</v>
      </c>
      <c r="AE237" s="222" t="s">
        <v>349</v>
      </c>
      <c r="AF237" s="222" t="s">
        <v>349</v>
      </c>
      <c r="AG237" s="223" t="s">
        <v>350</v>
      </c>
      <c r="AH237" s="224"/>
      <c r="AI237" s="224"/>
      <c r="AJ237" s="224"/>
      <c r="AK237" s="224"/>
      <c r="AL237" s="224"/>
      <c r="AM237" s="224"/>
      <c r="AN237" s="224"/>
      <c r="AO237" s="224"/>
      <c r="AP237" s="259"/>
    </row>
    <row r="238" spans="1:42" ht="12.75">
      <c r="A238" s="196"/>
      <c r="B238" s="197"/>
      <c r="C238" s="198"/>
      <c r="D238" s="198"/>
      <c r="E238" s="218" t="s">
        <v>862</v>
      </c>
      <c r="F238" s="227" t="s">
        <v>283</v>
      </c>
      <c r="G238" s="228" t="s">
        <v>284</v>
      </c>
      <c r="H238" s="216"/>
      <c r="I238" s="216"/>
      <c r="J238" s="216"/>
      <c r="K238" s="216"/>
      <c r="L238" s="229" t="s">
        <v>353</v>
      </c>
      <c r="M238" s="229" t="s">
        <v>354</v>
      </c>
      <c r="N238" s="229" t="s">
        <v>353</v>
      </c>
      <c r="O238" s="229" t="s">
        <v>355</v>
      </c>
      <c r="P238" s="229" t="s">
        <v>353</v>
      </c>
      <c r="Q238" s="229" t="s">
        <v>356</v>
      </c>
      <c r="R238" s="229" t="s">
        <v>357</v>
      </c>
      <c r="S238" s="229">
        <v>2</v>
      </c>
      <c r="T238" s="229"/>
      <c r="U238" s="230">
        <v>0.9</v>
      </c>
      <c r="V238" s="231">
        <v>13</v>
      </c>
      <c r="W238" s="231"/>
      <c r="X238" s="231"/>
      <c r="Y238" s="231"/>
      <c r="Z238" s="231"/>
      <c r="AA238" s="231">
        <v>12</v>
      </c>
      <c r="AB238" s="231"/>
      <c r="AC238" s="231"/>
      <c r="AD238" s="232">
        <v>0.3</v>
      </c>
      <c r="AE238" s="232">
        <v>0.5</v>
      </c>
      <c r="AF238" s="233">
        <v>1.5</v>
      </c>
      <c r="AG238" s="231"/>
      <c r="AH238" s="231"/>
      <c r="AI238" s="231"/>
      <c r="AJ238" s="231"/>
      <c r="AK238" s="231"/>
      <c r="AL238" s="231"/>
      <c r="AM238" s="231"/>
      <c r="AN238" s="231"/>
      <c r="AO238" s="468"/>
      <c r="AP238" s="259"/>
    </row>
    <row r="239" spans="1:42" ht="12.75">
      <c r="A239" s="196"/>
      <c r="B239" s="197"/>
      <c r="C239" s="198"/>
      <c r="D239" s="198"/>
      <c r="E239" s="58"/>
      <c r="F239" s="227"/>
      <c r="G239" s="228" t="s">
        <v>286</v>
      </c>
      <c r="H239" s="216"/>
      <c r="I239" s="216"/>
      <c r="J239" s="216"/>
      <c r="K239" s="216"/>
      <c r="L239" s="229" t="s">
        <v>358</v>
      </c>
      <c r="M239" s="229" t="s">
        <v>359</v>
      </c>
      <c r="N239" s="229" t="s">
        <v>358</v>
      </c>
      <c r="O239" s="229" t="s">
        <v>360</v>
      </c>
      <c r="P239" s="229" t="s">
        <v>358</v>
      </c>
      <c r="Q239" s="229" t="s">
        <v>361</v>
      </c>
      <c r="R239" s="229" t="s">
        <v>362</v>
      </c>
      <c r="S239" s="229"/>
      <c r="T239" s="231" t="s">
        <v>363</v>
      </c>
      <c r="U239" s="230">
        <v>0.4</v>
      </c>
      <c r="V239" s="231">
        <v>5</v>
      </c>
      <c r="W239" s="235">
        <v>30</v>
      </c>
      <c r="X239" s="235">
        <v>15</v>
      </c>
      <c r="Y239" s="235">
        <v>15</v>
      </c>
      <c r="Z239" s="235">
        <v>7.5</v>
      </c>
      <c r="AA239" s="231"/>
      <c r="AB239" s="231">
        <v>0.3</v>
      </c>
      <c r="AC239" s="231">
        <v>500</v>
      </c>
      <c r="AD239" s="231"/>
      <c r="AE239" s="231"/>
      <c r="AF239" s="231"/>
      <c r="AG239" s="236">
        <v>0.06</v>
      </c>
      <c r="AH239" s="236">
        <v>0.077</v>
      </c>
      <c r="AI239" s="236">
        <v>0.095</v>
      </c>
      <c r="AJ239" s="236">
        <v>0.112</v>
      </c>
      <c r="AK239" s="236">
        <v>0.12</v>
      </c>
      <c r="AL239" s="236">
        <v>0.155</v>
      </c>
      <c r="AM239" s="236">
        <v>0.181</v>
      </c>
      <c r="AN239" s="236">
        <v>0.215</v>
      </c>
      <c r="AO239" s="469">
        <v>0.241</v>
      </c>
      <c r="AP239" s="259"/>
    </row>
    <row r="240" spans="1:42" ht="12">
      <c r="A240" s="196"/>
      <c r="B240" s="197"/>
      <c r="C240" s="198"/>
      <c r="D240" s="198"/>
      <c r="E240" s="218"/>
      <c r="F240" s="227" t="s">
        <v>850</v>
      </c>
      <c r="G240" s="228"/>
      <c r="H240" s="216"/>
      <c r="I240" s="216"/>
      <c r="J240" s="216"/>
      <c r="K240" s="216"/>
      <c r="L240" s="231"/>
      <c r="M240" s="231"/>
      <c r="N240" s="231"/>
      <c r="O240" s="231"/>
      <c r="P240" s="231"/>
      <c r="Q240" s="231"/>
      <c r="R240" s="231"/>
      <c r="S240" s="231"/>
      <c r="T240" s="231"/>
      <c r="U240" s="231"/>
      <c r="V240" s="231"/>
      <c r="W240" s="231"/>
      <c r="X240" s="231"/>
      <c r="Y240" s="231"/>
      <c r="Z240" s="231"/>
      <c r="AA240" s="231"/>
      <c r="AB240" s="231"/>
      <c r="AC240" s="231"/>
      <c r="AD240" s="231"/>
      <c r="AE240" s="231"/>
      <c r="AF240" s="231"/>
      <c r="AG240" s="231"/>
      <c r="AH240" s="231"/>
      <c r="AI240" s="231"/>
      <c r="AJ240" s="231"/>
      <c r="AK240" s="231"/>
      <c r="AL240" s="231"/>
      <c r="AM240" s="231"/>
      <c r="AN240" s="231"/>
      <c r="AO240" s="468"/>
      <c r="AP240" s="259"/>
    </row>
    <row r="241" spans="1:42" ht="12" thickBot="1">
      <c r="A241" s="196"/>
      <c r="B241" s="197"/>
      <c r="C241" s="198"/>
      <c r="D241" s="198"/>
      <c r="E241" s="237"/>
      <c r="F241" s="238" t="s">
        <v>851</v>
      </c>
      <c r="G241" s="239"/>
      <c r="H241" s="240" t="s">
        <v>364</v>
      </c>
      <c r="I241" s="240" t="s">
        <v>364</v>
      </c>
      <c r="J241" s="240" t="s">
        <v>364</v>
      </c>
      <c r="K241" s="240" t="s">
        <v>364</v>
      </c>
      <c r="L241" s="240" t="s">
        <v>364</v>
      </c>
      <c r="M241" s="240" t="s">
        <v>364</v>
      </c>
      <c r="N241" s="240" t="s">
        <v>364</v>
      </c>
      <c r="O241" s="240" t="s">
        <v>364</v>
      </c>
      <c r="P241" s="240" t="s">
        <v>364</v>
      </c>
      <c r="Q241" s="240" t="s">
        <v>364</v>
      </c>
      <c r="R241" s="240" t="s">
        <v>364</v>
      </c>
      <c r="S241" s="240" t="s">
        <v>364</v>
      </c>
      <c r="T241" s="240" t="s">
        <v>364</v>
      </c>
      <c r="U241" s="240" t="s">
        <v>364</v>
      </c>
      <c r="V241" s="240" t="s">
        <v>364</v>
      </c>
      <c r="W241" s="240" t="s">
        <v>364</v>
      </c>
      <c r="X241" s="240" t="s">
        <v>364</v>
      </c>
      <c r="Y241" s="240" t="s">
        <v>364</v>
      </c>
      <c r="Z241" s="240" t="s">
        <v>364</v>
      </c>
      <c r="AA241" s="240" t="s">
        <v>364</v>
      </c>
      <c r="AB241" s="240" t="s">
        <v>364</v>
      </c>
      <c r="AC241" s="240" t="s">
        <v>364</v>
      </c>
      <c r="AD241" s="240" t="s">
        <v>364</v>
      </c>
      <c r="AE241" s="240" t="s">
        <v>364</v>
      </c>
      <c r="AF241" s="240" t="s">
        <v>364</v>
      </c>
      <c r="AG241" s="240" t="s">
        <v>364</v>
      </c>
      <c r="AH241" s="240" t="s">
        <v>364</v>
      </c>
      <c r="AI241" s="240" t="s">
        <v>364</v>
      </c>
      <c r="AJ241" s="240" t="s">
        <v>364</v>
      </c>
      <c r="AK241" s="240" t="s">
        <v>364</v>
      </c>
      <c r="AL241" s="240" t="s">
        <v>364</v>
      </c>
      <c r="AM241" s="240" t="s">
        <v>364</v>
      </c>
      <c r="AN241" s="240" t="s">
        <v>364</v>
      </c>
      <c r="AO241" s="470" t="s">
        <v>364</v>
      </c>
      <c r="AP241" s="259"/>
    </row>
    <row r="242" spans="1:11" ht="12" thickBot="1">
      <c r="A242" s="196"/>
      <c r="B242" s="197"/>
      <c r="C242" s="198"/>
      <c r="D242" s="198"/>
      <c r="F242" s="242"/>
      <c r="G242" s="242"/>
      <c r="H242" s="242"/>
      <c r="I242" s="242"/>
      <c r="J242" s="242"/>
      <c r="K242" s="242"/>
    </row>
    <row r="243" spans="1:44" ht="12">
      <c r="A243" s="196"/>
      <c r="B243" s="197" t="s">
        <v>852</v>
      </c>
      <c r="C243" s="198" t="s">
        <v>863</v>
      </c>
      <c r="D243" s="198">
        <v>31</v>
      </c>
      <c r="E243" s="200" t="s">
        <v>864</v>
      </c>
      <c r="F243" s="201" t="s">
        <v>865</v>
      </c>
      <c r="G243" s="202"/>
      <c r="H243" s="203" t="s">
        <v>637</v>
      </c>
      <c r="I243" s="204" t="s">
        <v>638</v>
      </c>
      <c r="J243" s="205"/>
      <c r="K243" s="206"/>
      <c r="L243" s="204" t="s">
        <v>326</v>
      </c>
      <c r="M243" s="206"/>
      <c r="N243" s="207" t="s">
        <v>327</v>
      </c>
      <c r="O243" s="207" t="s">
        <v>328</v>
      </c>
      <c r="P243" s="207" t="s">
        <v>833</v>
      </c>
      <c r="Q243" s="207" t="s">
        <v>329</v>
      </c>
      <c r="R243" s="207" t="s">
        <v>330</v>
      </c>
      <c r="S243" s="207" t="s">
        <v>331</v>
      </c>
      <c r="T243" s="207" t="s">
        <v>332</v>
      </c>
      <c r="U243" s="207" t="s">
        <v>333</v>
      </c>
      <c r="V243" s="207" t="s">
        <v>334</v>
      </c>
      <c r="W243" s="207" t="s">
        <v>335</v>
      </c>
      <c r="X243" s="204" t="s">
        <v>655</v>
      </c>
      <c r="Y243" s="205"/>
      <c r="Z243" s="206"/>
      <c r="AA243" s="204" t="s">
        <v>337</v>
      </c>
      <c r="AB243" s="205"/>
      <c r="AC243" s="205"/>
      <c r="AD243" s="205"/>
      <c r="AE243" s="205"/>
      <c r="AF243" s="205"/>
      <c r="AG243" s="205"/>
      <c r="AH243" s="205"/>
      <c r="AI243" s="206"/>
      <c r="AJ243" s="207" t="s">
        <v>372</v>
      </c>
      <c r="AK243" s="204" t="s">
        <v>373</v>
      </c>
      <c r="AL243" s="206"/>
      <c r="AM243" s="207" t="s">
        <v>374</v>
      </c>
      <c r="AN243" s="207" t="s">
        <v>375</v>
      </c>
      <c r="AO243" s="207" t="s">
        <v>376</v>
      </c>
      <c r="AP243" s="204" t="s">
        <v>377</v>
      </c>
      <c r="AQ243" s="206"/>
      <c r="AR243" s="208" t="s">
        <v>378</v>
      </c>
    </row>
    <row r="244" spans="1:44" ht="12" thickBot="1">
      <c r="A244" s="196"/>
      <c r="B244" s="197"/>
      <c r="C244" s="198"/>
      <c r="D244" s="198"/>
      <c r="E244" s="209"/>
      <c r="F244" s="210"/>
      <c r="G244" s="211"/>
      <c r="H244" s="212"/>
      <c r="I244" s="213" t="s">
        <v>639</v>
      </c>
      <c r="J244" s="213" t="s">
        <v>640</v>
      </c>
      <c r="K244" s="213" t="s">
        <v>641</v>
      </c>
      <c r="L244" s="213" t="s">
        <v>379</v>
      </c>
      <c r="M244" s="213" t="s">
        <v>380</v>
      </c>
      <c r="N244" s="213"/>
      <c r="O244" s="213"/>
      <c r="P244" s="213"/>
      <c r="Q244" s="213"/>
      <c r="R244" s="213"/>
      <c r="S244" s="243" t="s">
        <v>341</v>
      </c>
      <c r="T244" s="243" t="s">
        <v>341</v>
      </c>
      <c r="U244" s="213"/>
      <c r="V244" s="213"/>
      <c r="W244" s="213"/>
      <c r="X244" s="243" t="s">
        <v>342</v>
      </c>
      <c r="Y244" s="243" t="s">
        <v>343</v>
      </c>
      <c r="Z244" s="243" t="s">
        <v>344</v>
      </c>
      <c r="AA244" s="214" t="s">
        <v>840</v>
      </c>
      <c r="AB244" s="215" t="s">
        <v>841</v>
      </c>
      <c r="AC244" s="215" t="s">
        <v>842</v>
      </c>
      <c r="AD244" s="215" t="s">
        <v>843</v>
      </c>
      <c r="AE244" s="215" t="s">
        <v>844</v>
      </c>
      <c r="AF244" s="215" t="s">
        <v>845</v>
      </c>
      <c r="AG244" s="215" t="s">
        <v>846</v>
      </c>
      <c r="AH244" s="215" t="s">
        <v>847</v>
      </c>
      <c r="AI244" s="216" t="s">
        <v>848</v>
      </c>
      <c r="AJ244" s="213"/>
      <c r="AK244" s="213" t="s">
        <v>381</v>
      </c>
      <c r="AL244" s="213" t="s">
        <v>382</v>
      </c>
      <c r="AM244" s="213" t="s">
        <v>383</v>
      </c>
      <c r="AN244" s="213" t="s">
        <v>383</v>
      </c>
      <c r="AO244" s="213" t="s">
        <v>384</v>
      </c>
      <c r="AP244" s="213" t="s">
        <v>866</v>
      </c>
      <c r="AQ244" s="213" t="s">
        <v>867</v>
      </c>
      <c r="AR244" s="217" t="s">
        <v>386</v>
      </c>
    </row>
    <row r="245" spans="1:44" ht="12" thickTop="1">
      <c r="A245" s="196"/>
      <c r="B245" s="197"/>
      <c r="C245" s="198"/>
      <c r="D245" s="198"/>
      <c r="E245" s="218" t="s">
        <v>387</v>
      </c>
      <c r="F245" s="219" t="s">
        <v>849</v>
      </c>
      <c r="G245" s="220"/>
      <c r="H245" s="221"/>
      <c r="I245" s="222" t="s">
        <v>306</v>
      </c>
      <c r="J245" s="222" t="s">
        <v>306</v>
      </c>
      <c r="K245" s="222" t="s">
        <v>306</v>
      </c>
      <c r="L245" s="222" t="s">
        <v>306</v>
      </c>
      <c r="M245" s="222" t="s">
        <v>306</v>
      </c>
      <c r="N245" s="222" t="s">
        <v>306</v>
      </c>
      <c r="O245" s="222" t="s">
        <v>306</v>
      </c>
      <c r="P245" s="222"/>
      <c r="Q245" s="222" t="s">
        <v>346</v>
      </c>
      <c r="R245" s="222" t="s">
        <v>281</v>
      </c>
      <c r="S245" s="222" t="s">
        <v>347</v>
      </c>
      <c r="T245" s="222" t="s">
        <v>347</v>
      </c>
      <c r="U245" s="222" t="s">
        <v>281</v>
      </c>
      <c r="V245" s="222" t="s">
        <v>347</v>
      </c>
      <c r="W245" s="222" t="s">
        <v>348</v>
      </c>
      <c r="X245" s="222" t="s">
        <v>349</v>
      </c>
      <c r="Y245" s="222" t="s">
        <v>349</v>
      </c>
      <c r="Z245" s="222" t="s">
        <v>349</v>
      </c>
      <c r="AA245" s="223" t="s">
        <v>350</v>
      </c>
      <c r="AB245" s="224"/>
      <c r="AC245" s="224"/>
      <c r="AD245" s="224"/>
      <c r="AE245" s="224"/>
      <c r="AF245" s="224"/>
      <c r="AG245" s="224"/>
      <c r="AH245" s="224"/>
      <c r="AI245" s="225"/>
      <c r="AJ245" s="244" t="s">
        <v>388</v>
      </c>
      <c r="AK245" s="244"/>
      <c r="AL245" s="244" t="s">
        <v>306</v>
      </c>
      <c r="AM245" s="244"/>
      <c r="AN245" s="244"/>
      <c r="AO245" s="244" t="s">
        <v>389</v>
      </c>
      <c r="AP245" s="244"/>
      <c r="AQ245" s="244"/>
      <c r="AR245" s="245"/>
    </row>
    <row r="246" spans="1:44" ht="12.75">
      <c r="A246" s="196"/>
      <c r="B246" s="197"/>
      <c r="C246" s="198"/>
      <c r="D246" s="198"/>
      <c r="E246" s="58" t="s">
        <v>352</v>
      </c>
      <c r="F246" s="227" t="s">
        <v>283</v>
      </c>
      <c r="G246" s="228" t="s">
        <v>284</v>
      </c>
      <c r="H246" s="216"/>
      <c r="I246" s="216"/>
      <c r="J246" s="216"/>
      <c r="K246" s="216"/>
      <c r="L246" s="229" t="s">
        <v>390</v>
      </c>
      <c r="M246" s="229" t="s">
        <v>391</v>
      </c>
      <c r="N246" s="229" t="s">
        <v>357</v>
      </c>
      <c r="O246" s="229">
        <v>2</v>
      </c>
      <c r="P246" s="229"/>
      <c r="Q246" s="230">
        <v>0.9</v>
      </c>
      <c r="R246" s="231">
        <v>13</v>
      </c>
      <c r="S246" s="231"/>
      <c r="T246" s="231"/>
      <c r="U246" s="231">
        <v>12</v>
      </c>
      <c r="V246" s="231"/>
      <c r="W246" s="231"/>
      <c r="X246" s="232">
        <v>0.3</v>
      </c>
      <c r="Y246" s="232">
        <v>0.5</v>
      </c>
      <c r="Z246" s="233">
        <v>1.5</v>
      </c>
      <c r="AA246" s="231"/>
      <c r="AB246" s="231"/>
      <c r="AC246" s="231"/>
      <c r="AD246" s="231"/>
      <c r="AE246" s="231"/>
      <c r="AF246" s="231"/>
      <c r="AG246" s="231"/>
      <c r="AH246" s="231"/>
      <c r="AI246" s="231"/>
      <c r="AJ246" s="213"/>
      <c r="AK246" s="213"/>
      <c r="AL246" s="213">
        <v>20</v>
      </c>
      <c r="AM246" s="213"/>
      <c r="AN246" s="213"/>
      <c r="AO246" s="213"/>
      <c r="AP246" s="213"/>
      <c r="AQ246" s="246">
        <v>3</v>
      </c>
      <c r="AR246" s="217"/>
    </row>
    <row r="247" spans="1:44" ht="12">
      <c r="A247" s="196"/>
      <c r="B247" s="197"/>
      <c r="C247" s="198"/>
      <c r="D247" s="198"/>
      <c r="E247" s="218"/>
      <c r="F247" s="227"/>
      <c r="G247" s="228" t="s">
        <v>286</v>
      </c>
      <c r="H247" s="216"/>
      <c r="I247" s="216"/>
      <c r="J247" s="216"/>
      <c r="K247" s="216"/>
      <c r="L247" s="229" t="s">
        <v>392</v>
      </c>
      <c r="M247" s="229" t="s">
        <v>393</v>
      </c>
      <c r="N247" s="229" t="s">
        <v>362</v>
      </c>
      <c r="O247" s="229"/>
      <c r="P247" s="231" t="s">
        <v>363</v>
      </c>
      <c r="Q247" s="230">
        <v>0.4</v>
      </c>
      <c r="R247" s="231">
        <v>5</v>
      </c>
      <c r="S247" s="235">
        <v>18</v>
      </c>
      <c r="T247" s="235">
        <v>9</v>
      </c>
      <c r="U247" s="231"/>
      <c r="V247" s="231">
        <v>0.3</v>
      </c>
      <c r="W247" s="231">
        <v>500</v>
      </c>
      <c r="X247" s="231"/>
      <c r="Y247" s="231"/>
      <c r="Z247" s="231"/>
      <c r="AA247" s="236">
        <v>0.06</v>
      </c>
      <c r="AB247" s="236">
        <v>0.077</v>
      </c>
      <c r="AC247" s="236">
        <v>0.095</v>
      </c>
      <c r="AD247" s="236">
        <v>0.112</v>
      </c>
      <c r="AE247" s="236">
        <v>0.12</v>
      </c>
      <c r="AF247" s="236">
        <v>0.155</v>
      </c>
      <c r="AG247" s="236">
        <v>0.181</v>
      </c>
      <c r="AH247" s="236">
        <v>0.215</v>
      </c>
      <c r="AI247" s="236">
        <v>0.241</v>
      </c>
      <c r="AJ247" s="213">
        <v>0.4</v>
      </c>
      <c r="AK247" s="213" t="s">
        <v>363</v>
      </c>
      <c r="AL247" s="213"/>
      <c r="AM247" s="213" t="s">
        <v>363</v>
      </c>
      <c r="AN247" s="213" t="s">
        <v>363</v>
      </c>
      <c r="AO247" s="213">
        <v>3</v>
      </c>
      <c r="AP247" s="213" t="s">
        <v>363</v>
      </c>
      <c r="AQ247" s="246"/>
      <c r="AR247" s="217" t="s">
        <v>363</v>
      </c>
    </row>
    <row r="248" spans="1:44" ht="12">
      <c r="A248" s="196"/>
      <c r="B248" s="197"/>
      <c r="C248" s="198"/>
      <c r="D248" s="198"/>
      <c r="E248" s="218"/>
      <c r="F248" s="227" t="s">
        <v>850</v>
      </c>
      <c r="G248" s="228"/>
      <c r="H248" s="216"/>
      <c r="I248" s="216"/>
      <c r="J248" s="216"/>
      <c r="K248" s="216"/>
      <c r="L248" s="231"/>
      <c r="M248" s="231"/>
      <c r="N248" s="231"/>
      <c r="O248" s="231"/>
      <c r="P248" s="231"/>
      <c r="Q248" s="231"/>
      <c r="R248" s="231"/>
      <c r="S248" s="231"/>
      <c r="T248" s="231"/>
      <c r="U248" s="231"/>
      <c r="V248" s="231"/>
      <c r="W248" s="231"/>
      <c r="X248" s="231"/>
      <c r="Y248" s="231"/>
      <c r="Z248" s="231"/>
      <c r="AA248" s="231"/>
      <c r="AB248" s="231"/>
      <c r="AC248" s="231"/>
      <c r="AD248" s="231"/>
      <c r="AE248" s="231"/>
      <c r="AF248" s="231"/>
      <c r="AG248" s="231"/>
      <c r="AH248" s="231"/>
      <c r="AI248" s="231"/>
      <c r="AJ248" s="213"/>
      <c r="AK248" s="213"/>
      <c r="AL248" s="213"/>
      <c r="AM248" s="213"/>
      <c r="AN248" s="213"/>
      <c r="AO248" s="213" t="s">
        <v>394</v>
      </c>
      <c r="AP248" s="213"/>
      <c r="AQ248" s="213"/>
      <c r="AR248" s="217"/>
    </row>
    <row r="249" spans="1:44" ht="12" thickBot="1">
      <c r="A249" s="196"/>
      <c r="B249" s="197"/>
      <c r="C249" s="198"/>
      <c r="D249" s="198"/>
      <c r="E249" s="237"/>
      <c r="F249" s="238" t="s">
        <v>851</v>
      </c>
      <c r="G249" s="239"/>
      <c r="H249" s="240" t="s">
        <v>364</v>
      </c>
      <c r="I249" s="240" t="s">
        <v>364</v>
      </c>
      <c r="J249" s="240" t="s">
        <v>364</v>
      </c>
      <c r="K249" s="240" t="s">
        <v>364</v>
      </c>
      <c r="L249" s="240" t="s">
        <v>364</v>
      </c>
      <c r="M249" s="240" t="s">
        <v>364</v>
      </c>
      <c r="N249" s="240" t="s">
        <v>364</v>
      </c>
      <c r="O249" s="240" t="s">
        <v>364</v>
      </c>
      <c r="P249" s="240" t="s">
        <v>364</v>
      </c>
      <c r="Q249" s="240" t="s">
        <v>364</v>
      </c>
      <c r="R249" s="240" t="s">
        <v>364</v>
      </c>
      <c r="S249" s="240" t="s">
        <v>364</v>
      </c>
      <c r="T249" s="240" t="s">
        <v>364</v>
      </c>
      <c r="U249" s="240" t="s">
        <v>364</v>
      </c>
      <c r="V249" s="240" t="s">
        <v>364</v>
      </c>
      <c r="W249" s="240" t="s">
        <v>364</v>
      </c>
      <c r="X249" s="240" t="s">
        <v>364</v>
      </c>
      <c r="Y249" s="240" t="s">
        <v>364</v>
      </c>
      <c r="Z249" s="240" t="s">
        <v>364</v>
      </c>
      <c r="AA249" s="240" t="s">
        <v>364</v>
      </c>
      <c r="AB249" s="240" t="s">
        <v>364</v>
      </c>
      <c r="AC249" s="240" t="s">
        <v>364</v>
      </c>
      <c r="AD249" s="240" t="s">
        <v>364</v>
      </c>
      <c r="AE249" s="240" t="s">
        <v>364</v>
      </c>
      <c r="AF249" s="240" t="s">
        <v>364</v>
      </c>
      <c r="AG249" s="240" t="s">
        <v>364</v>
      </c>
      <c r="AH249" s="240" t="s">
        <v>364</v>
      </c>
      <c r="AI249" s="240" t="s">
        <v>364</v>
      </c>
      <c r="AJ249" s="240" t="s">
        <v>364</v>
      </c>
      <c r="AK249" s="240" t="s">
        <v>364</v>
      </c>
      <c r="AL249" s="240" t="s">
        <v>364</v>
      </c>
      <c r="AM249" s="240" t="s">
        <v>364</v>
      </c>
      <c r="AN249" s="240" t="s">
        <v>364</v>
      </c>
      <c r="AO249" s="240" t="s">
        <v>364</v>
      </c>
      <c r="AP249" s="240" t="s">
        <v>364</v>
      </c>
      <c r="AQ249" s="240" t="s">
        <v>364</v>
      </c>
      <c r="AR249" s="241" t="s">
        <v>364</v>
      </c>
    </row>
    <row r="250" spans="1:11" ht="12" thickBot="1">
      <c r="A250" s="196"/>
      <c r="B250" s="197"/>
      <c r="C250" s="198"/>
      <c r="D250" s="198"/>
      <c r="F250" s="242"/>
      <c r="G250" s="242"/>
      <c r="H250" s="242"/>
      <c r="I250" s="242"/>
      <c r="J250" s="242"/>
      <c r="K250" s="242"/>
    </row>
    <row r="251" spans="1:44" ht="12">
      <c r="A251" s="196"/>
      <c r="B251" s="197" t="s">
        <v>852</v>
      </c>
      <c r="C251" s="198" t="s">
        <v>868</v>
      </c>
      <c r="D251" s="198">
        <v>32</v>
      </c>
      <c r="E251" s="200" t="s">
        <v>864</v>
      </c>
      <c r="F251" s="201" t="s">
        <v>865</v>
      </c>
      <c r="G251" s="202"/>
      <c r="H251" s="203" t="s">
        <v>637</v>
      </c>
      <c r="I251" s="204" t="s">
        <v>638</v>
      </c>
      <c r="J251" s="205"/>
      <c r="K251" s="206"/>
      <c r="L251" s="204" t="s">
        <v>326</v>
      </c>
      <c r="M251" s="206"/>
      <c r="N251" s="207" t="s">
        <v>327</v>
      </c>
      <c r="O251" s="207" t="s">
        <v>328</v>
      </c>
      <c r="P251" s="207" t="s">
        <v>833</v>
      </c>
      <c r="Q251" s="207" t="s">
        <v>329</v>
      </c>
      <c r="R251" s="207" t="s">
        <v>330</v>
      </c>
      <c r="S251" s="207" t="s">
        <v>331</v>
      </c>
      <c r="T251" s="207" t="s">
        <v>332</v>
      </c>
      <c r="U251" s="207" t="s">
        <v>333</v>
      </c>
      <c r="V251" s="207" t="s">
        <v>334</v>
      </c>
      <c r="W251" s="207" t="s">
        <v>335</v>
      </c>
      <c r="X251" s="204" t="s">
        <v>655</v>
      </c>
      <c r="Y251" s="205"/>
      <c r="Z251" s="206"/>
      <c r="AA251" s="204" t="s">
        <v>337</v>
      </c>
      <c r="AB251" s="205"/>
      <c r="AC251" s="205"/>
      <c r="AD251" s="205"/>
      <c r="AE251" s="205"/>
      <c r="AF251" s="205"/>
      <c r="AG251" s="205"/>
      <c r="AH251" s="205"/>
      <c r="AI251" s="206"/>
      <c r="AJ251" s="207" t="s">
        <v>372</v>
      </c>
      <c r="AK251" s="204" t="s">
        <v>373</v>
      </c>
      <c r="AL251" s="206"/>
      <c r="AM251" s="207" t="s">
        <v>374</v>
      </c>
      <c r="AN251" s="207" t="s">
        <v>375</v>
      </c>
      <c r="AO251" s="207" t="s">
        <v>376</v>
      </c>
      <c r="AP251" s="204" t="s">
        <v>377</v>
      </c>
      <c r="AQ251" s="206"/>
      <c r="AR251" s="208" t="s">
        <v>378</v>
      </c>
    </row>
    <row r="252" spans="1:44" ht="12" thickBot="1">
      <c r="A252" s="196"/>
      <c r="B252" s="197"/>
      <c r="C252" s="198"/>
      <c r="D252" s="198"/>
      <c r="E252" s="209"/>
      <c r="F252" s="210"/>
      <c r="G252" s="211"/>
      <c r="H252" s="212"/>
      <c r="I252" s="213" t="s">
        <v>639</v>
      </c>
      <c r="J252" s="213" t="s">
        <v>640</v>
      </c>
      <c r="K252" s="213" t="s">
        <v>641</v>
      </c>
      <c r="L252" s="213" t="s">
        <v>379</v>
      </c>
      <c r="M252" s="213" t="s">
        <v>380</v>
      </c>
      <c r="N252" s="213"/>
      <c r="O252" s="213"/>
      <c r="P252" s="213"/>
      <c r="Q252" s="213"/>
      <c r="R252" s="213"/>
      <c r="S252" s="243" t="s">
        <v>341</v>
      </c>
      <c r="T252" s="243" t="s">
        <v>341</v>
      </c>
      <c r="U252" s="213"/>
      <c r="V252" s="213"/>
      <c r="W252" s="213"/>
      <c r="X252" s="243" t="s">
        <v>342</v>
      </c>
      <c r="Y252" s="243" t="s">
        <v>343</v>
      </c>
      <c r="Z252" s="243" t="s">
        <v>344</v>
      </c>
      <c r="AA252" s="214" t="s">
        <v>840</v>
      </c>
      <c r="AB252" s="215" t="s">
        <v>841</v>
      </c>
      <c r="AC252" s="215" t="s">
        <v>842</v>
      </c>
      <c r="AD252" s="215" t="s">
        <v>843</v>
      </c>
      <c r="AE252" s="215" t="s">
        <v>844</v>
      </c>
      <c r="AF252" s="215" t="s">
        <v>845</v>
      </c>
      <c r="AG252" s="215" t="s">
        <v>846</v>
      </c>
      <c r="AH252" s="215" t="s">
        <v>847</v>
      </c>
      <c r="AI252" s="216" t="s">
        <v>848</v>
      </c>
      <c r="AJ252" s="213"/>
      <c r="AK252" s="213" t="s">
        <v>381</v>
      </c>
      <c r="AL252" s="213" t="s">
        <v>382</v>
      </c>
      <c r="AM252" s="213" t="s">
        <v>383</v>
      </c>
      <c r="AN252" s="213" t="s">
        <v>383</v>
      </c>
      <c r="AO252" s="213" t="s">
        <v>384</v>
      </c>
      <c r="AP252" s="213" t="s">
        <v>866</v>
      </c>
      <c r="AQ252" s="213" t="s">
        <v>867</v>
      </c>
      <c r="AR252" s="217" t="s">
        <v>386</v>
      </c>
    </row>
    <row r="253" spans="1:44" ht="12" thickTop="1">
      <c r="A253" s="196"/>
      <c r="B253" s="197"/>
      <c r="C253" s="198"/>
      <c r="D253" s="198"/>
      <c r="E253" s="218" t="s">
        <v>387</v>
      </c>
      <c r="F253" s="219" t="s">
        <v>849</v>
      </c>
      <c r="G253" s="220"/>
      <c r="H253" s="221"/>
      <c r="I253" s="222" t="s">
        <v>306</v>
      </c>
      <c r="J253" s="222" t="s">
        <v>306</v>
      </c>
      <c r="K253" s="222" t="s">
        <v>306</v>
      </c>
      <c r="L253" s="222" t="s">
        <v>306</v>
      </c>
      <c r="M253" s="222" t="s">
        <v>306</v>
      </c>
      <c r="N253" s="222" t="s">
        <v>306</v>
      </c>
      <c r="O253" s="222" t="s">
        <v>306</v>
      </c>
      <c r="P253" s="222"/>
      <c r="Q253" s="222" t="s">
        <v>346</v>
      </c>
      <c r="R253" s="222" t="s">
        <v>281</v>
      </c>
      <c r="S253" s="222" t="s">
        <v>347</v>
      </c>
      <c r="T253" s="222" t="s">
        <v>347</v>
      </c>
      <c r="U253" s="222" t="s">
        <v>281</v>
      </c>
      <c r="V253" s="222" t="s">
        <v>347</v>
      </c>
      <c r="W253" s="222" t="s">
        <v>348</v>
      </c>
      <c r="X253" s="222" t="s">
        <v>349</v>
      </c>
      <c r="Y253" s="222" t="s">
        <v>349</v>
      </c>
      <c r="Z253" s="222" t="s">
        <v>349</v>
      </c>
      <c r="AA253" s="223" t="s">
        <v>350</v>
      </c>
      <c r="AB253" s="224"/>
      <c r="AC253" s="224"/>
      <c r="AD253" s="224"/>
      <c r="AE253" s="224"/>
      <c r="AF253" s="224"/>
      <c r="AG253" s="224"/>
      <c r="AH253" s="224"/>
      <c r="AI253" s="225"/>
      <c r="AJ253" s="244" t="s">
        <v>388</v>
      </c>
      <c r="AK253" s="244"/>
      <c r="AL253" s="244" t="s">
        <v>306</v>
      </c>
      <c r="AM253" s="244"/>
      <c r="AN253" s="244"/>
      <c r="AO253" s="244" t="s">
        <v>389</v>
      </c>
      <c r="AP253" s="244"/>
      <c r="AQ253" s="244"/>
      <c r="AR253" s="245"/>
    </row>
    <row r="254" spans="1:44" ht="12.75">
      <c r="A254" s="196"/>
      <c r="B254" s="197"/>
      <c r="C254" s="198"/>
      <c r="D254" s="198"/>
      <c r="E254" s="58" t="s">
        <v>365</v>
      </c>
      <c r="F254" s="227" t="s">
        <v>283</v>
      </c>
      <c r="G254" s="228" t="s">
        <v>284</v>
      </c>
      <c r="H254" s="216"/>
      <c r="I254" s="216"/>
      <c r="J254" s="216"/>
      <c r="K254" s="216"/>
      <c r="L254" s="229" t="s">
        <v>390</v>
      </c>
      <c r="M254" s="229" t="s">
        <v>391</v>
      </c>
      <c r="N254" s="229" t="s">
        <v>357</v>
      </c>
      <c r="O254" s="229">
        <v>2</v>
      </c>
      <c r="P254" s="229"/>
      <c r="Q254" s="230">
        <v>0.9</v>
      </c>
      <c r="R254" s="231">
        <v>13</v>
      </c>
      <c r="S254" s="231"/>
      <c r="T254" s="231"/>
      <c r="U254" s="231">
        <v>12</v>
      </c>
      <c r="V254" s="231"/>
      <c r="W254" s="231"/>
      <c r="X254" s="232">
        <v>0.3</v>
      </c>
      <c r="Y254" s="232">
        <v>0.5</v>
      </c>
      <c r="Z254" s="233">
        <v>1.5</v>
      </c>
      <c r="AA254" s="231"/>
      <c r="AB254" s="231"/>
      <c r="AC254" s="231"/>
      <c r="AD254" s="231"/>
      <c r="AE254" s="231"/>
      <c r="AF254" s="231"/>
      <c r="AG254" s="231"/>
      <c r="AH254" s="231"/>
      <c r="AI254" s="231"/>
      <c r="AJ254" s="213"/>
      <c r="AK254" s="213"/>
      <c r="AL254" s="213">
        <v>20</v>
      </c>
      <c r="AM254" s="213"/>
      <c r="AN254" s="213"/>
      <c r="AO254" s="213"/>
      <c r="AP254" s="213"/>
      <c r="AQ254" s="246">
        <v>3</v>
      </c>
      <c r="AR254" s="217"/>
    </row>
    <row r="255" spans="1:44" ht="12">
      <c r="A255" s="196"/>
      <c r="B255" s="197"/>
      <c r="C255" s="198"/>
      <c r="D255" s="198"/>
      <c r="E255" s="218"/>
      <c r="F255" s="227"/>
      <c r="G255" s="228" t="s">
        <v>286</v>
      </c>
      <c r="H255" s="216"/>
      <c r="I255" s="216"/>
      <c r="J255" s="216"/>
      <c r="K255" s="216"/>
      <c r="L255" s="229" t="s">
        <v>392</v>
      </c>
      <c r="M255" s="229" t="s">
        <v>393</v>
      </c>
      <c r="N255" s="229" t="s">
        <v>362</v>
      </c>
      <c r="O255" s="229"/>
      <c r="P255" s="231" t="s">
        <v>363</v>
      </c>
      <c r="Q255" s="230">
        <v>0.4</v>
      </c>
      <c r="R255" s="231">
        <v>5</v>
      </c>
      <c r="S255" s="235">
        <v>13</v>
      </c>
      <c r="T255" s="235">
        <v>6.5</v>
      </c>
      <c r="U255" s="231"/>
      <c r="V255" s="231">
        <v>0.2</v>
      </c>
      <c r="W255" s="231">
        <v>400</v>
      </c>
      <c r="X255" s="231"/>
      <c r="Y255" s="231"/>
      <c r="Z255" s="231"/>
      <c r="AA255" s="236">
        <v>0.06</v>
      </c>
      <c r="AB255" s="236">
        <v>0.077</v>
      </c>
      <c r="AC255" s="236">
        <v>0.095</v>
      </c>
      <c r="AD255" s="236">
        <v>0.112</v>
      </c>
      <c r="AE255" s="236">
        <v>0.12</v>
      </c>
      <c r="AF255" s="236">
        <v>0.155</v>
      </c>
      <c r="AG255" s="236">
        <v>0.181</v>
      </c>
      <c r="AH255" s="236">
        <v>0.215</v>
      </c>
      <c r="AI255" s="236">
        <v>0.241</v>
      </c>
      <c r="AJ255" s="213">
        <v>0.4</v>
      </c>
      <c r="AK255" s="213" t="s">
        <v>363</v>
      </c>
      <c r="AL255" s="213"/>
      <c r="AM255" s="213" t="s">
        <v>363</v>
      </c>
      <c r="AN255" s="213" t="s">
        <v>363</v>
      </c>
      <c r="AO255" s="213">
        <v>3</v>
      </c>
      <c r="AP255" s="213" t="s">
        <v>363</v>
      </c>
      <c r="AQ255" s="246"/>
      <c r="AR255" s="217" t="s">
        <v>363</v>
      </c>
    </row>
    <row r="256" spans="1:44" ht="12">
      <c r="A256" s="196"/>
      <c r="B256" s="197"/>
      <c r="C256" s="198"/>
      <c r="D256" s="198"/>
      <c r="E256" s="218"/>
      <c r="F256" s="227" t="s">
        <v>850</v>
      </c>
      <c r="G256" s="228"/>
      <c r="H256" s="216"/>
      <c r="I256" s="216"/>
      <c r="J256" s="216"/>
      <c r="K256" s="216"/>
      <c r="L256" s="231"/>
      <c r="M256" s="231"/>
      <c r="N256" s="231"/>
      <c r="O256" s="231"/>
      <c r="P256" s="231"/>
      <c r="Q256" s="231"/>
      <c r="R256" s="231"/>
      <c r="S256" s="231"/>
      <c r="T256" s="231"/>
      <c r="U256" s="231"/>
      <c r="V256" s="231"/>
      <c r="W256" s="231"/>
      <c r="X256" s="231"/>
      <c r="Y256" s="231"/>
      <c r="Z256" s="231"/>
      <c r="AA256" s="231"/>
      <c r="AB256" s="231"/>
      <c r="AC256" s="231"/>
      <c r="AD256" s="231"/>
      <c r="AE256" s="231"/>
      <c r="AF256" s="231"/>
      <c r="AG256" s="231"/>
      <c r="AH256" s="231"/>
      <c r="AI256" s="231"/>
      <c r="AJ256" s="213"/>
      <c r="AK256" s="213"/>
      <c r="AL256" s="213"/>
      <c r="AM256" s="213"/>
      <c r="AN256" s="213"/>
      <c r="AO256" s="213" t="s">
        <v>394</v>
      </c>
      <c r="AP256" s="213"/>
      <c r="AQ256" s="213"/>
      <c r="AR256" s="217"/>
    </row>
    <row r="257" spans="1:44" ht="12" thickBot="1">
      <c r="A257" s="196"/>
      <c r="B257" s="197"/>
      <c r="C257" s="198"/>
      <c r="D257" s="198"/>
      <c r="E257" s="237"/>
      <c r="F257" s="238" t="s">
        <v>851</v>
      </c>
      <c r="G257" s="239"/>
      <c r="H257" s="240" t="s">
        <v>364</v>
      </c>
      <c r="I257" s="240" t="s">
        <v>364</v>
      </c>
      <c r="J257" s="240" t="s">
        <v>364</v>
      </c>
      <c r="K257" s="240" t="s">
        <v>364</v>
      </c>
      <c r="L257" s="240" t="s">
        <v>364</v>
      </c>
      <c r="M257" s="240" t="s">
        <v>364</v>
      </c>
      <c r="N257" s="240" t="s">
        <v>364</v>
      </c>
      <c r="O257" s="240" t="s">
        <v>364</v>
      </c>
      <c r="P257" s="240" t="s">
        <v>364</v>
      </c>
      <c r="Q257" s="240" t="s">
        <v>364</v>
      </c>
      <c r="R257" s="240" t="s">
        <v>364</v>
      </c>
      <c r="S257" s="240" t="s">
        <v>364</v>
      </c>
      <c r="T257" s="240" t="s">
        <v>364</v>
      </c>
      <c r="U257" s="240" t="s">
        <v>364</v>
      </c>
      <c r="V257" s="240" t="s">
        <v>364</v>
      </c>
      <c r="W257" s="240" t="s">
        <v>364</v>
      </c>
      <c r="X257" s="240" t="s">
        <v>364</v>
      </c>
      <c r="Y257" s="240" t="s">
        <v>364</v>
      </c>
      <c r="Z257" s="240" t="s">
        <v>364</v>
      </c>
      <c r="AA257" s="240" t="s">
        <v>364</v>
      </c>
      <c r="AB257" s="240" t="s">
        <v>364</v>
      </c>
      <c r="AC257" s="240" t="s">
        <v>364</v>
      </c>
      <c r="AD257" s="240" t="s">
        <v>364</v>
      </c>
      <c r="AE257" s="240" t="s">
        <v>364</v>
      </c>
      <c r="AF257" s="240" t="s">
        <v>364</v>
      </c>
      <c r="AG257" s="240" t="s">
        <v>364</v>
      </c>
      <c r="AH257" s="240" t="s">
        <v>364</v>
      </c>
      <c r="AI257" s="240" t="s">
        <v>364</v>
      </c>
      <c r="AJ257" s="240" t="s">
        <v>364</v>
      </c>
      <c r="AK257" s="240" t="s">
        <v>364</v>
      </c>
      <c r="AL257" s="240" t="s">
        <v>364</v>
      </c>
      <c r="AM257" s="240" t="s">
        <v>364</v>
      </c>
      <c r="AN257" s="240" t="s">
        <v>364</v>
      </c>
      <c r="AO257" s="240" t="s">
        <v>364</v>
      </c>
      <c r="AP257" s="240" t="s">
        <v>364</v>
      </c>
      <c r="AQ257" s="240" t="s">
        <v>364</v>
      </c>
      <c r="AR257" s="241" t="s">
        <v>364</v>
      </c>
    </row>
    <row r="258" spans="1:11" ht="12" thickBot="1">
      <c r="A258" s="196"/>
      <c r="B258" s="197"/>
      <c r="C258" s="198"/>
      <c r="D258" s="198"/>
      <c r="F258" s="242"/>
      <c r="G258" s="242"/>
      <c r="H258" s="242"/>
      <c r="I258" s="242"/>
      <c r="J258" s="242"/>
      <c r="K258" s="242"/>
    </row>
    <row r="259" spans="1:43" ht="12">
      <c r="A259" s="196"/>
      <c r="B259" s="197" t="s">
        <v>852</v>
      </c>
      <c r="C259" s="198" t="s">
        <v>869</v>
      </c>
      <c r="D259" s="198">
        <v>33</v>
      </c>
      <c r="E259" s="200" t="s">
        <v>864</v>
      </c>
      <c r="F259" s="201" t="s">
        <v>865</v>
      </c>
      <c r="G259" s="202"/>
      <c r="H259" s="203" t="s">
        <v>637</v>
      </c>
      <c r="I259" s="204" t="s">
        <v>638</v>
      </c>
      <c r="J259" s="205"/>
      <c r="K259" s="206"/>
      <c r="L259" s="204" t="s">
        <v>326</v>
      </c>
      <c r="M259" s="206"/>
      <c r="N259" s="207" t="s">
        <v>327</v>
      </c>
      <c r="O259" s="207" t="s">
        <v>328</v>
      </c>
      <c r="P259" s="207" t="s">
        <v>833</v>
      </c>
      <c r="Q259" s="207" t="s">
        <v>329</v>
      </c>
      <c r="R259" s="207" t="s">
        <v>330</v>
      </c>
      <c r="S259" s="207" t="s">
        <v>331</v>
      </c>
      <c r="T259" s="207" t="s">
        <v>333</v>
      </c>
      <c r="U259" s="207" t="s">
        <v>334</v>
      </c>
      <c r="V259" s="207" t="s">
        <v>335</v>
      </c>
      <c r="W259" s="204" t="s">
        <v>655</v>
      </c>
      <c r="X259" s="205"/>
      <c r="Y259" s="206"/>
      <c r="Z259" s="204" t="s">
        <v>337</v>
      </c>
      <c r="AA259" s="205"/>
      <c r="AB259" s="205"/>
      <c r="AC259" s="205"/>
      <c r="AD259" s="205"/>
      <c r="AE259" s="205"/>
      <c r="AF259" s="205"/>
      <c r="AG259" s="205"/>
      <c r="AH259" s="206"/>
      <c r="AI259" s="207" t="s">
        <v>372</v>
      </c>
      <c r="AJ259" s="204" t="s">
        <v>373</v>
      </c>
      <c r="AK259" s="206"/>
      <c r="AL259" s="207" t="s">
        <v>374</v>
      </c>
      <c r="AM259" s="207" t="s">
        <v>375</v>
      </c>
      <c r="AN259" s="207" t="s">
        <v>376</v>
      </c>
      <c r="AO259" s="204" t="s">
        <v>377</v>
      </c>
      <c r="AP259" s="206"/>
      <c r="AQ259" s="208" t="s">
        <v>378</v>
      </c>
    </row>
    <row r="260" spans="1:43" ht="12" thickBot="1">
      <c r="A260" s="196"/>
      <c r="B260" s="197"/>
      <c r="C260" s="198"/>
      <c r="D260" s="198"/>
      <c r="E260" s="209"/>
      <c r="F260" s="210"/>
      <c r="G260" s="211"/>
      <c r="H260" s="212"/>
      <c r="I260" s="213" t="s">
        <v>639</v>
      </c>
      <c r="J260" s="213" t="s">
        <v>640</v>
      </c>
      <c r="K260" s="213" t="s">
        <v>641</v>
      </c>
      <c r="L260" s="213" t="s">
        <v>379</v>
      </c>
      <c r="M260" s="213" t="s">
        <v>380</v>
      </c>
      <c r="N260" s="213"/>
      <c r="O260" s="213"/>
      <c r="P260" s="213"/>
      <c r="Q260" s="213"/>
      <c r="R260" s="213"/>
      <c r="S260" s="243" t="s">
        <v>341</v>
      </c>
      <c r="T260" s="213"/>
      <c r="U260" s="213"/>
      <c r="V260" s="213"/>
      <c r="W260" s="243" t="s">
        <v>342</v>
      </c>
      <c r="X260" s="243" t="s">
        <v>343</v>
      </c>
      <c r="Y260" s="243" t="s">
        <v>344</v>
      </c>
      <c r="Z260" s="214" t="s">
        <v>840</v>
      </c>
      <c r="AA260" s="215" t="s">
        <v>841</v>
      </c>
      <c r="AB260" s="215" t="s">
        <v>842</v>
      </c>
      <c r="AC260" s="215" t="s">
        <v>843</v>
      </c>
      <c r="AD260" s="215" t="s">
        <v>844</v>
      </c>
      <c r="AE260" s="215" t="s">
        <v>845</v>
      </c>
      <c r="AF260" s="215" t="s">
        <v>846</v>
      </c>
      <c r="AG260" s="215" t="s">
        <v>847</v>
      </c>
      <c r="AH260" s="216" t="s">
        <v>848</v>
      </c>
      <c r="AI260" s="213"/>
      <c r="AJ260" s="213" t="s">
        <v>381</v>
      </c>
      <c r="AK260" s="213" t="s">
        <v>382</v>
      </c>
      <c r="AL260" s="213" t="s">
        <v>383</v>
      </c>
      <c r="AM260" s="213" t="s">
        <v>383</v>
      </c>
      <c r="AN260" s="213" t="s">
        <v>384</v>
      </c>
      <c r="AO260" s="213" t="s">
        <v>866</v>
      </c>
      <c r="AP260" s="213" t="s">
        <v>867</v>
      </c>
      <c r="AQ260" s="217" t="s">
        <v>386</v>
      </c>
    </row>
    <row r="261" spans="1:43" ht="12" thickTop="1">
      <c r="A261" s="196"/>
      <c r="B261" s="197"/>
      <c r="C261" s="198"/>
      <c r="D261" s="198"/>
      <c r="E261" s="218" t="s">
        <v>387</v>
      </c>
      <c r="F261" s="219" t="s">
        <v>849</v>
      </c>
      <c r="G261" s="220"/>
      <c r="H261" s="221"/>
      <c r="I261" s="222" t="s">
        <v>306</v>
      </c>
      <c r="J261" s="222" t="s">
        <v>306</v>
      </c>
      <c r="K261" s="222" t="s">
        <v>306</v>
      </c>
      <c r="L261" s="222" t="s">
        <v>306</v>
      </c>
      <c r="M261" s="222" t="s">
        <v>306</v>
      </c>
      <c r="N261" s="222" t="s">
        <v>306</v>
      </c>
      <c r="O261" s="222" t="s">
        <v>306</v>
      </c>
      <c r="P261" s="222"/>
      <c r="Q261" s="222" t="s">
        <v>346</v>
      </c>
      <c r="R261" s="222" t="s">
        <v>281</v>
      </c>
      <c r="S261" s="222" t="s">
        <v>347</v>
      </c>
      <c r="T261" s="222" t="s">
        <v>281</v>
      </c>
      <c r="U261" s="222" t="s">
        <v>347</v>
      </c>
      <c r="V261" s="222" t="s">
        <v>348</v>
      </c>
      <c r="W261" s="222" t="s">
        <v>349</v>
      </c>
      <c r="X261" s="222" t="s">
        <v>349</v>
      </c>
      <c r="Y261" s="222" t="s">
        <v>349</v>
      </c>
      <c r="Z261" s="223" t="s">
        <v>350</v>
      </c>
      <c r="AA261" s="224"/>
      <c r="AB261" s="224"/>
      <c r="AC261" s="224"/>
      <c r="AD261" s="224"/>
      <c r="AE261" s="224"/>
      <c r="AF261" s="224"/>
      <c r="AG261" s="224"/>
      <c r="AH261" s="225"/>
      <c r="AI261" s="244" t="s">
        <v>388</v>
      </c>
      <c r="AJ261" s="244"/>
      <c r="AK261" s="244" t="s">
        <v>306</v>
      </c>
      <c r="AL261" s="244"/>
      <c r="AM261" s="244"/>
      <c r="AN261" s="244" t="s">
        <v>389</v>
      </c>
      <c r="AO261" s="244"/>
      <c r="AP261" s="244"/>
      <c r="AQ261" s="245"/>
    </row>
    <row r="262" spans="1:43" ht="12.75">
      <c r="A262" s="196"/>
      <c r="B262" s="197"/>
      <c r="C262" s="198"/>
      <c r="D262" s="198"/>
      <c r="E262" s="58" t="s">
        <v>366</v>
      </c>
      <c r="F262" s="227" t="s">
        <v>283</v>
      </c>
      <c r="G262" s="228" t="s">
        <v>284</v>
      </c>
      <c r="H262" s="216"/>
      <c r="I262" s="216"/>
      <c r="J262" s="216"/>
      <c r="K262" s="216"/>
      <c r="L262" s="229" t="s">
        <v>390</v>
      </c>
      <c r="M262" s="229" t="s">
        <v>391</v>
      </c>
      <c r="N262" s="229" t="s">
        <v>357</v>
      </c>
      <c r="O262" s="229">
        <v>2</v>
      </c>
      <c r="P262" s="229"/>
      <c r="Q262" s="230">
        <v>0.9</v>
      </c>
      <c r="R262" s="231">
        <v>13</v>
      </c>
      <c r="S262" s="231"/>
      <c r="T262" s="231">
        <v>12</v>
      </c>
      <c r="U262" s="231"/>
      <c r="V262" s="231"/>
      <c r="W262" s="232">
        <v>0.3</v>
      </c>
      <c r="X262" s="232">
        <v>0.5</v>
      </c>
      <c r="Y262" s="233">
        <v>1.5</v>
      </c>
      <c r="Z262" s="231"/>
      <c r="AA262" s="231"/>
      <c r="AB262" s="231"/>
      <c r="AC262" s="231"/>
      <c r="AD262" s="231"/>
      <c r="AE262" s="231"/>
      <c r="AF262" s="231"/>
      <c r="AG262" s="231"/>
      <c r="AH262" s="231"/>
      <c r="AI262" s="213"/>
      <c r="AJ262" s="213"/>
      <c r="AK262" s="213">
        <v>20</v>
      </c>
      <c r="AL262" s="213"/>
      <c r="AM262" s="213"/>
      <c r="AN262" s="213"/>
      <c r="AO262" s="213"/>
      <c r="AP262" s="246">
        <v>3</v>
      </c>
      <c r="AQ262" s="217"/>
    </row>
    <row r="263" spans="1:43" ht="12">
      <c r="A263" s="196"/>
      <c r="B263" s="197"/>
      <c r="C263" s="198"/>
      <c r="D263" s="198"/>
      <c r="E263" s="218"/>
      <c r="F263" s="227"/>
      <c r="G263" s="228" t="s">
        <v>286</v>
      </c>
      <c r="H263" s="216"/>
      <c r="I263" s="216"/>
      <c r="J263" s="216"/>
      <c r="K263" s="216"/>
      <c r="L263" s="229" t="s">
        <v>392</v>
      </c>
      <c r="M263" s="229" t="s">
        <v>393</v>
      </c>
      <c r="N263" s="229" t="s">
        <v>362</v>
      </c>
      <c r="O263" s="229"/>
      <c r="P263" s="231" t="s">
        <v>363</v>
      </c>
      <c r="Q263" s="230">
        <v>0.4</v>
      </c>
      <c r="R263" s="231">
        <v>5</v>
      </c>
      <c r="S263" s="235">
        <v>8</v>
      </c>
      <c r="T263" s="231"/>
      <c r="U263" s="231">
        <v>0.15</v>
      </c>
      <c r="V263" s="231">
        <v>300</v>
      </c>
      <c r="W263" s="231"/>
      <c r="X263" s="231"/>
      <c r="Y263" s="231"/>
      <c r="Z263" s="236">
        <v>0.06</v>
      </c>
      <c r="AA263" s="236">
        <v>0.077</v>
      </c>
      <c r="AB263" s="236">
        <v>0.095</v>
      </c>
      <c r="AC263" s="236">
        <v>0.112</v>
      </c>
      <c r="AD263" s="236">
        <v>0.12</v>
      </c>
      <c r="AE263" s="236">
        <v>0.155</v>
      </c>
      <c r="AF263" s="236">
        <v>0.181</v>
      </c>
      <c r="AG263" s="236">
        <v>0.215</v>
      </c>
      <c r="AH263" s="236">
        <v>0.241</v>
      </c>
      <c r="AI263" s="213">
        <v>0.4</v>
      </c>
      <c r="AJ263" s="213" t="s">
        <v>363</v>
      </c>
      <c r="AK263" s="213"/>
      <c r="AL263" s="213" t="s">
        <v>363</v>
      </c>
      <c r="AM263" s="213" t="s">
        <v>363</v>
      </c>
      <c r="AN263" s="213">
        <v>3</v>
      </c>
      <c r="AO263" s="213" t="s">
        <v>363</v>
      </c>
      <c r="AP263" s="246"/>
      <c r="AQ263" s="217" t="s">
        <v>363</v>
      </c>
    </row>
    <row r="264" spans="1:43" ht="12">
      <c r="A264" s="196"/>
      <c r="B264" s="197"/>
      <c r="C264" s="198"/>
      <c r="D264" s="198"/>
      <c r="E264" s="218"/>
      <c r="F264" s="227" t="s">
        <v>850</v>
      </c>
      <c r="G264" s="228"/>
      <c r="H264" s="216"/>
      <c r="I264" s="216"/>
      <c r="J264" s="216"/>
      <c r="K264" s="216"/>
      <c r="L264" s="231"/>
      <c r="M264" s="231"/>
      <c r="N264" s="231"/>
      <c r="O264" s="231"/>
      <c r="P264" s="231"/>
      <c r="Q264" s="231"/>
      <c r="R264" s="231"/>
      <c r="S264" s="231"/>
      <c r="T264" s="231"/>
      <c r="U264" s="231"/>
      <c r="V264" s="231"/>
      <c r="W264" s="231"/>
      <c r="X264" s="231"/>
      <c r="Y264" s="231"/>
      <c r="Z264" s="231"/>
      <c r="AA264" s="231"/>
      <c r="AB264" s="231"/>
      <c r="AC264" s="231"/>
      <c r="AD264" s="231"/>
      <c r="AE264" s="231"/>
      <c r="AF264" s="231"/>
      <c r="AG264" s="231"/>
      <c r="AH264" s="231"/>
      <c r="AI264" s="213"/>
      <c r="AJ264" s="213"/>
      <c r="AK264" s="213"/>
      <c r="AL264" s="213"/>
      <c r="AM264" s="213"/>
      <c r="AN264" s="213" t="s">
        <v>394</v>
      </c>
      <c r="AO264" s="213"/>
      <c r="AP264" s="213"/>
      <c r="AQ264" s="217"/>
    </row>
    <row r="265" spans="1:43" ht="12" thickBot="1">
      <c r="A265" s="196"/>
      <c r="B265" s="197"/>
      <c r="C265" s="198"/>
      <c r="D265" s="198"/>
      <c r="E265" s="237"/>
      <c r="F265" s="238" t="s">
        <v>851</v>
      </c>
      <c r="G265" s="239"/>
      <c r="H265" s="240" t="s">
        <v>364</v>
      </c>
      <c r="I265" s="240" t="s">
        <v>364</v>
      </c>
      <c r="J265" s="240" t="s">
        <v>364</v>
      </c>
      <c r="K265" s="240" t="s">
        <v>364</v>
      </c>
      <c r="L265" s="240" t="s">
        <v>364</v>
      </c>
      <c r="M265" s="240" t="s">
        <v>364</v>
      </c>
      <c r="N265" s="240" t="s">
        <v>364</v>
      </c>
      <c r="O265" s="240" t="s">
        <v>364</v>
      </c>
      <c r="P265" s="240" t="s">
        <v>364</v>
      </c>
      <c r="Q265" s="240" t="s">
        <v>364</v>
      </c>
      <c r="R265" s="240" t="s">
        <v>364</v>
      </c>
      <c r="S265" s="240" t="s">
        <v>364</v>
      </c>
      <c r="T265" s="240" t="s">
        <v>364</v>
      </c>
      <c r="U265" s="240" t="s">
        <v>364</v>
      </c>
      <c r="V265" s="240" t="s">
        <v>364</v>
      </c>
      <c r="W265" s="240" t="s">
        <v>364</v>
      </c>
      <c r="X265" s="240" t="s">
        <v>364</v>
      </c>
      <c r="Y265" s="240" t="s">
        <v>364</v>
      </c>
      <c r="Z265" s="240" t="s">
        <v>364</v>
      </c>
      <c r="AA265" s="240" t="s">
        <v>364</v>
      </c>
      <c r="AB265" s="240" t="s">
        <v>364</v>
      </c>
      <c r="AC265" s="240" t="s">
        <v>364</v>
      </c>
      <c r="AD265" s="240" t="s">
        <v>364</v>
      </c>
      <c r="AE265" s="240" t="s">
        <v>364</v>
      </c>
      <c r="AF265" s="240" t="s">
        <v>364</v>
      </c>
      <c r="AG265" s="240" t="s">
        <v>364</v>
      </c>
      <c r="AH265" s="240" t="s">
        <v>364</v>
      </c>
      <c r="AI265" s="240" t="s">
        <v>364</v>
      </c>
      <c r="AJ265" s="240" t="s">
        <v>364</v>
      </c>
      <c r="AK265" s="240" t="s">
        <v>364</v>
      </c>
      <c r="AL265" s="240" t="s">
        <v>364</v>
      </c>
      <c r="AM265" s="240" t="s">
        <v>364</v>
      </c>
      <c r="AN265" s="240" t="s">
        <v>364</v>
      </c>
      <c r="AO265" s="240" t="s">
        <v>364</v>
      </c>
      <c r="AP265" s="240" t="s">
        <v>364</v>
      </c>
      <c r="AQ265" s="241" t="s">
        <v>364</v>
      </c>
    </row>
    <row r="266" spans="1:4" ht="12" thickBot="1">
      <c r="A266" s="196"/>
      <c r="B266" s="197"/>
      <c r="C266" s="198"/>
      <c r="D266" s="198"/>
    </row>
    <row r="267" spans="1:26" ht="24">
      <c r="A267" s="196"/>
      <c r="B267" s="197" t="s">
        <v>870</v>
      </c>
      <c r="C267" s="198" t="s">
        <v>871</v>
      </c>
      <c r="D267" s="198">
        <v>34</v>
      </c>
      <c r="E267" s="247" t="s">
        <v>872</v>
      </c>
      <c r="F267" s="248" t="s">
        <v>873</v>
      </c>
      <c r="G267" s="249"/>
      <c r="H267" s="203" t="s">
        <v>637</v>
      </c>
      <c r="I267" s="207" t="s">
        <v>385</v>
      </c>
      <c r="J267" s="99" t="s">
        <v>638</v>
      </c>
      <c r="K267" s="99"/>
      <c r="L267" s="99"/>
      <c r="M267" s="250" t="s">
        <v>395</v>
      </c>
      <c r="N267" s="251"/>
      <c r="O267" s="207" t="s">
        <v>327</v>
      </c>
      <c r="P267" s="207" t="s">
        <v>328</v>
      </c>
      <c r="Q267" s="207" t="s">
        <v>329</v>
      </c>
      <c r="R267" s="207" t="s">
        <v>659</v>
      </c>
      <c r="S267" s="207" t="s">
        <v>331</v>
      </c>
      <c r="T267" s="207" t="s">
        <v>333</v>
      </c>
      <c r="U267" s="204" t="s">
        <v>397</v>
      </c>
      <c r="V267" s="205"/>
      <c r="W267" s="252"/>
      <c r="X267" s="242"/>
      <c r="Y267" s="242"/>
      <c r="Z267" s="242"/>
    </row>
    <row r="268" spans="1:26" ht="24" thickBot="1">
      <c r="A268" s="196"/>
      <c r="B268" s="197"/>
      <c r="C268" s="198"/>
      <c r="D268" s="198"/>
      <c r="E268" s="253"/>
      <c r="F268" s="254"/>
      <c r="G268" s="255"/>
      <c r="H268" s="256"/>
      <c r="I268" s="243" t="s">
        <v>874</v>
      </c>
      <c r="J268" s="106" t="s">
        <v>639</v>
      </c>
      <c r="K268" s="106" t="s">
        <v>640</v>
      </c>
      <c r="L268" s="106" t="s">
        <v>641</v>
      </c>
      <c r="M268" s="257" t="s">
        <v>657</v>
      </c>
      <c r="N268" s="257" t="s">
        <v>658</v>
      </c>
      <c r="O268" s="243"/>
      <c r="P268" s="243"/>
      <c r="Q268" s="243"/>
      <c r="R268" s="243"/>
      <c r="S268" s="243"/>
      <c r="T268" s="243"/>
      <c r="U268" s="243" t="s">
        <v>398</v>
      </c>
      <c r="V268" s="243" t="s">
        <v>399</v>
      </c>
      <c r="W268" s="258" t="s">
        <v>400</v>
      </c>
      <c r="X268" s="242"/>
      <c r="Y268" s="242"/>
      <c r="Z268" s="242"/>
    </row>
    <row r="269" spans="1:23" ht="13.5" thickTop="1">
      <c r="A269" s="196"/>
      <c r="B269" s="197"/>
      <c r="C269" s="198"/>
      <c r="D269" s="198"/>
      <c r="E269" s="259" t="s">
        <v>401</v>
      </c>
      <c r="F269" s="219" t="s">
        <v>849</v>
      </c>
      <c r="G269" s="220"/>
      <c r="H269" s="221"/>
      <c r="I269" s="222"/>
      <c r="J269" s="9" t="s">
        <v>306</v>
      </c>
      <c r="K269" s="9" t="s">
        <v>306</v>
      </c>
      <c r="L269" s="9" t="s">
        <v>306</v>
      </c>
      <c r="M269" s="260" t="s">
        <v>306</v>
      </c>
      <c r="N269" s="260" t="s">
        <v>306</v>
      </c>
      <c r="O269" s="222" t="s">
        <v>306</v>
      </c>
      <c r="P269" s="222" t="s">
        <v>306</v>
      </c>
      <c r="Q269" s="222" t="s">
        <v>402</v>
      </c>
      <c r="R269" s="222" t="s">
        <v>281</v>
      </c>
      <c r="S269" s="222" t="s">
        <v>388</v>
      </c>
      <c r="T269" s="222" t="s">
        <v>281</v>
      </c>
      <c r="U269" s="222" t="s">
        <v>403</v>
      </c>
      <c r="V269" s="222" t="s">
        <v>403</v>
      </c>
      <c r="W269" s="226" t="s">
        <v>403</v>
      </c>
    </row>
    <row r="270" spans="1:23" ht="12.75">
      <c r="A270" s="196"/>
      <c r="B270" s="197"/>
      <c r="C270" s="198"/>
      <c r="D270" s="198"/>
      <c r="E270" s="259" t="s">
        <v>404</v>
      </c>
      <c r="F270" s="227" t="s">
        <v>283</v>
      </c>
      <c r="G270" s="228" t="s">
        <v>284</v>
      </c>
      <c r="H270" s="216"/>
      <c r="I270" s="231"/>
      <c r="J270" s="14"/>
      <c r="K270" s="14"/>
      <c r="L270" s="14"/>
      <c r="M270" s="261" t="s">
        <v>354</v>
      </c>
      <c r="N270" s="261" t="s">
        <v>355</v>
      </c>
      <c r="O270" s="229" t="s">
        <v>405</v>
      </c>
      <c r="P270" s="231">
        <v>2</v>
      </c>
      <c r="Q270" s="231">
        <v>0.27</v>
      </c>
      <c r="R270" s="231">
        <v>13</v>
      </c>
      <c r="S270" s="231"/>
      <c r="T270" s="231">
        <v>10</v>
      </c>
      <c r="U270" s="231"/>
      <c r="V270" s="231"/>
      <c r="W270" s="234"/>
    </row>
    <row r="271" spans="1:23" ht="12.75">
      <c r="A271" s="196"/>
      <c r="B271" s="197"/>
      <c r="C271" s="198"/>
      <c r="D271" s="198"/>
      <c r="E271" s="259"/>
      <c r="F271" s="227"/>
      <c r="G271" s="228" t="s">
        <v>286</v>
      </c>
      <c r="H271" s="216"/>
      <c r="I271" s="231" t="s">
        <v>363</v>
      </c>
      <c r="J271" s="14"/>
      <c r="K271" s="14"/>
      <c r="L271" s="14"/>
      <c r="M271" s="261" t="s">
        <v>359</v>
      </c>
      <c r="N271" s="261" t="s">
        <v>360</v>
      </c>
      <c r="O271" s="229" t="s">
        <v>406</v>
      </c>
      <c r="P271" s="231"/>
      <c r="Q271" s="231"/>
      <c r="R271" s="231">
        <v>5</v>
      </c>
      <c r="S271" s="235">
        <v>1</v>
      </c>
      <c r="T271" s="231"/>
      <c r="U271" s="231">
        <v>0.181</v>
      </c>
      <c r="V271" s="231">
        <v>0.267</v>
      </c>
      <c r="W271" s="234">
        <v>0.361</v>
      </c>
    </row>
    <row r="272" spans="1:23" ht="12.75">
      <c r="A272" s="196"/>
      <c r="B272" s="197"/>
      <c r="C272" s="198"/>
      <c r="D272" s="198"/>
      <c r="E272" s="259"/>
      <c r="F272" s="227" t="s">
        <v>850</v>
      </c>
      <c r="G272" s="228"/>
      <c r="H272" s="216"/>
      <c r="I272" s="231"/>
      <c r="J272" s="12"/>
      <c r="K272" s="12"/>
      <c r="L272" s="12"/>
      <c r="M272" s="262"/>
      <c r="N272" s="262"/>
      <c r="O272" s="231"/>
      <c r="P272" s="231"/>
      <c r="Q272" s="231"/>
      <c r="R272" s="231"/>
      <c r="S272" s="231"/>
      <c r="T272" s="231"/>
      <c r="U272" s="231"/>
      <c r="V272" s="231"/>
      <c r="W272" s="234"/>
    </row>
    <row r="273" spans="1:23" ht="12" thickBot="1">
      <c r="A273" s="196"/>
      <c r="B273" s="197"/>
      <c r="C273" s="198"/>
      <c r="D273" s="198"/>
      <c r="E273" s="263"/>
      <c r="F273" s="238" t="s">
        <v>851</v>
      </c>
      <c r="G273" s="239"/>
      <c r="H273" s="240" t="s">
        <v>407</v>
      </c>
      <c r="I273" s="240" t="s">
        <v>407</v>
      </c>
      <c r="J273" s="240" t="s">
        <v>407</v>
      </c>
      <c r="K273" s="240" t="s">
        <v>407</v>
      </c>
      <c r="L273" s="240" t="s">
        <v>407</v>
      </c>
      <c r="M273" s="264" t="s">
        <v>407</v>
      </c>
      <c r="N273" s="264" t="s">
        <v>407</v>
      </c>
      <c r="O273" s="240" t="s">
        <v>407</v>
      </c>
      <c r="P273" s="240" t="s">
        <v>407</v>
      </c>
      <c r="Q273" s="240" t="s">
        <v>407</v>
      </c>
      <c r="R273" s="240" t="s">
        <v>407</v>
      </c>
      <c r="S273" s="240" t="s">
        <v>407</v>
      </c>
      <c r="T273" s="240" t="s">
        <v>407</v>
      </c>
      <c r="U273" s="240" t="s">
        <v>407</v>
      </c>
      <c r="V273" s="240" t="s">
        <v>407</v>
      </c>
      <c r="W273" s="241" t="s">
        <v>407</v>
      </c>
    </row>
    <row r="274" spans="1:4" ht="12" thickBot="1">
      <c r="A274" s="196"/>
      <c r="B274" s="197"/>
      <c r="C274" s="198"/>
      <c r="D274" s="198"/>
    </row>
    <row r="275" spans="1:25" ht="12.75">
      <c r="A275" s="196"/>
      <c r="B275" s="197" t="s">
        <v>870</v>
      </c>
      <c r="C275" s="198" t="s">
        <v>875</v>
      </c>
      <c r="D275" s="198">
        <v>35</v>
      </c>
      <c r="E275" s="247" t="s">
        <v>876</v>
      </c>
      <c r="F275" s="248" t="s">
        <v>877</v>
      </c>
      <c r="G275" s="249"/>
      <c r="H275" s="203" t="s">
        <v>637</v>
      </c>
      <c r="I275" s="207" t="s">
        <v>385</v>
      </c>
      <c r="J275" s="99" t="s">
        <v>638</v>
      </c>
      <c r="K275" s="99"/>
      <c r="L275" s="99"/>
      <c r="M275" s="204" t="s">
        <v>395</v>
      </c>
      <c r="N275" s="206"/>
      <c r="O275" s="207" t="s">
        <v>327</v>
      </c>
      <c r="P275" s="207" t="s">
        <v>328</v>
      </c>
      <c r="Q275" s="207" t="s">
        <v>329</v>
      </c>
      <c r="R275" s="207" t="s">
        <v>659</v>
      </c>
      <c r="S275" s="207" t="s">
        <v>331</v>
      </c>
      <c r="T275" s="207" t="s">
        <v>333</v>
      </c>
      <c r="U275" s="204" t="s">
        <v>397</v>
      </c>
      <c r="V275" s="205"/>
      <c r="W275" s="205"/>
      <c r="X275" s="252"/>
      <c r="Y275" s="242"/>
    </row>
    <row r="276" spans="1:25" ht="13.5" thickBot="1">
      <c r="A276" s="196"/>
      <c r="B276" s="197"/>
      <c r="C276" s="198"/>
      <c r="D276" s="198"/>
      <c r="E276" s="253"/>
      <c r="F276" s="254"/>
      <c r="G276" s="255"/>
      <c r="H276" s="256"/>
      <c r="I276" s="243" t="s">
        <v>874</v>
      </c>
      <c r="J276" s="106" t="s">
        <v>639</v>
      </c>
      <c r="K276" s="106" t="s">
        <v>640</v>
      </c>
      <c r="L276" s="106" t="s">
        <v>641</v>
      </c>
      <c r="M276" s="243" t="s">
        <v>408</v>
      </c>
      <c r="N276" s="243" t="s">
        <v>409</v>
      </c>
      <c r="O276" s="243"/>
      <c r="P276" s="243"/>
      <c r="Q276" s="243"/>
      <c r="R276" s="243"/>
      <c r="S276" s="243"/>
      <c r="T276" s="243"/>
      <c r="U276" s="243" t="s">
        <v>410</v>
      </c>
      <c r="V276" s="243" t="s">
        <v>411</v>
      </c>
      <c r="W276" s="243" t="s">
        <v>399</v>
      </c>
      <c r="X276" s="258" t="s">
        <v>412</v>
      </c>
      <c r="Y276" s="242"/>
    </row>
    <row r="277" spans="1:24" ht="13.5" thickTop="1">
      <c r="A277" s="196"/>
      <c r="B277" s="197"/>
      <c r="C277" s="198"/>
      <c r="D277" s="198"/>
      <c r="E277" s="259" t="s">
        <v>401</v>
      </c>
      <c r="F277" s="219" t="s">
        <v>849</v>
      </c>
      <c r="G277" s="220"/>
      <c r="H277" s="221"/>
      <c r="I277" s="222"/>
      <c r="J277" s="9" t="s">
        <v>306</v>
      </c>
      <c r="K277" s="9" t="s">
        <v>306</v>
      </c>
      <c r="L277" s="9" t="s">
        <v>306</v>
      </c>
      <c r="M277" s="222" t="s">
        <v>306</v>
      </c>
      <c r="N277" s="222" t="s">
        <v>306</v>
      </c>
      <c r="O277" s="222" t="s">
        <v>306</v>
      </c>
      <c r="P277" s="222" t="s">
        <v>306</v>
      </c>
      <c r="Q277" s="222" t="s">
        <v>402</v>
      </c>
      <c r="R277" s="222" t="s">
        <v>281</v>
      </c>
      <c r="S277" s="222" t="s">
        <v>388</v>
      </c>
      <c r="T277" s="222" t="s">
        <v>281</v>
      </c>
      <c r="U277" s="222" t="s">
        <v>403</v>
      </c>
      <c r="V277" s="222" t="s">
        <v>403</v>
      </c>
      <c r="W277" s="222" t="s">
        <v>403</v>
      </c>
      <c r="X277" s="226" t="s">
        <v>403</v>
      </c>
    </row>
    <row r="278" spans="1:24" ht="12.75">
      <c r="A278" s="196"/>
      <c r="B278" s="197"/>
      <c r="C278" s="198"/>
      <c r="D278" s="198"/>
      <c r="E278" s="259" t="s">
        <v>413</v>
      </c>
      <c r="F278" s="227" t="s">
        <v>283</v>
      </c>
      <c r="G278" s="228" t="s">
        <v>284</v>
      </c>
      <c r="H278" s="216"/>
      <c r="I278" s="231"/>
      <c r="J278" s="14"/>
      <c r="K278" s="14"/>
      <c r="L278" s="14"/>
      <c r="M278" s="229" t="s">
        <v>354</v>
      </c>
      <c r="N278" s="229" t="s">
        <v>355</v>
      </c>
      <c r="O278" s="229" t="s">
        <v>405</v>
      </c>
      <c r="P278" s="231">
        <v>2</v>
      </c>
      <c r="Q278" s="231">
        <v>0.35</v>
      </c>
      <c r="R278" s="231">
        <v>13</v>
      </c>
      <c r="S278" s="231"/>
      <c r="T278" s="231">
        <v>10</v>
      </c>
      <c r="U278" s="231"/>
      <c r="V278" s="231"/>
      <c r="W278" s="231"/>
      <c r="X278" s="234"/>
    </row>
    <row r="279" spans="1:24" ht="12.75">
      <c r="A279" s="196"/>
      <c r="B279" s="197"/>
      <c r="C279" s="198"/>
      <c r="D279" s="198"/>
      <c r="E279" s="259"/>
      <c r="F279" s="227"/>
      <c r="G279" s="228" t="s">
        <v>286</v>
      </c>
      <c r="H279" s="216"/>
      <c r="I279" s="231" t="s">
        <v>363</v>
      </c>
      <c r="J279" s="14"/>
      <c r="K279" s="14"/>
      <c r="L279" s="14"/>
      <c r="M279" s="229" t="s">
        <v>359</v>
      </c>
      <c r="N279" s="229" t="s">
        <v>360</v>
      </c>
      <c r="O279" s="229" t="s">
        <v>406</v>
      </c>
      <c r="P279" s="231"/>
      <c r="Q279" s="231"/>
      <c r="R279" s="231">
        <v>5</v>
      </c>
      <c r="S279" s="235">
        <v>2</v>
      </c>
      <c r="T279" s="231"/>
      <c r="U279" s="231">
        <v>0.163</v>
      </c>
      <c r="V279" s="231">
        <v>0.206</v>
      </c>
      <c r="W279" s="231">
        <v>0.267</v>
      </c>
      <c r="X279" s="234">
        <v>0.327</v>
      </c>
    </row>
    <row r="280" spans="1:24" ht="12.75">
      <c r="A280" s="196"/>
      <c r="B280" s="197"/>
      <c r="C280" s="198"/>
      <c r="D280" s="198"/>
      <c r="E280" s="259"/>
      <c r="F280" s="227" t="s">
        <v>850</v>
      </c>
      <c r="G280" s="228"/>
      <c r="H280" s="216"/>
      <c r="I280" s="231"/>
      <c r="J280" s="12"/>
      <c r="K280" s="12"/>
      <c r="L280" s="12"/>
      <c r="M280" s="231"/>
      <c r="N280" s="231"/>
      <c r="O280" s="231"/>
      <c r="P280" s="231"/>
      <c r="Q280" s="231"/>
      <c r="R280" s="231"/>
      <c r="S280" s="231"/>
      <c r="T280" s="231"/>
      <c r="U280" s="231"/>
      <c r="V280" s="231"/>
      <c r="W280" s="231"/>
      <c r="X280" s="234"/>
    </row>
    <row r="281" spans="1:24" ht="12" thickBot="1">
      <c r="A281" s="196"/>
      <c r="B281" s="197"/>
      <c r="C281" s="198"/>
      <c r="D281" s="198"/>
      <c r="E281" s="263"/>
      <c r="F281" s="238" t="s">
        <v>851</v>
      </c>
      <c r="G281" s="239"/>
      <c r="H281" s="240" t="s">
        <v>407</v>
      </c>
      <c r="I281" s="240" t="s">
        <v>407</v>
      </c>
      <c r="J281" s="240" t="s">
        <v>407</v>
      </c>
      <c r="K281" s="240" t="s">
        <v>407</v>
      </c>
      <c r="L281" s="240" t="s">
        <v>407</v>
      </c>
      <c r="M281" s="240" t="s">
        <v>407</v>
      </c>
      <c r="N281" s="240" t="s">
        <v>407</v>
      </c>
      <c r="O281" s="240" t="s">
        <v>407</v>
      </c>
      <c r="P281" s="240" t="s">
        <v>407</v>
      </c>
      <c r="Q281" s="240" t="s">
        <v>407</v>
      </c>
      <c r="R281" s="240" t="s">
        <v>407</v>
      </c>
      <c r="S281" s="240" t="s">
        <v>407</v>
      </c>
      <c r="T281" s="240" t="s">
        <v>407</v>
      </c>
      <c r="U281" s="240" t="s">
        <v>407</v>
      </c>
      <c r="V281" s="240" t="s">
        <v>407</v>
      </c>
      <c r="W281" s="240" t="s">
        <v>407</v>
      </c>
      <c r="X281" s="241" t="s">
        <v>407</v>
      </c>
    </row>
    <row r="282" spans="1:4" ht="12" thickBot="1">
      <c r="A282" s="196"/>
      <c r="B282" s="197"/>
      <c r="C282" s="198"/>
      <c r="D282" s="198"/>
    </row>
    <row r="283" spans="1:25" ht="12.75">
      <c r="A283" s="196"/>
      <c r="B283" s="197" t="s">
        <v>870</v>
      </c>
      <c r="C283" s="198" t="s">
        <v>878</v>
      </c>
      <c r="D283" s="198">
        <v>36</v>
      </c>
      <c r="E283" s="247" t="s">
        <v>872</v>
      </c>
      <c r="F283" s="248" t="s">
        <v>873</v>
      </c>
      <c r="G283" s="249"/>
      <c r="H283" s="203" t="s">
        <v>637</v>
      </c>
      <c r="I283" s="207" t="s">
        <v>385</v>
      </c>
      <c r="J283" s="99" t="s">
        <v>638</v>
      </c>
      <c r="K283" s="99"/>
      <c r="L283" s="99"/>
      <c r="M283" s="204" t="s">
        <v>395</v>
      </c>
      <c r="N283" s="206"/>
      <c r="O283" s="207" t="s">
        <v>327</v>
      </c>
      <c r="P283" s="207" t="s">
        <v>328</v>
      </c>
      <c r="Q283" s="207" t="s">
        <v>329</v>
      </c>
      <c r="R283" s="207" t="s">
        <v>659</v>
      </c>
      <c r="S283" s="207" t="s">
        <v>331</v>
      </c>
      <c r="T283" s="207" t="s">
        <v>333</v>
      </c>
      <c r="U283" s="207" t="s">
        <v>414</v>
      </c>
      <c r="V283" s="204" t="s">
        <v>397</v>
      </c>
      <c r="W283" s="205"/>
      <c r="X283" s="205"/>
      <c r="Y283" s="252"/>
    </row>
    <row r="284" spans="1:25" ht="13.5" thickBot="1">
      <c r="A284" s="196"/>
      <c r="B284" s="197"/>
      <c r="C284" s="198"/>
      <c r="D284" s="198"/>
      <c r="E284" s="253"/>
      <c r="F284" s="254"/>
      <c r="G284" s="255"/>
      <c r="H284" s="256"/>
      <c r="I284" s="243" t="s">
        <v>874</v>
      </c>
      <c r="J284" s="106" t="s">
        <v>639</v>
      </c>
      <c r="K284" s="106" t="s">
        <v>640</v>
      </c>
      <c r="L284" s="106" t="s">
        <v>641</v>
      </c>
      <c r="M284" s="243" t="s">
        <v>408</v>
      </c>
      <c r="N284" s="243" t="s">
        <v>409</v>
      </c>
      <c r="O284" s="243"/>
      <c r="P284" s="243"/>
      <c r="Q284" s="243"/>
      <c r="R284" s="243"/>
      <c r="S284" s="243"/>
      <c r="T284" s="243"/>
      <c r="U284" s="243"/>
      <c r="V284" s="243" t="s">
        <v>410</v>
      </c>
      <c r="W284" s="243" t="s">
        <v>411</v>
      </c>
      <c r="X284" s="243" t="s">
        <v>399</v>
      </c>
      <c r="Y284" s="258" t="s">
        <v>412</v>
      </c>
    </row>
    <row r="285" spans="1:25" ht="13.5" thickTop="1">
      <c r="A285" s="196"/>
      <c r="B285" s="197"/>
      <c r="C285" s="198"/>
      <c r="D285" s="198"/>
      <c r="E285" s="259" t="s">
        <v>401</v>
      </c>
      <c r="F285" s="219" t="s">
        <v>849</v>
      </c>
      <c r="G285" s="220"/>
      <c r="H285" s="221"/>
      <c r="I285" s="222"/>
      <c r="J285" s="9" t="s">
        <v>306</v>
      </c>
      <c r="K285" s="9" t="s">
        <v>306</v>
      </c>
      <c r="L285" s="9" t="s">
        <v>306</v>
      </c>
      <c r="M285" s="222" t="s">
        <v>306</v>
      </c>
      <c r="N285" s="222" t="s">
        <v>306</v>
      </c>
      <c r="O285" s="222" t="s">
        <v>306</v>
      </c>
      <c r="P285" s="222" t="s">
        <v>306</v>
      </c>
      <c r="Q285" s="222" t="s">
        <v>402</v>
      </c>
      <c r="R285" s="222" t="s">
        <v>281</v>
      </c>
      <c r="S285" s="222" t="s">
        <v>388</v>
      </c>
      <c r="T285" s="222" t="s">
        <v>281</v>
      </c>
      <c r="U285" s="222" t="s">
        <v>281</v>
      </c>
      <c r="V285" s="222" t="s">
        <v>403</v>
      </c>
      <c r="W285" s="222" t="s">
        <v>403</v>
      </c>
      <c r="X285" s="222" t="s">
        <v>403</v>
      </c>
      <c r="Y285" s="226" t="s">
        <v>403</v>
      </c>
    </row>
    <row r="286" spans="1:25" ht="12.75">
      <c r="A286" s="196"/>
      <c r="B286" s="197"/>
      <c r="C286" s="198"/>
      <c r="D286" s="198"/>
      <c r="E286" s="259" t="s">
        <v>415</v>
      </c>
      <c r="F286" s="227" t="s">
        <v>283</v>
      </c>
      <c r="G286" s="228" t="s">
        <v>284</v>
      </c>
      <c r="H286" s="216"/>
      <c r="I286" s="231"/>
      <c r="J286" s="14"/>
      <c r="K286" s="14"/>
      <c r="L286" s="14"/>
      <c r="M286" s="229" t="s">
        <v>354</v>
      </c>
      <c r="N286" s="229" t="s">
        <v>355</v>
      </c>
      <c r="O286" s="229" t="s">
        <v>405</v>
      </c>
      <c r="P286" s="231">
        <v>2</v>
      </c>
      <c r="Q286" s="230">
        <v>0.4</v>
      </c>
      <c r="R286" s="231">
        <v>13</v>
      </c>
      <c r="S286" s="231"/>
      <c r="T286" s="231">
        <v>10</v>
      </c>
      <c r="U286" s="231">
        <v>0.5</v>
      </c>
      <c r="V286" s="231"/>
      <c r="W286" s="231"/>
      <c r="X286" s="231"/>
      <c r="Y286" s="234"/>
    </row>
    <row r="287" spans="1:25" ht="12.75">
      <c r="A287" s="196"/>
      <c r="B287" s="197"/>
      <c r="C287" s="198"/>
      <c r="D287" s="198"/>
      <c r="E287" s="259"/>
      <c r="F287" s="227"/>
      <c r="G287" s="228" t="s">
        <v>286</v>
      </c>
      <c r="H287" s="216"/>
      <c r="I287" s="231" t="s">
        <v>363</v>
      </c>
      <c r="J287" s="14"/>
      <c r="K287" s="14"/>
      <c r="L287" s="14"/>
      <c r="M287" s="229" t="s">
        <v>359</v>
      </c>
      <c r="N287" s="229" t="s">
        <v>360</v>
      </c>
      <c r="O287" s="229" t="s">
        <v>406</v>
      </c>
      <c r="P287" s="231"/>
      <c r="Q287" s="231"/>
      <c r="R287" s="231">
        <v>5</v>
      </c>
      <c r="S287" s="235">
        <v>3</v>
      </c>
      <c r="T287" s="231"/>
      <c r="U287" s="231"/>
      <c r="V287" s="231">
        <v>0.138</v>
      </c>
      <c r="W287" s="231">
        <v>0.181</v>
      </c>
      <c r="X287" s="231">
        <v>0.224</v>
      </c>
      <c r="Y287" s="234">
        <v>0.275</v>
      </c>
    </row>
    <row r="288" spans="1:25" ht="12.75">
      <c r="A288" s="196"/>
      <c r="B288" s="197"/>
      <c r="C288" s="198"/>
      <c r="D288" s="198"/>
      <c r="E288" s="259"/>
      <c r="F288" s="227" t="s">
        <v>850</v>
      </c>
      <c r="G288" s="228"/>
      <c r="H288" s="216"/>
      <c r="I288" s="231"/>
      <c r="J288" s="12"/>
      <c r="K288" s="12"/>
      <c r="L288" s="12"/>
      <c r="M288" s="231"/>
      <c r="N288" s="231"/>
      <c r="O288" s="231"/>
      <c r="P288" s="231"/>
      <c r="Q288" s="231"/>
      <c r="R288" s="231"/>
      <c r="S288" s="231"/>
      <c r="T288" s="231"/>
      <c r="U288" s="231"/>
      <c r="V288" s="231"/>
      <c r="W288" s="231"/>
      <c r="X288" s="231"/>
      <c r="Y288" s="234"/>
    </row>
    <row r="289" spans="1:25" ht="12" thickBot="1">
      <c r="A289" s="196"/>
      <c r="B289" s="197"/>
      <c r="C289" s="198"/>
      <c r="D289" s="198"/>
      <c r="E289" s="263"/>
      <c r="F289" s="238" t="s">
        <v>851</v>
      </c>
      <c r="G289" s="239"/>
      <c r="H289" s="240" t="s">
        <v>407</v>
      </c>
      <c r="I289" s="240" t="s">
        <v>407</v>
      </c>
      <c r="J289" s="240" t="s">
        <v>407</v>
      </c>
      <c r="K289" s="240" t="s">
        <v>407</v>
      </c>
      <c r="L289" s="240" t="s">
        <v>407</v>
      </c>
      <c r="M289" s="240" t="s">
        <v>407</v>
      </c>
      <c r="N289" s="240" t="s">
        <v>407</v>
      </c>
      <c r="O289" s="240" t="s">
        <v>407</v>
      </c>
      <c r="P289" s="240" t="s">
        <v>407</v>
      </c>
      <c r="Q289" s="240" t="s">
        <v>407</v>
      </c>
      <c r="R289" s="240" t="s">
        <v>407</v>
      </c>
      <c r="S289" s="240" t="s">
        <v>407</v>
      </c>
      <c r="T289" s="240" t="s">
        <v>407</v>
      </c>
      <c r="U289" s="240" t="s">
        <v>407</v>
      </c>
      <c r="V289" s="240" t="s">
        <v>407</v>
      </c>
      <c r="W289" s="240" t="s">
        <v>407</v>
      </c>
      <c r="X289" s="240" t="s">
        <v>407</v>
      </c>
      <c r="Y289" s="241" t="s">
        <v>407</v>
      </c>
    </row>
    <row r="290" spans="1:4" ht="12" thickBot="1">
      <c r="A290" s="196"/>
      <c r="B290" s="197"/>
      <c r="C290" s="198"/>
      <c r="D290" s="198"/>
    </row>
    <row r="291" spans="1:33" ht="12">
      <c r="A291" s="196"/>
      <c r="B291" s="197" t="s">
        <v>879</v>
      </c>
      <c r="C291" s="198" t="s">
        <v>880</v>
      </c>
      <c r="D291" s="198">
        <v>37</v>
      </c>
      <c r="E291" s="265" t="s">
        <v>872</v>
      </c>
      <c r="F291" s="201" t="s">
        <v>873</v>
      </c>
      <c r="G291" s="202"/>
      <c r="H291" s="203" t="s">
        <v>637</v>
      </c>
      <c r="I291" s="207" t="s">
        <v>385</v>
      </c>
      <c r="J291" s="204" t="s">
        <v>638</v>
      </c>
      <c r="K291" s="205"/>
      <c r="L291" s="206"/>
      <c r="M291" s="204" t="s">
        <v>326</v>
      </c>
      <c r="N291" s="205"/>
      <c r="O291" s="205"/>
      <c r="P291" s="205"/>
      <c r="Q291" s="205"/>
      <c r="R291" s="206"/>
      <c r="S291" s="207" t="s">
        <v>327</v>
      </c>
      <c r="T291" s="207" t="s">
        <v>328</v>
      </c>
      <c r="U291" s="207" t="s">
        <v>329</v>
      </c>
      <c r="V291" s="207" t="s">
        <v>330</v>
      </c>
      <c r="W291" s="207" t="s">
        <v>331</v>
      </c>
      <c r="X291" s="207" t="s">
        <v>332</v>
      </c>
      <c r="Y291" s="204" t="s">
        <v>333</v>
      </c>
      <c r="Z291" s="205"/>
      <c r="AA291" s="206"/>
      <c r="AB291" s="207" t="s">
        <v>334</v>
      </c>
      <c r="AC291" s="207" t="s">
        <v>335</v>
      </c>
      <c r="AD291" s="204" t="s">
        <v>655</v>
      </c>
      <c r="AE291" s="205"/>
      <c r="AF291" s="206"/>
      <c r="AG291" s="208" t="s">
        <v>338</v>
      </c>
    </row>
    <row r="292" spans="1:33" ht="12" thickBot="1">
      <c r="A292" s="196"/>
      <c r="B292" s="197"/>
      <c r="C292" s="198"/>
      <c r="D292" s="198"/>
      <c r="E292" s="266"/>
      <c r="F292" s="210"/>
      <c r="G292" s="211"/>
      <c r="H292" s="212"/>
      <c r="I292" s="213" t="s">
        <v>881</v>
      </c>
      <c r="J292" s="213" t="s">
        <v>639</v>
      </c>
      <c r="K292" s="213" t="s">
        <v>640</v>
      </c>
      <c r="L292" s="213" t="s">
        <v>641</v>
      </c>
      <c r="M292" s="214" t="s">
        <v>882</v>
      </c>
      <c r="N292" s="214" t="s">
        <v>883</v>
      </c>
      <c r="O292" s="214" t="s">
        <v>884</v>
      </c>
      <c r="P292" s="214" t="s">
        <v>885</v>
      </c>
      <c r="Q292" s="214" t="s">
        <v>886</v>
      </c>
      <c r="R292" s="214" t="s">
        <v>887</v>
      </c>
      <c r="S292" s="213"/>
      <c r="T292" s="213"/>
      <c r="U292" s="213"/>
      <c r="V292" s="213"/>
      <c r="W292" s="213"/>
      <c r="X292" s="213"/>
      <c r="Y292" s="213" t="s">
        <v>417</v>
      </c>
      <c r="Z292" s="113" t="s">
        <v>418</v>
      </c>
      <c r="AA292" s="113" t="s">
        <v>419</v>
      </c>
      <c r="AB292" s="213"/>
      <c r="AC292" s="213"/>
      <c r="AD292" s="243" t="s">
        <v>342</v>
      </c>
      <c r="AE292" s="243" t="s">
        <v>343</v>
      </c>
      <c r="AF292" s="243" t="s">
        <v>344</v>
      </c>
      <c r="AG292" s="217"/>
    </row>
    <row r="293" spans="1:33" ht="12" thickTop="1">
      <c r="A293" s="196"/>
      <c r="B293" s="197"/>
      <c r="C293" s="198"/>
      <c r="D293" s="198"/>
      <c r="E293" s="218" t="s">
        <v>420</v>
      </c>
      <c r="F293" s="219" t="s">
        <v>888</v>
      </c>
      <c r="G293" s="220"/>
      <c r="H293" s="221"/>
      <c r="I293" s="222"/>
      <c r="J293" s="222" t="s">
        <v>306</v>
      </c>
      <c r="K293" s="222" t="s">
        <v>306</v>
      </c>
      <c r="L293" s="222" t="s">
        <v>306</v>
      </c>
      <c r="M293" s="222" t="s">
        <v>306</v>
      </c>
      <c r="N293" s="222" t="s">
        <v>306</v>
      </c>
      <c r="O293" s="222" t="s">
        <v>306</v>
      </c>
      <c r="P293" s="222" t="s">
        <v>306</v>
      </c>
      <c r="Q293" s="222" t="s">
        <v>306</v>
      </c>
      <c r="R293" s="222" t="s">
        <v>306</v>
      </c>
      <c r="S293" s="222" t="s">
        <v>306</v>
      </c>
      <c r="T293" s="222" t="s">
        <v>306</v>
      </c>
      <c r="U293" s="222" t="s">
        <v>346</v>
      </c>
      <c r="V293" s="222" t="s">
        <v>281</v>
      </c>
      <c r="W293" s="222" t="s">
        <v>347</v>
      </c>
      <c r="X293" s="222" t="s">
        <v>347</v>
      </c>
      <c r="Y293" s="222" t="s">
        <v>281</v>
      </c>
      <c r="Z293" s="222" t="s">
        <v>281</v>
      </c>
      <c r="AA293" s="222" t="s">
        <v>281</v>
      </c>
      <c r="AB293" s="222" t="s">
        <v>347</v>
      </c>
      <c r="AC293" s="222" t="s">
        <v>348</v>
      </c>
      <c r="AD293" s="222" t="s">
        <v>349</v>
      </c>
      <c r="AE293" s="222" t="s">
        <v>349</v>
      </c>
      <c r="AF293" s="222" t="s">
        <v>349</v>
      </c>
      <c r="AG293" s="226" t="s">
        <v>351</v>
      </c>
    </row>
    <row r="294" spans="1:33" ht="12.75">
      <c r="A294" s="196"/>
      <c r="B294" s="197"/>
      <c r="C294" s="198"/>
      <c r="D294" s="198"/>
      <c r="E294" s="58" t="s">
        <v>889</v>
      </c>
      <c r="F294" s="227" t="s">
        <v>283</v>
      </c>
      <c r="G294" s="228" t="s">
        <v>284</v>
      </c>
      <c r="H294" s="216"/>
      <c r="I294" s="229"/>
      <c r="J294" s="216"/>
      <c r="K294" s="216"/>
      <c r="L294" s="216"/>
      <c r="M294" s="229" t="s">
        <v>353</v>
      </c>
      <c r="N294" s="229" t="s">
        <v>390</v>
      </c>
      <c r="O294" s="229" t="s">
        <v>353</v>
      </c>
      <c r="P294" s="229" t="s">
        <v>354</v>
      </c>
      <c r="Q294" s="229" t="s">
        <v>353</v>
      </c>
      <c r="R294" s="229" t="s">
        <v>356</v>
      </c>
      <c r="S294" s="229" t="s">
        <v>357</v>
      </c>
      <c r="T294" s="229">
        <v>2</v>
      </c>
      <c r="U294" s="230">
        <v>0.8</v>
      </c>
      <c r="V294" s="231">
        <v>13</v>
      </c>
      <c r="W294" s="231"/>
      <c r="X294" s="231"/>
      <c r="Y294" s="231">
        <v>17</v>
      </c>
      <c r="Z294" s="231">
        <v>12</v>
      </c>
      <c r="AA294" s="231">
        <v>10</v>
      </c>
      <c r="AB294" s="231"/>
      <c r="AC294" s="231"/>
      <c r="AD294" s="232">
        <v>0.3</v>
      </c>
      <c r="AE294" s="232">
        <v>0.5</v>
      </c>
      <c r="AF294" s="233">
        <v>1.5</v>
      </c>
      <c r="AG294" s="234"/>
    </row>
    <row r="295" spans="1:33" ht="12">
      <c r="A295" s="196"/>
      <c r="B295" s="197"/>
      <c r="C295" s="198"/>
      <c r="D295" s="198"/>
      <c r="E295" s="218"/>
      <c r="F295" s="227"/>
      <c r="G295" s="228" t="s">
        <v>286</v>
      </c>
      <c r="H295" s="216"/>
      <c r="I295" s="231" t="s">
        <v>363</v>
      </c>
      <c r="J295" s="216"/>
      <c r="K295" s="216"/>
      <c r="L295" s="216"/>
      <c r="M295" s="229" t="s">
        <v>358</v>
      </c>
      <c r="N295" s="229" t="s">
        <v>392</v>
      </c>
      <c r="O295" s="229" t="s">
        <v>358</v>
      </c>
      <c r="P295" s="229" t="s">
        <v>359</v>
      </c>
      <c r="Q295" s="229" t="s">
        <v>358</v>
      </c>
      <c r="R295" s="229" t="s">
        <v>361</v>
      </c>
      <c r="S295" s="229" t="s">
        <v>362</v>
      </c>
      <c r="T295" s="229"/>
      <c r="U295" s="230">
        <v>0.35</v>
      </c>
      <c r="V295" s="231">
        <v>5</v>
      </c>
      <c r="W295" s="235">
        <v>30</v>
      </c>
      <c r="X295" s="235">
        <v>15</v>
      </c>
      <c r="Y295" s="231"/>
      <c r="Z295" s="231"/>
      <c r="AA295" s="231"/>
      <c r="AB295" s="231">
        <v>0.5</v>
      </c>
      <c r="AC295" s="231">
        <v>500</v>
      </c>
      <c r="AD295" s="231"/>
      <c r="AE295" s="231"/>
      <c r="AF295" s="231"/>
      <c r="AG295" s="234">
        <v>3</v>
      </c>
    </row>
    <row r="296" spans="1:33" ht="12">
      <c r="A296" s="196"/>
      <c r="B296" s="197"/>
      <c r="C296" s="198"/>
      <c r="D296" s="198"/>
      <c r="E296" s="218"/>
      <c r="F296" s="227" t="s">
        <v>890</v>
      </c>
      <c r="G296" s="228"/>
      <c r="H296" s="216"/>
      <c r="I296" s="231"/>
      <c r="J296" s="216"/>
      <c r="K296" s="216"/>
      <c r="L296" s="216"/>
      <c r="M296" s="231"/>
      <c r="N296" s="231"/>
      <c r="O296" s="231"/>
      <c r="P296" s="231"/>
      <c r="Q296" s="231"/>
      <c r="R296" s="231"/>
      <c r="S296" s="231"/>
      <c r="T296" s="231"/>
      <c r="U296" s="231"/>
      <c r="V296" s="231"/>
      <c r="W296" s="231"/>
      <c r="X296" s="231"/>
      <c r="Y296" s="231"/>
      <c r="Z296" s="231"/>
      <c r="AA296" s="231"/>
      <c r="AB296" s="231"/>
      <c r="AC296" s="231"/>
      <c r="AD296" s="231"/>
      <c r="AE296" s="231"/>
      <c r="AF296" s="231"/>
      <c r="AG296" s="234"/>
    </row>
    <row r="297" spans="1:33" ht="12" thickBot="1">
      <c r="A297" s="196"/>
      <c r="B297" s="197"/>
      <c r="C297" s="198"/>
      <c r="D297" s="198"/>
      <c r="E297" s="237"/>
      <c r="F297" s="238" t="s">
        <v>891</v>
      </c>
      <c r="G297" s="239"/>
      <c r="H297" s="240" t="s">
        <v>407</v>
      </c>
      <c r="I297" s="240" t="s">
        <v>407</v>
      </c>
      <c r="J297" s="240" t="s">
        <v>407</v>
      </c>
      <c r="K297" s="240" t="s">
        <v>407</v>
      </c>
      <c r="L297" s="240" t="s">
        <v>407</v>
      </c>
      <c r="M297" s="240" t="s">
        <v>407</v>
      </c>
      <c r="N297" s="240" t="s">
        <v>407</v>
      </c>
      <c r="O297" s="240" t="s">
        <v>407</v>
      </c>
      <c r="P297" s="240" t="s">
        <v>407</v>
      </c>
      <c r="Q297" s="240" t="s">
        <v>407</v>
      </c>
      <c r="R297" s="240" t="s">
        <v>407</v>
      </c>
      <c r="S297" s="240" t="s">
        <v>407</v>
      </c>
      <c r="T297" s="240" t="s">
        <v>407</v>
      </c>
      <c r="U297" s="240" t="s">
        <v>407</v>
      </c>
      <c r="V297" s="240" t="s">
        <v>407</v>
      </c>
      <c r="W297" s="240" t="s">
        <v>407</v>
      </c>
      <c r="X297" s="240" t="s">
        <v>407</v>
      </c>
      <c r="Y297" s="240" t="s">
        <v>407</v>
      </c>
      <c r="Z297" s="240" t="s">
        <v>407</v>
      </c>
      <c r="AA297" s="240" t="s">
        <v>407</v>
      </c>
      <c r="AB297" s="240" t="s">
        <v>407</v>
      </c>
      <c r="AC297" s="240" t="s">
        <v>407</v>
      </c>
      <c r="AD297" s="240" t="s">
        <v>407</v>
      </c>
      <c r="AE297" s="240" t="s">
        <v>407</v>
      </c>
      <c r="AF297" s="240" t="s">
        <v>407</v>
      </c>
      <c r="AG297" s="241" t="s">
        <v>407</v>
      </c>
    </row>
    <row r="298" spans="1:4" ht="12" thickBot="1">
      <c r="A298" s="196"/>
      <c r="B298" s="197"/>
      <c r="C298" s="198"/>
      <c r="D298" s="198"/>
    </row>
    <row r="299" spans="1:33" ht="12">
      <c r="A299" s="196"/>
      <c r="B299" s="197" t="s">
        <v>892</v>
      </c>
      <c r="C299" s="198" t="s">
        <v>0</v>
      </c>
      <c r="D299" s="198">
        <v>38</v>
      </c>
      <c r="E299" s="265" t="s">
        <v>1</v>
      </c>
      <c r="F299" s="201" t="s">
        <v>2</v>
      </c>
      <c r="G299" s="202"/>
      <c r="H299" s="203" t="s">
        <v>637</v>
      </c>
      <c r="I299" s="207" t="s">
        <v>385</v>
      </c>
      <c r="J299" s="204" t="s">
        <v>638</v>
      </c>
      <c r="K299" s="205"/>
      <c r="L299" s="206"/>
      <c r="M299" s="204" t="s">
        <v>326</v>
      </c>
      <c r="N299" s="205"/>
      <c r="O299" s="205"/>
      <c r="P299" s="205"/>
      <c r="Q299" s="205"/>
      <c r="R299" s="206"/>
      <c r="S299" s="207" t="s">
        <v>327</v>
      </c>
      <c r="T299" s="207" t="s">
        <v>328</v>
      </c>
      <c r="U299" s="207" t="s">
        <v>329</v>
      </c>
      <c r="V299" s="207" t="s">
        <v>330</v>
      </c>
      <c r="W299" s="207" t="s">
        <v>331</v>
      </c>
      <c r="X299" s="207" t="s">
        <v>332</v>
      </c>
      <c r="Y299" s="204" t="s">
        <v>333</v>
      </c>
      <c r="Z299" s="205"/>
      <c r="AA299" s="206"/>
      <c r="AB299" s="207" t="s">
        <v>334</v>
      </c>
      <c r="AC299" s="207" t="s">
        <v>335</v>
      </c>
      <c r="AD299" s="204" t="s">
        <v>655</v>
      </c>
      <c r="AE299" s="205"/>
      <c r="AF299" s="206"/>
      <c r="AG299" s="208" t="s">
        <v>338</v>
      </c>
    </row>
    <row r="300" spans="1:33" ht="12" thickBot="1">
      <c r="A300" s="196"/>
      <c r="B300" s="197"/>
      <c r="C300" s="198"/>
      <c r="D300" s="198"/>
      <c r="E300" s="266"/>
      <c r="F300" s="210"/>
      <c r="G300" s="211"/>
      <c r="H300" s="212"/>
      <c r="I300" s="213" t="s">
        <v>881</v>
      </c>
      <c r="J300" s="213" t="s">
        <v>639</v>
      </c>
      <c r="K300" s="213" t="s">
        <v>640</v>
      </c>
      <c r="L300" s="213" t="s">
        <v>641</v>
      </c>
      <c r="M300" s="214" t="s">
        <v>882</v>
      </c>
      <c r="N300" s="214" t="s">
        <v>883</v>
      </c>
      <c r="O300" s="214" t="s">
        <v>884</v>
      </c>
      <c r="P300" s="214" t="s">
        <v>885</v>
      </c>
      <c r="Q300" s="214" t="s">
        <v>886</v>
      </c>
      <c r="R300" s="214" t="s">
        <v>887</v>
      </c>
      <c r="S300" s="213"/>
      <c r="T300" s="213"/>
      <c r="U300" s="213"/>
      <c r="V300" s="213"/>
      <c r="W300" s="213"/>
      <c r="X300" s="213"/>
      <c r="Y300" s="213" t="s">
        <v>417</v>
      </c>
      <c r="Z300" s="113" t="s">
        <v>418</v>
      </c>
      <c r="AA300" s="113" t="s">
        <v>419</v>
      </c>
      <c r="AB300" s="213"/>
      <c r="AC300" s="213"/>
      <c r="AD300" s="243" t="s">
        <v>342</v>
      </c>
      <c r="AE300" s="243" t="s">
        <v>343</v>
      </c>
      <c r="AF300" s="243" t="s">
        <v>344</v>
      </c>
      <c r="AG300" s="217"/>
    </row>
    <row r="301" spans="1:33" ht="12" thickTop="1">
      <c r="A301" s="196"/>
      <c r="B301" s="197"/>
      <c r="C301" s="198"/>
      <c r="D301" s="198"/>
      <c r="E301" s="218" t="s">
        <v>420</v>
      </c>
      <c r="F301" s="219" t="s">
        <v>888</v>
      </c>
      <c r="G301" s="220"/>
      <c r="H301" s="221"/>
      <c r="I301" s="222"/>
      <c r="J301" s="222" t="s">
        <v>306</v>
      </c>
      <c r="K301" s="222" t="s">
        <v>306</v>
      </c>
      <c r="L301" s="222" t="s">
        <v>306</v>
      </c>
      <c r="M301" s="222" t="s">
        <v>306</v>
      </c>
      <c r="N301" s="222" t="s">
        <v>306</v>
      </c>
      <c r="O301" s="222" t="s">
        <v>306</v>
      </c>
      <c r="P301" s="222" t="s">
        <v>306</v>
      </c>
      <c r="Q301" s="222" t="s">
        <v>306</v>
      </c>
      <c r="R301" s="222" t="s">
        <v>306</v>
      </c>
      <c r="S301" s="222" t="s">
        <v>306</v>
      </c>
      <c r="T301" s="222" t="s">
        <v>306</v>
      </c>
      <c r="U301" s="222" t="s">
        <v>346</v>
      </c>
      <c r="V301" s="222" t="s">
        <v>281</v>
      </c>
      <c r="W301" s="222" t="s">
        <v>347</v>
      </c>
      <c r="X301" s="222" t="s">
        <v>347</v>
      </c>
      <c r="Y301" s="222" t="s">
        <v>281</v>
      </c>
      <c r="Z301" s="222" t="s">
        <v>281</v>
      </c>
      <c r="AA301" s="222" t="s">
        <v>281</v>
      </c>
      <c r="AB301" s="222" t="s">
        <v>347</v>
      </c>
      <c r="AC301" s="222" t="s">
        <v>348</v>
      </c>
      <c r="AD301" s="222" t="s">
        <v>349</v>
      </c>
      <c r="AE301" s="222" t="s">
        <v>349</v>
      </c>
      <c r="AF301" s="222" t="s">
        <v>349</v>
      </c>
      <c r="AG301" s="226" t="s">
        <v>351</v>
      </c>
    </row>
    <row r="302" spans="1:33" ht="12.75">
      <c r="A302" s="196"/>
      <c r="B302" s="197"/>
      <c r="C302" s="198"/>
      <c r="D302" s="198"/>
      <c r="E302" s="218" t="s">
        <v>421</v>
      </c>
      <c r="F302" s="227" t="s">
        <v>283</v>
      </c>
      <c r="G302" s="228" t="s">
        <v>284</v>
      </c>
      <c r="H302" s="216"/>
      <c r="I302" s="229"/>
      <c r="J302" s="216"/>
      <c r="K302" s="216"/>
      <c r="L302" s="216"/>
      <c r="M302" s="229" t="s">
        <v>353</v>
      </c>
      <c r="N302" s="229" t="s">
        <v>390</v>
      </c>
      <c r="O302" s="229" t="s">
        <v>353</v>
      </c>
      <c r="P302" s="229" t="s">
        <v>354</v>
      </c>
      <c r="Q302" s="229" t="s">
        <v>353</v>
      </c>
      <c r="R302" s="229" t="s">
        <v>356</v>
      </c>
      <c r="S302" s="229" t="s">
        <v>357</v>
      </c>
      <c r="T302" s="229">
        <v>2</v>
      </c>
      <c r="U302" s="230">
        <v>0.8</v>
      </c>
      <c r="V302" s="231">
        <v>13</v>
      </c>
      <c r="W302" s="231"/>
      <c r="X302" s="231"/>
      <c r="Y302" s="231">
        <v>17</v>
      </c>
      <c r="Z302" s="231">
        <v>12</v>
      </c>
      <c r="AA302" s="231">
        <v>10</v>
      </c>
      <c r="AB302" s="231"/>
      <c r="AC302" s="231"/>
      <c r="AD302" s="232">
        <v>0.3</v>
      </c>
      <c r="AE302" s="232">
        <v>0.5</v>
      </c>
      <c r="AF302" s="233">
        <v>1.5</v>
      </c>
      <c r="AG302" s="234"/>
    </row>
    <row r="303" spans="1:33" ht="12">
      <c r="A303" s="196"/>
      <c r="B303" s="197"/>
      <c r="C303" s="198"/>
      <c r="D303" s="198"/>
      <c r="E303" s="218"/>
      <c r="F303" s="227"/>
      <c r="G303" s="228" t="s">
        <v>286</v>
      </c>
      <c r="H303" s="216"/>
      <c r="I303" s="231" t="s">
        <v>363</v>
      </c>
      <c r="J303" s="216"/>
      <c r="K303" s="216"/>
      <c r="L303" s="216"/>
      <c r="M303" s="229" t="s">
        <v>358</v>
      </c>
      <c r="N303" s="229" t="s">
        <v>392</v>
      </c>
      <c r="O303" s="229" t="s">
        <v>358</v>
      </c>
      <c r="P303" s="229" t="s">
        <v>359</v>
      </c>
      <c r="Q303" s="229" t="s">
        <v>358</v>
      </c>
      <c r="R303" s="229" t="s">
        <v>361</v>
      </c>
      <c r="S303" s="229" t="s">
        <v>362</v>
      </c>
      <c r="T303" s="229"/>
      <c r="U303" s="230">
        <v>0.35</v>
      </c>
      <c r="V303" s="231">
        <v>5</v>
      </c>
      <c r="W303" s="235">
        <v>25</v>
      </c>
      <c r="X303" s="235">
        <v>12.5</v>
      </c>
      <c r="Y303" s="231"/>
      <c r="Z303" s="231"/>
      <c r="AA303" s="231"/>
      <c r="AB303" s="231">
        <v>0.4</v>
      </c>
      <c r="AC303" s="231">
        <v>400</v>
      </c>
      <c r="AD303" s="231"/>
      <c r="AE303" s="231"/>
      <c r="AF303" s="231"/>
      <c r="AG303" s="234">
        <v>3</v>
      </c>
    </row>
    <row r="304" spans="1:33" ht="12">
      <c r="A304" s="196"/>
      <c r="B304" s="197"/>
      <c r="C304" s="198"/>
      <c r="D304" s="198"/>
      <c r="E304" s="218"/>
      <c r="F304" s="227" t="s">
        <v>890</v>
      </c>
      <c r="G304" s="228"/>
      <c r="H304" s="216"/>
      <c r="I304" s="231"/>
      <c r="J304" s="216"/>
      <c r="K304" s="216"/>
      <c r="L304" s="216"/>
      <c r="M304" s="231"/>
      <c r="N304" s="231"/>
      <c r="O304" s="231"/>
      <c r="P304" s="231"/>
      <c r="Q304" s="231"/>
      <c r="R304" s="231"/>
      <c r="S304" s="231"/>
      <c r="T304" s="231"/>
      <c r="U304" s="231"/>
      <c r="V304" s="231"/>
      <c r="W304" s="231"/>
      <c r="X304" s="231"/>
      <c r="Y304" s="231"/>
      <c r="Z304" s="231"/>
      <c r="AA304" s="231"/>
      <c r="AB304" s="231"/>
      <c r="AC304" s="231"/>
      <c r="AD304" s="231"/>
      <c r="AE304" s="231"/>
      <c r="AF304" s="231"/>
      <c r="AG304" s="234"/>
    </row>
    <row r="305" spans="1:33" ht="12" thickBot="1">
      <c r="A305" s="196"/>
      <c r="B305" s="197"/>
      <c r="C305" s="198"/>
      <c r="D305" s="198"/>
      <c r="E305" s="237"/>
      <c r="F305" s="238" t="s">
        <v>891</v>
      </c>
      <c r="G305" s="239"/>
      <c r="H305" s="240" t="s">
        <v>407</v>
      </c>
      <c r="I305" s="240" t="s">
        <v>407</v>
      </c>
      <c r="J305" s="240" t="s">
        <v>407</v>
      </c>
      <c r="K305" s="240" t="s">
        <v>407</v>
      </c>
      <c r="L305" s="240" t="s">
        <v>407</v>
      </c>
      <c r="M305" s="240" t="s">
        <v>407</v>
      </c>
      <c r="N305" s="240" t="s">
        <v>407</v>
      </c>
      <c r="O305" s="240" t="s">
        <v>407</v>
      </c>
      <c r="P305" s="240" t="s">
        <v>407</v>
      </c>
      <c r="Q305" s="240" t="s">
        <v>407</v>
      </c>
      <c r="R305" s="240" t="s">
        <v>407</v>
      </c>
      <c r="S305" s="240" t="s">
        <v>407</v>
      </c>
      <c r="T305" s="240" t="s">
        <v>407</v>
      </c>
      <c r="U305" s="240" t="s">
        <v>407</v>
      </c>
      <c r="V305" s="240" t="s">
        <v>407</v>
      </c>
      <c r="W305" s="240" t="s">
        <v>407</v>
      </c>
      <c r="X305" s="240" t="s">
        <v>407</v>
      </c>
      <c r="Y305" s="240" t="s">
        <v>407</v>
      </c>
      <c r="Z305" s="240" t="s">
        <v>407</v>
      </c>
      <c r="AA305" s="240" t="s">
        <v>407</v>
      </c>
      <c r="AB305" s="240" t="s">
        <v>407</v>
      </c>
      <c r="AC305" s="240" t="s">
        <v>407</v>
      </c>
      <c r="AD305" s="240" t="s">
        <v>407</v>
      </c>
      <c r="AE305" s="240" t="s">
        <v>407</v>
      </c>
      <c r="AF305" s="240" t="s">
        <v>407</v>
      </c>
      <c r="AG305" s="241" t="s">
        <v>407</v>
      </c>
    </row>
    <row r="306" spans="1:4" ht="12" thickBot="1">
      <c r="A306" s="196"/>
      <c r="B306" s="197"/>
      <c r="C306" s="198"/>
      <c r="D306" s="198"/>
    </row>
    <row r="307" spans="1:33" ht="12">
      <c r="A307" s="196"/>
      <c r="B307" s="197" t="s">
        <v>892</v>
      </c>
      <c r="C307" s="198" t="s">
        <v>3</v>
      </c>
      <c r="D307" s="198">
        <v>39</v>
      </c>
      <c r="E307" s="265" t="s">
        <v>1</v>
      </c>
      <c r="F307" s="201" t="s">
        <v>2</v>
      </c>
      <c r="G307" s="202"/>
      <c r="H307" s="203" t="s">
        <v>637</v>
      </c>
      <c r="I307" s="207" t="s">
        <v>385</v>
      </c>
      <c r="J307" s="204" t="s">
        <v>638</v>
      </c>
      <c r="K307" s="205"/>
      <c r="L307" s="206"/>
      <c r="M307" s="204" t="s">
        <v>326</v>
      </c>
      <c r="N307" s="205"/>
      <c r="O307" s="205"/>
      <c r="P307" s="205"/>
      <c r="Q307" s="205"/>
      <c r="R307" s="206"/>
      <c r="S307" s="207" t="s">
        <v>327</v>
      </c>
      <c r="T307" s="207" t="s">
        <v>328</v>
      </c>
      <c r="U307" s="207" t="s">
        <v>329</v>
      </c>
      <c r="V307" s="207" t="s">
        <v>330</v>
      </c>
      <c r="W307" s="207" t="s">
        <v>331</v>
      </c>
      <c r="X307" s="207" t="s">
        <v>332</v>
      </c>
      <c r="Y307" s="204" t="s">
        <v>333</v>
      </c>
      <c r="Z307" s="205"/>
      <c r="AA307" s="206"/>
      <c r="AB307" s="207" t="s">
        <v>334</v>
      </c>
      <c r="AC307" s="207" t="s">
        <v>335</v>
      </c>
      <c r="AD307" s="204" t="s">
        <v>655</v>
      </c>
      <c r="AE307" s="205"/>
      <c r="AF307" s="206"/>
      <c r="AG307" s="208" t="s">
        <v>338</v>
      </c>
    </row>
    <row r="308" spans="1:33" ht="12" thickBot="1">
      <c r="A308" s="196"/>
      <c r="B308" s="197"/>
      <c r="C308" s="198"/>
      <c r="D308" s="198"/>
      <c r="E308" s="266"/>
      <c r="F308" s="210"/>
      <c r="G308" s="211"/>
      <c r="H308" s="212"/>
      <c r="I308" s="213" t="s">
        <v>881</v>
      </c>
      <c r="J308" s="213" t="s">
        <v>639</v>
      </c>
      <c r="K308" s="213" t="s">
        <v>640</v>
      </c>
      <c r="L308" s="213" t="s">
        <v>641</v>
      </c>
      <c r="M308" s="214" t="s">
        <v>882</v>
      </c>
      <c r="N308" s="214" t="s">
        <v>883</v>
      </c>
      <c r="O308" s="214" t="s">
        <v>884</v>
      </c>
      <c r="P308" s="214" t="s">
        <v>885</v>
      </c>
      <c r="Q308" s="214" t="s">
        <v>886</v>
      </c>
      <c r="R308" s="214" t="s">
        <v>887</v>
      </c>
      <c r="S308" s="213"/>
      <c r="T308" s="213"/>
      <c r="U308" s="213"/>
      <c r="V308" s="213"/>
      <c r="W308" s="213"/>
      <c r="X308" s="213"/>
      <c r="Y308" s="213" t="s">
        <v>417</v>
      </c>
      <c r="Z308" s="113" t="s">
        <v>418</v>
      </c>
      <c r="AA308" s="113" t="s">
        <v>419</v>
      </c>
      <c r="AB308" s="213"/>
      <c r="AC308" s="213"/>
      <c r="AD308" s="243" t="s">
        <v>342</v>
      </c>
      <c r="AE308" s="243" t="s">
        <v>343</v>
      </c>
      <c r="AF308" s="243" t="s">
        <v>344</v>
      </c>
      <c r="AG308" s="217"/>
    </row>
    <row r="309" spans="1:33" ht="12" thickTop="1">
      <c r="A309" s="196"/>
      <c r="B309" s="197"/>
      <c r="C309" s="198"/>
      <c r="D309" s="198"/>
      <c r="E309" s="218" t="s">
        <v>420</v>
      </c>
      <c r="F309" s="219" t="s">
        <v>888</v>
      </c>
      <c r="G309" s="220"/>
      <c r="H309" s="221"/>
      <c r="I309" s="222"/>
      <c r="J309" s="222" t="s">
        <v>306</v>
      </c>
      <c r="K309" s="222" t="s">
        <v>306</v>
      </c>
      <c r="L309" s="222" t="s">
        <v>306</v>
      </c>
      <c r="M309" s="222" t="s">
        <v>306</v>
      </c>
      <c r="N309" s="222" t="s">
        <v>306</v>
      </c>
      <c r="O309" s="222" t="s">
        <v>306</v>
      </c>
      <c r="P309" s="222" t="s">
        <v>306</v>
      </c>
      <c r="Q309" s="222" t="s">
        <v>306</v>
      </c>
      <c r="R309" s="222" t="s">
        <v>306</v>
      </c>
      <c r="S309" s="222" t="s">
        <v>306</v>
      </c>
      <c r="T309" s="222" t="s">
        <v>306</v>
      </c>
      <c r="U309" s="222" t="s">
        <v>346</v>
      </c>
      <c r="V309" s="222" t="s">
        <v>281</v>
      </c>
      <c r="W309" s="222" t="s">
        <v>347</v>
      </c>
      <c r="X309" s="222" t="s">
        <v>347</v>
      </c>
      <c r="Y309" s="222" t="s">
        <v>281</v>
      </c>
      <c r="Z309" s="222" t="s">
        <v>281</v>
      </c>
      <c r="AA309" s="222" t="s">
        <v>281</v>
      </c>
      <c r="AB309" s="222" t="s">
        <v>347</v>
      </c>
      <c r="AC309" s="222" t="s">
        <v>348</v>
      </c>
      <c r="AD309" s="222" t="s">
        <v>349</v>
      </c>
      <c r="AE309" s="222" t="s">
        <v>349</v>
      </c>
      <c r="AF309" s="222" t="s">
        <v>349</v>
      </c>
      <c r="AG309" s="226" t="s">
        <v>351</v>
      </c>
    </row>
    <row r="310" spans="1:33" ht="12.75">
      <c r="A310" s="196"/>
      <c r="B310" s="197"/>
      <c r="C310" s="198"/>
      <c r="D310" s="198"/>
      <c r="E310" s="218" t="s">
        <v>422</v>
      </c>
      <c r="F310" s="227" t="s">
        <v>283</v>
      </c>
      <c r="G310" s="228" t="s">
        <v>284</v>
      </c>
      <c r="H310" s="216"/>
      <c r="I310" s="229"/>
      <c r="J310" s="216"/>
      <c r="K310" s="216"/>
      <c r="L310" s="216"/>
      <c r="M310" s="229" t="s">
        <v>353</v>
      </c>
      <c r="N310" s="229" t="s">
        <v>390</v>
      </c>
      <c r="O310" s="229" t="s">
        <v>353</v>
      </c>
      <c r="P310" s="229" t="s">
        <v>354</v>
      </c>
      <c r="Q310" s="229" t="s">
        <v>353</v>
      </c>
      <c r="R310" s="229" t="s">
        <v>356</v>
      </c>
      <c r="S310" s="229" t="s">
        <v>357</v>
      </c>
      <c r="T310" s="229">
        <v>2</v>
      </c>
      <c r="U310" s="230">
        <v>0.8</v>
      </c>
      <c r="V310" s="231">
        <v>13</v>
      </c>
      <c r="W310" s="231"/>
      <c r="X310" s="231"/>
      <c r="Y310" s="231">
        <v>17</v>
      </c>
      <c r="Z310" s="231">
        <v>12</v>
      </c>
      <c r="AA310" s="231">
        <v>10</v>
      </c>
      <c r="AB310" s="231"/>
      <c r="AC310" s="231"/>
      <c r="AD310" s="232">
        <v>0.3</v>
      </c>
      <c r="AE310" s="232">
        <v>0.5</v>
      </c>
      <c r="AF310" s="233">
        <v>1.5</v>
      </c>
      <c r="AG310" s="234"/>
    </row>
    <row r="311" spans="1:33" ht="12">
      <c r="A311" s="196"/>
      <c r="B311" s="197"/>
      <c r="C311" s="198"/>
      <c r="D311" s="198"/>
      <c r="E311" s="218"/>
      <c r="F311" s="227"/>
      <c r="G311" s="228" t="s">
        <v>286</v>
      </c>
      <c r="H311" s="216"/>
      <c r="I311" s="231" t="s">
        <v>363</v>
      </c>
      <c r="J311" s="216"/>
      <c r="K311" s="216"/>
      <c r="L311" s="216"/>
      <c r="M311" s="229" t="s">
        <v>358</v>
      </c>
      <c r="N311" s="229" t="s">
        <v>392</v>
      </c>
      <c r="O311" s="229" t="s">
        <v>358</v>
      </c>
      <c r="P311" s="229" t="s">
        <v>359</v>
      </c>
      <c r="Q311" s="229" t="s">
        <v>358</v>
      </c>
      <c r="R311" s="229" t="s">
        <v>361</v>
      </c>
      <c r="S311" s="229" t="s">
        <v>362</v>
      </c>
      <c r="T311" s="229"/>
      <c r="U311" s="230">
        <v>0.35</v>
      </c>
      <c r="V311" s="231">
        <v>5</v>
      </c>
      <c r="W311" s="235">
        <v>15</v>
      </c>
      <c r="X311" s="235">
        <v>7.5</v>
      </c>
      <c r="Y311" s="231"/>
      <c r="Z311" s="231"/>
      <c r="AA311" s="231"/>
      <c r="AB311" s="231">
        <v>0.3</v>
      </c>
      <c r="AC311" s="231">
        <v>300</v>
      </c>
      <c r="AD311" s="231"/>
      <c r="AE311" s="231"/>
      <c r="AF311" s="231"/>
      <c r="AG311" s="234">
        <v>3</v>
      </c>
    </row>
    <row r="312" spans="1:33" ht="12">
      <c r="A312" s="196"/>
      <c r="B312" s="197"/>
      <c r="C312" s="198"/>
      <c r="D312" s="198"/>
      <c r="E312" s="218"/>
      <c r="F312" s="227" t="s">
        <v>890</v>
      </c>
      <c r="G312" s="228"/>
      <c r="H312" s="216"/>
      <c r="I312" s="231"/>
      <c r="J312" s="216"/>
      <c r="K312" s="216"/>
      <c r="L312" s="216"/>
      <c r="M312" s="231"/>
      <c r="N312" s="231"/>
      <c r="O312" s="231"/>
      <c r="P312" s="231"/>
      <c r="Q312" s="231"/>
      <c r="R312" s="231"/>
      <c r="S312" s="231"/>
      <c r="T312" s="231"/>
      <c r="U312" s="231"/>
      <c r="V312" s="231"/>
      <c r="W312" s="231"/>
      <c r="X312" s="231"/>
      <c r="Y312" s="231"/>
      <c r="Z312" s="231"/>
      <c r="AA312" s="231"/>
      <c r="AB312" s="231"/>
      <c r="AC312" s="231"/>
      <c r="AD312" s="231"/>
      <c r="AE312" s="231"/>
      <c r="AF312" s="231"/>
      <c r="AG312" s="234"/>
    </row>
    <row r="313" spans="1:33" ht="12" thickBot="1">
      <c r="A313" s="196"/>
      <c r="B313" s="197"/>
      <c r="C313" s="198"/>
      <c r="D313" s="198"/>
      <c r="E313" s="237"/>
      <c r="F313" s="238" t="s">
        <v>891</v>
      </c>
      <c r="G313" s="239"/>
      <c r="H313" s="240" t="s">
        <v>407</v>
      </c>
      <c r="I313" s="240" t="s">
        <v>407</v>
      </c>
      <c r="J313" s="240" t="s">
        <v>407</v>
      </c>
      <c r="K313" s="240" t="s">
        <v>407</v>
      </c>
      <c r="L313" s="240" t="s">
        <v>407</v>
      </c>
      <c r="M313" s="240" t="s">
        <v>407</v>
      </c>
      <c r="N313" s="240" t="s">
        <v>407</v>
      </c>
      <c r="O313" s="240" t="s">
        <v>407</v>
      </c>
      <c r="P313" s="240" t="s">
        <v>407</v>
      </c>
      <c r="Q313" s="240" t="s">
        <v>407</v>
      </c>
      <c r="R313" s="240" t="s">
        <v>407</v>
      </c>
      <c r="S313" s="240" t="s">
        <v>407</v>
      </c>
      <c r="T313" s="240" t="s">
        <v>407</v>
      </c>
      <c r="U313" s="240" t="s">
        <v>407</v>
      </c>
      <c r="V313" s="240" t="s">
        <v>407</v>
      </c>
      <c r="W313" s="240" t="s">
        <v>407</v>
      </c>
      <c r="X313" s="240" t="s">
        <v>407</v>
      </c>
      <c r="Y313" s="240" t="s">
        <v>407</v>
      </c>
      <c r="Z313" s="240" t="s">
        <v>407</v>
      </c>
      <c r="AA313" s="240" t="s">
        <v>407</v>
      </c>
      <c r="AB313" s="240" t="s">
        <v>407</v>
      </c>
      <c r="AC313" s="240" t="s">
        <v>407</v>
      </c>
      <c r="AD313" s="240" t="s">
        <v>407</v>
      </c>
      <c r="AE313" s="240" t="s">
        <v>407</v>
      </c>
      <c r="AF313" s="240" t="s">
        <v>407</v>
      </c>
      <c r="AG313" s="241" t="s">
        <v>407</v>
      </c>
    </row>
    <row r="314" spans="1:4" ht="12" thickBot="1">
      <c r="A314" s="196"/>
      <c r="B314" s="197"/>
      <c r="C314" s="198"/>
      <c r="D314" s="198"/>
    </row>
    <row r="315" spans="1:29" ht="12">
      <c r="A315" s="196"/>
      <c r="B315" s="197" t="s">
        <v>892</v>
      </c>
      <c r="C315" s="198" t="s">
        <v>4</v>
      </c>
      <c r="D315" s="198">
        <v>40</v>
      </c>
      <c r="E315" s="265" t="s">
        <v>1</v>
      </c>
      <c r="F315" s="201" t="s">
        <v>2</v>
      </c>
      <c r="G315" s="202"/>
      <c r="H315" s="203" t="s">
        <v>637</v>
      </c>
      <c r="I315" s="207" t="s">
        <v>385</v>
      </c>
      <c r="J315" s="204" t="s">
        <v>638</v>
      </c>
      <c r="K315" s="205"/>
      <c r="L315" s="206"/>
      <c r="M315" s="204" t="s">
        <v>326</v>
      </c>
      <c r="N315" s="205"/>
      <c r="O315" s="205"/>
      <c r="P315" s="205"/>
      <c r="Q315" s="205"/>
      <c r="R315" s="206"/>
      <c r="S315" s="207" t="s">
        <v>327</v>
      </c>
      <c r="T315" s="207" t="s">
        <v>328</v>
      </c>
      <c r="U315" s="207" t="s">
        <v>329</v>
      </c>
      <c r="V315" s="207" t="s">
        <v>330</v>
      </c>
      <c r="W315" s="207" t="s">
        <v>331</v>
      </c>
      <c r="X315" s="207" t="s">
        <v>334</v>
      </c>
      <c r="Y315" s="207" t="s">
        <v>335</v>
      </c>
      <c r="Z315" s="204" t="s">
        <v>655</v>
      </c>
      <c r="AA315" s="205"/>
      <c r="AB315" s="206"/>
      <c r="AC315" s="208" t="s">
        <v>338</v>
      </c>
    </row>
    <row r="316" spans="1:29" ht="12" thickBot="1">
      <c r="A316" s="196"/>
      <c r="B316" s="197"/>
      <c r="C316" s="198"/>
      <c r="D316" s="198"/>
      <c r="E316" s="266"/>
      <c r="F316" s="210"/>
      <c r="G316" s="211"/>
      <c r="H316" s="212"/>
      <c r="I316" s="213" t="s">
        <v>881</v>
      </c>
      <c r="J316" s="213" t="s">
        <v>639</v>
      </c>
      <c r="K316" s="213" t="s">
        <v>640</v>
      </c>
      <c r="L316" s="213" t="s">
        <v>641</v>
      </c>
      <c r="M316" s="214" t="s">
        <v>882</v>
      </c>
      <c r="N316" s="214" t="s">
        <v>883</v>
      </c>
      <c r="O316" s="214" t="s">
        <v>884</v>
      </c>
      <c r="P316" s="214" t="s">
        <v>885</v>
      </c>
      <c r="Q316" s="214" t="s">
        <v>886</v>
      </c>
      <c r="R316" s="214" t="s">
        <v>887</v>
      </c>
      <c r="S316" s="213"/>
      <c r="T316" s="213"/>
      <c r="U316" s="213"/>
      <c r="V316" s="213"/>
      <c r="W316" s="213"/>
      <c r="X316" s="213"/>
      <c r="Y316" s="213"/>
      <c r="Z316" s="243" t="s">
        <v>342</v>
      </c>
      <c r="AA316" s="243" t="s">
        <v>343</v>
      </c>
      <c r="AB316" s="243" t="s">
        <v>344</v>
      </c>
      <c r="AC316" s="217"/>
    </row>
    <row r="317" spans="1:29" ht="12" thickTop="1">
      <c r="A317" s="196"/>
      <c r="B317" s="197"/>
      <c r="C317" s="198"/>
      <c r="D317" s="198"/>
      <c r="E317" s="218" t="s">
        <v>420</v>
      </c>
      <c r="F317" s="219" t="s">
        <v>888</v>
      </c>
      <c r="G317" s="220"/>
      <c r="H317" s="221"/>
      <c r="I317" s="222"/>
      <c r="J317" s="222" t="s">
        <v>306</v>
      </c>
      <c r="K317" s="222" t="s">
        <v>306</v>
      </c>
      <c r="L317" s="222" t="s">
        <v>306</v>
      </c>
      <c r="M317" s="222" t="s">
        <v>306</v>
      </c>
      <c r="N317" s="222" t="s">
        <v>306</v>
      </c>
      <c r="O317" s="222" t="s">
        <v>306</v>
      </c>
      <c r="P317" s="222" t="s">
        <v>306</v>
      </c>
      <c r="Q317" s="222" t="s">
        <v>306</v>
      </c>
      <c r="R317" s="222" t="s">
        <v>306</v>
      </c>
      <c r="S317" s="222" t="s">
        <v>306</v>
      </c>
      <c r="T317" s="222" t="s">
        <v>306</v>
      </c>
      <c r="U317" s="222" t="s">
        <v>346</v>
      </c>
      <c r="V317" s="222" t="s">
        <v>281</v>
      </c>
      <c r="W317" s="222" t="s">
        <v>347</v>
      </c>
      <c r="X317" s="222" t="s">
        <v>347</v>
      </c>
      <c r="Y317" s="222" t="s">
        <v>348</v>
      </c>
      <c r="Z317" s="222" t="s">
        <v>349</v>
      </c>
      <c r="AA317" s="222" t="s">
        <v>349</v>
      </c>
      <c r="AB317" s="222" t="s">
        <v>349</v>
      </c>
      <c r="AC317" s="226" t="s">
        <v>351</v>
      </c>
    </row>
    <row r="318" spans="1:29" ht="12.75">
      <c r="A318" s="196"/>
      <c r="B318" s="197"/>
      <c r="C318" s="198"/>
      <c r="D318" s="198"/>
      <c r="E318" s="218" t="s">
        <v>423</v>
      </c>
      <c r="F318" s="227" t="s">
        <v>283</v>
      </c>
      <c r="G318" s="228" t="s">
        <v>284</v>
      </c>
      <c r="H318" s="216"/>
      <c r="I318" s="229"/>
      <c r="J318" s="216"/>
      <c r="K318" s="216"/>
      <c r="L318" s="216"/>
      <c r="M318" s="229" t="s">
        <v>353</v>
      </c>
      <c r="N318" s="229" t="s">
        <v>390</v>
      </c>
      <c r="O318" s="229" t="s">
        <v>353</v>
      </c>
      <c r="P318" s="229" t="s">
        <v>354</v>
      </c>
      <c r="Q318" s="229" t="s">
        <v>353</v>
      </c>
      <c r="R318" s="229" t="s">
        <v>356</v>
      </c>
      <c r="S318" s="229" t="s">
        <v>357</v>
      </c>
      <c r="T318" s="229">
        <v>2</v>
      </c>
      <c r="U318" s="230">
        <v>0.8</v>
      </c>
      <c r="V318" s="231">
        <v>13</v>
      </c>
      <c r="W318" s="231"/>
      <c r="X318" s="231"/>
      <c r="Y318" s="231"/>
      <c r="Z318" s="232">
        <v>0.3</v>
      </c>
      <c r="AA318" s="232">
        <v>0.5</v>
      </c>
      <c r="AB318" s="233">
        <v>1.5</v>
      </c>
      <c r="AC318" s="234"/>
    </row>
    <row r="319" spans="1:29" ht="12">
      <c r="A319" s="196"/>
      <c r="B319" s="197"/>
      <c r="C319" s="198"/>
      <c r="D319" s="198"/>
      <c r="E319" s="218"/>
      <c r="F319" s="227"/>
      <c r="G319" s="228" t="s">
        <v>286</v>
      </c>
      <c r="H319" s="216"/>
      <c r="I319" s="231" t="s">
        <v>363</v>
      </c>
      <c r="J319" s="216"/>
      <c r="K319" s="216"/>
      <c r="L319" s="216"/>
      <c r="M319" s="229" t="s">
        <v>358</v>
      </c>
      <c r="N319" s="229" t="s">
        <v>392</v>
      </c>
      <c r="O319" s="229" t="s">
        <v>358</v>
      </c>
      <c r="P319" s="229" t="s">
        <v>359</v>
      </c>
      <c r="Q319" s="229" t="s">
        <v>358</v>
      </c>
      <c r="R319" s="229" t="s">
        <v>361</v>
      </c>
      <c r="S319" s="229" t="s">
        <v>362</v>
      </c>
      <c r="T319" s="229"/>
      <c r="U319" s="230">
        <v>0.35</v>
      </c>
      <c r="V319" s="231">
        <v>5</v>
      </c>
      <c r="W319" s="235">
        <v>5</v>
      </c>
      <c r="X319" s="231">
        <v>0.2</v>
      </c>
      <c r="Y319" s="231">
        <v>200</v>
      </c>
      <c r="Z319" s="231"/>
      <c r="AA319" s="231"/>
      <c r="AB319" s="231"/>
      <c r="AC319" s="234">
        <v>3</v>
      </c>
    </row>
    <row r="320" spans="1:29" ht="12">
      <c r="A320" s="196"/>
      <c r="B320" s="197"/>
      <c r="C320" s="198"/>
      <c r="D320" s="198"/>
      <c r="E320" s="218"/>
      <c r="F320" s="227" t="s">
        <v>890</v>
      </c>
      <c r="G320" s="228"/>
      <c r="H320" s="216"/>
      <c r="I320" s="231"/>
      <c r="J320" s="216"/>
      <c r="K320" s="216"/>
      <c r="L320" s="216"/>
      <c r="M320" s="231"/>
      <c r="N320" s="231"/>
      <c r="O320" s="231"/>
      <c r="P320" s="231"/>
      <c r="Q320" s="231"/>
      <c r="R320" s="231"/>
      <c r="S320" s="231"/>
      <c r="T320" s="231"/>
      <c r="U320" s="231"/>
      <c r="V320" s="231"/>
      <c r="W320" s="231"/>
      <c r="X320" s="231"/>
      <c r="Y320" s="231"/>
      <c r="Z320" s="231"/>
      <c r="AA320" s="231"/>
      <c r="AB320" s="231"/>
      <c r="AC320" s="234"/>
    </row>
    <row r="321" spans="1:29" ht="12" thickBot="1">
      <c r="A321" s="196"/>
      <c r="B321" s="197"/>
      <c r="C321" s="198"/>
      <c r="D321" s="198"/>
      <c r="E321" s="237"/>
      <c r="F321" s="238" t="s">
        <v>891</v>
      </c>
      <c r="G321" s="239"/>
      <c r="H321" s="240" t="s">
        <v>407</v>
      </c>
      <c r="I321" s="240" t="s">
        <v>407</v>
      </c>
      <c r="J321" s="240" t="s">
        <v>407</v>
      </c>
      <c r="K321" s="240" t="s">
        <v>407</v>
      </c>
      <c r="L321" s="240" t="s">
        <v>407</v>
      </c>
      <c r="M321" s="240" t="s">
        <v>407</v>
      </c>
      <c r="N321" s="240" t="s">
        <v>407</v>
      </c>
      <c r="O321" s="240" t="s">
        <v>407</v>
      </c>
      <c r="P321" s="240" t="s">
        <v>407</v>
      </c>
      <c r="Q321" s="240" t="s">
        <v>407</v>
      </c>
      <c r="R321" s="240" t="s">
        <v>407</v>
      </c>
      <c r="S321" s="240" t="s">
        <v>407</v>
      </c>
      <c r="T321" s="240" t="s">
        <v>407</v>
      </c>
      <c r="U321" s="240" t="s">
        <v>407</v>
      </c>
      <c r="V321" s="240" t="s">
        <v>407</v>
      </c>
      <c r="W321" s="240" t="s">
        <v>407</v>
      </c>
      <c r="X321" s="240" t="s">
        <v>407</v>
      </c>
      <c r="Y321" s="240" t="s">
        <v>407</v>
      </c>
      <c r="Z321" s="240" t="s">
        <v>407</v>
      </c>
      <c r="AA321" s="240" t="s">
        <v>407</v>
      </c>
      <c r="AB321" s="240" t="s">
        <v>407</v>
      </c>
      <c r="AC321" s="241" t="s">
        <v>407</v>
      </c>
    </row>
    <row r="322" spans="1:4" ht="12" thickBot="1">
      <c r="A322" s="196"/>
      <c r="B322" s="197"/>
      <c r="C322" s="198"/>
      <c r="D322" s="198"/>
    </row>
    <row r="323" spans="1:38" ht="12">
      <c r="A323" s="196"/>
      <c r="B323" s="197" t="s">
        <v>892</v>
      </c>
      <c r="C323" s="198" t="s">
        <v>5</v>
      </c>
      <c r="D323" s="198">
        <v>41</v>
      </c>
      <c r="E323" s="265" t="s">
        <v>864</v>
      </c>
      <c r="F323" s="201" t="s">
        <v>865</v>
      </c>
      <c r="G323" s="202"/>
      <c r="H323" s="203" t="s">
        <v>637</v>
      </c>
      <c r="I323" s="207" t="s">
        <v>385</v>
      </c>
      <c r="J323" s="204" t="s">
        <v>638</v>
      </c>
      <c r="K323" s="205"/>
      <c r="L323" s="206"/>
      <c r="M323" s="204" t="s">
        <v>326</v>
      </c>
      <c r="N323" s="206"/>
      <c r="O323" s="207" t="s">
        <v>327</v>
      </c>
      <c r="P323" s="207" t="s">
        <v>328</v>
      </c>
      <c r="Q323" s="207" t="s">
        <v>329</v>
      </c>
      <c r="R323" s="207" t="s">
        <v>330</v>
      </c>
      <c r="S323" s="207" t="s">
        <v>331</v>
      </c>
      <c r="T323" s="207" t="s">
        <v>332</v>
      </c>
      <c r="U323" s="204" t="s">
        <v>333</v>
      </c>
      <c r="V323" s="205"/>
      <c r="W323" s="206"/>
      <c r="X323" s="207" t="s">
        <v>334</v>
      </c>
      <c r="Y323" s="207" t="s">
        <v>335</v>
      </c>
      <c r="Z323" s="204" t="s">
        <v>655</v>
      </c>
      <c r="AA323" s="205"/>
      <c r="AB323" s="206"/>
      <c r="AC323" s="207" t="s">
        <v>338</v>
      </c>
      <c r="AD323" s="207" t="s">
        <v>372</v>
      </c>
      <c r="AE323" s="204" t="s">
        <v>373</v>
      </c>
      <c r="AF323" s="206"/>
      <c r="AG323" s="207" t="s">
        <v>374</v>
      </c>
      <c r="AH323" s="207" t="s">
        <v>375</v>
      </c>
      <c r="AI323" s="207" t="s">
        <v>376</v>
      </c>
      <c r="AJ323" s="204" t="s">
        <v>377</v>
      </c>
      <c r="AK323" s="206"/>
      <c r="AL323" s="208" t="s">
        <v>378</v>
      </c>
    </row>
    <row r="324" spans="1:38" ht="12" thickBot="1">
      <c r="A324" s="196"/>
      <c r="B324" s="197"/>
      <c r="C324" s="198"/>
      <c r="D324" s="198"/>
      <c r="E324" s="266"/>
      <c r="F324" s="210"/>
      <c r="G324" s="211"/>
      <c r="H324" s="212"/>
      <c r="I324" s="213" t="s">
        <v>881</v>
      </c>
      <c r="J324" s="213" t="s">
        <v>639</v>
      </c>
      <c r="K324" s="213" t="s">
        <v>640</v>
      </c>
      <c r="L324" s="213" t="s">
        <v>641</v>
      </c>
      <c r="M324" s="213" t="s">
        <v>339</v>
      </c>
      <c r="N324" s="213" t="s">
        <v>416</v>
      </c>
      <c r="O324" s="213"/>
      <c r="P324" s="213"/>
      <c r="Q324" s="213"/>
      <c r="R324" s="213"/>
      <c r="S324" s="213"/>
      <c r="T324" s="213"/>
      <c r="U324" s="213" t="s">
        <v>417</v>
      </c>
      <c r="V324" s="113" t="s">
        <v>418</v>
      </c>
      <c r="W324" s="113" t="s">
        <v>419</v>
      </c>
      <c r="X324" s="213"/>
      <c r="Y324" s="213"/>
      <c r="Z324" s="243" t="s">
        <v>342</v>
      </c>
      <c r="AA324" s="243" t="s">
        <v>343</v>
      </c>
      <c r="AB324" s="243" t="s">
        <v>344</v>
      </c>
      <c r="AC324" s="213"/>
      <c r="AD324" s="213"/>
      <c r="AE324" s="213" t="s">
        <v>381</v>
      </c>
      <c r="AF324" s="213" t="s">
        <v>382</v>
      </c>
      <c r="AG324" s="213" t="s">
        <v>383</v>
      </c>
      <c r="AH324" s="213" t="s">
        <v>383</v>
      </c>
      <c r="AI324" s="213" t="s">
        <v>384</v>
      </c>
      <c r="AJ324" s="213" t="s">
        <v>866</v>
      </c>
      <c r="AK324" s="213" t="s">
        <v>6</v>
      </c>
      <c r="AL324" s="217" t="s">
        <v>386</v>
      </c>
    </row>
    <row r="325" spans="1:38" ht="12" thickTop="1">
      <c r="A325" s="196"/>
      <c r="B325" s="197"/>
      <c r="C325" s="198"/>
      <c r="D325" s="198"/>
      <c r="E325" s="218" t="s">
        <v>424</v>
      </c>
      <c r="F325" s="219" t="s">
        <v>849</v>
      </c>
      <c r="G325" s="220"/>
      <c r="H325" s="221"/>
      <c r="I325" s="222"/>
      <c r="J325" s="222" t="s">
        <v>306</v>
      </c>
      <c r="K325" s="222" t="s">
        <v>306</v>
      </c>
      <c r="L325" s="222" t="s">
        <v>306</v>
      </c>
      <c r="M325" s="222" t="s">
        <v>306</v>
      </c>
      <c r="N325" s="222" t="s">
        <v>306</v>
      </c>
      <c r="O325" s="222" t="s">
        <v>306</v>
      </c>
      <c r="P325" s="222" t="s">
        <v>306</v>
      </c>
      <c r="Q325" s="222" t="s">
        <v>346</v>
      </c>
      <c r="R325" s="222" t="s">
        <v>281</v>
      </c>
      <c r="S325" s="222" t="s">
        <v>347</v>
      </c>
      <c r="T325" s="222" t="s">
        <v>347</v>
      </c>
      <c r="U325" s="222" t="s">
        <v>281</v>
      </c>
      <c r="V325" s="222" t="s">
        <v>281</v>
      </c>
      <c r="W325" s="222" t="s">
        <v>281</v>
      </c>
      <c r="X325" s="222" t="s">
        <v>347</v>
      </c>
      <c r="Y325" s="222" t="s">
        <v>348</v>
      </c>
      <c r="Z325" s="222" t="s">
        <v>349</v>
      </c>
      <c r="AA325" s="222" t="s">
        <v>349</v>
      </c>
      <c r="AB325" s="222" t="s">
        <v>349</v>
      </c>
      <c r="AC325" s="222" t="s">
        <v>351</v>
      </c>
      <c r="AD325" s="244" t="s">
        <v>388</v>
      </c>
      <c r="AE325" s="244"/>
      <c r="AF325" s="244" t="s">
        <v>306</v>
      </c>
      <c r="AG325" s="244"/>
      <c r="AH325" s="244"/>
      <c r="AI325" s="244" t="s">
        <v>389</v>
      </c>
      <c r="AJ325" s="244"/>
      <c r="AK325" s="244"/>
      <c r="AL325" s="245"/>
    </row>
    <row r="326" spans="1:38" ht="12.75">
      <c r="A326" s="196"/>
      <c r="B326" s="197"/>
      <c r="C326" s="198"/>
      <c r="D326" s="198"/>
      <c r="E326" s="58" t="s">
        <v>7</v>
      </c>
      <c r="F326" s="227" t="s">
        <v>283</v>
      </c>
      <c r="G326" s="228" t="s">
        <v>284</v>
      </c>
      <c r="H326" s="216"/>
      <c r="I326" s="229"/>
      <c r="J326" s="216"/>
      <c r="K326" s="216"/>
      <c r="L326" s="216"/>
      <c r="M326" s="229" t="s">
        <v>390</v>
      </c>
      <c r="N326" s="229" t="s">
        <v>391</v>
      </c>
      <c r="O326" s="229" t="s">
        <v>357</v>
      </c>
      <c r="P326" s="229">
        <v>2</v>
      </c>
      <c r="Q326" s="230">
        <v>0.8</v>
      </c>
      <c r="R326" s="231">
        <v>13</v>
      </c>
      <c r="S326" s="231"/>
      <c r="T326" s="231"/>
      <c r="U326" s="231">
        <v>17</v>
      </c>
      <c r="V326" s="231">
        <v>12</v>
      </c>
      <c r="W326" s="231">
        <v>10</v>
      </c>
      <c r="X326" s="231"/>
      <c r="Y326" s="231"/>
      <c r="Z326" s="232">
        <v>0.3</v>
      </c>
      <c r="AA326" s="232">
        <v>0.5</v>
      </c>
      <c r="AB326" s="233">
        <v>1.5</v>
      </c>
      <c r="AC326" s="231"/>
      <c r="AD326" s="213"/>
      <c r="AE326" s="213"/>
      <c r="AF326" s="213">
        <v>20</v>
      </c>
      <c r="AG326" s="213"/>
      <c r="AH326" s="213"/>
      <c r="AI326" s="213"/>
      <c r="AJ326" s="213"/>
      <c r="AK326" s="246">
        <v>3</v>
      </c>
      <c r="AL326" s="217"/>
    </row>
    <row r="327" spans="1:38" ht="12">
      <c r="A327" s="196"/>
      <c r="B327" s="197"/>
      <c r="C327" s="198"/>
      <c r="D327" s="198"/>
      <c r="E327" s="218"/>
      <c r="F327" s="227"/>
      <c r="G327" s="228" t="s">
        <v>286</v>
      </c>
      <c r="H327" s="216"/>
      <c r="I327" s="231" t="s">
        <v>363</v>
      </c>
      <c r="J327" s="216"/>
      <c r="K327" s="216"/>
      <c r="L327" s="216"/>
      <c r="M327" s="229" t="s">
        <v>392</v>
      </c>
      <c r="N327" s="229" t="s">
        <v>393</v>
      </c>
      <c r="O327" s="229" t="s">
        <v>362</v>
      </c>
      <c r="P327" s="229"/>
      <c r="Q327" s="230">
        <v>0.35</v>
      </c>
      <c r="R327" s="231">
        <v>5</v>
      </c>
      <c r="S327" s="235">
        <v>30</v>
      </c>
      <c r="T327" s="235">
        <v>15</v>
      </c>
      <c r="U327" s="231"/>
      <c r="V327" s="231"/>
      <c r="W327" s="231"/>
      <c r="X327" s="231">
        <v>0.5</v>
      </c>
      <c r="Y327" s="231">
        <v>500</v>
      </c>
      <c r="Z327" s="231"/>
      <c r="AA327" s="231"/>
      <c r="AB327" s="231"/>
      <c r="AC327" s="231">
        <v>3</v>
      </c>
      <c r="AD327" s="213">
        <v>0.4</v>
      </c>
      <c r="AE327" s="213" t="s">
        <v>363</v>
      </c>
      <c r="AF327" s="213"/>
      <c r="AG327" s="213" t="s">
        <v>363</v>
      </c>
      <c r="AH327" s="213" t="s">
        <v>363</v>
      </c>
      <c r="AI327" s="213">
        <v>3</v>
      </c>
      <c r="AJ327" s="213" t="s">
        <v>363</v>
      </c>
      <c r="AK327" s="246"/>
      <c r="AL327" s="217" t="s">
        <v>363</v>
      </c>
    </row>
    <row r="328" spans="1:38" ht="12">
      <c r="A328" s="196"/>
      <c r="B328" s="197"/>
      <c r="C328" s="198"/>
      <c r="D328" s="198"/>
      <c r="E328" s="218"/>
      <c r="F328" s="227" t="s">
        <v>850</v>
      </c>
      <c r="G328" s="228"/>
      <c r="H328" s="216"/>
      <c r="I328" s="231"/>
      <c r="J328" s="216"/>
      <c r="K328" s="216"/>
      <c r="L328" s="216"/>
      <c r="M328" s="231"/>
      <c r="N328" s="231"/>
      <c r="O328" s="231"/>
      <c r="P328" s="231"/>
      <c r="Q328" s="231"/>
      <c r="R328" s="231"/>
      <c r="S328" s="231"/>
      <c r="T328" s="231"/>
      <c r="U328" s="231"/>
      <c r="V328" s="231"/>
      <c r="W328" s="231"/>
      <c r="X328" s="231"/>
      <c r="Y328" s="231"/>
      <c r="Z328" s="231"/>
      <c r="AA328" s="231"/>
      <c r="AB328" s="231"/>
      <c r="AC328" s="231"/>
      <c r="AD328" s="213"/>
      <c r="AE328" s="213"/>
      <c r="AF328" s="213"/>
      <c r="AG328" s="213"/>
      <c r="AH328" s="213"/>
      <c r="AI328" s="213" t="s">
        <v>394</v>
      </c>
      <c r="AJ328" s="213"/>
      <c r="AK328" s="213"/>
      <c r="AL328" s="217"/>
    </row>
    <row r="329" spans="1:38" ht="12" thickBot="1">
      <c r="A329" s="196"/>
      <c r="B329" s="197"/>
      <c r="C329" s="198"/>
      <c r="D329" s="198"/>
      <c r="E329" s="237"/>
      <c r="F329" s="238" t="s">
        <v>851</v>
      </c>
      <c r="G329" s="239"/>
      <c r="H329" s="240" t="s">
        <v>407</v>
      </c>
      <c r="I329" s="240" t="s">
        <v>407</v>
      </c>
      <c r="J329" s="240" t="s">
        <v>407</v>
      </c>
      <c r="K329" s="240" t="s">
        <v>407</v>
      </c>
      <c r="L329" s="240" t="s">
        <v>407</v>
      </c>
      <c r="M329" s="240" t="s">
        <v>407</v>
      </c>
      <c r="N329" s="240" t="s">
        <v>407</v>
      </c>
      <c r="O329" s="240" t="s">
        <v>407</v>
      </c>
      <c r="P329" s="240" t="s">
        <v>407</v>
      </c>
      <c r="Q329" s="240" t="s">
        <v>407</v>
      </c>
      <c r="R329" s="240" t="s">
        <v>407</v>
      </c>
      <c r="S329" s="240" t="s">
        <v>407</v>
      </c>
      <c r="T329" s="240" t="s">
        <v>407</v>
      </c>
      <c r="U329" s="240" t="s">
        <v>407</v>
      </c>
      <c r="V329" s="240" t="s">
        <v>407</v>
      </c>
      <c r="W329" s="240" t="s">
        <v>407</v>
      </c>
      <c r="X329" s="240" t="s">
        <v>407</v>
      </c>
      <c r="Y329" s="240" t="s">
        <v>407</v>
      </c>
      <c r="Z329" s="240" t="s">
        <v>407</v>
      </c>
      <c r="AA329" s="240" t="s">
        <v>407</v>
      </c>
      <c r="AB329" s="240" t="s">
        <v>407</v>
      </c>
      <c r="AC329" s="240" t="s">
        <v>407</v>
      </c>
      <c r="AD329" s="240" t="s">
        <v>407</v>
      </c>
      <c r="AE329" s="240" t="s">
        <v>407</v>
      </c>
      <c r="AF329" s="240" t="s">
        <v>407</v>
      </c>
      <c r="AG329" s="240" t="s">
        <v>407</v>
      </c>
      <c r="AH329" s="240" t="s">
        <v>407</v>
      </c>
      <c r="AI329" s="240" t="s">
        <v>407</v>
      </c>
      <c r="AJ329" s="240" t="s">
        <v>407</v>
      </c>
      <c r="AK329" s="240" t="s">
        <v>407</v>
      </c>
      <c r="AL329" s="241" t="s">
        <v>407</v>
      </c>
    </row>
    <row r="330" spans="1:4" ht="12" thickBot="1">
      <c r="A330" s="196"/>
      <c r="B330" s="197"/>
      <c r="C330" s="198"/>
      <c r="D330" s="198"/>
    </row>
    <row r="331" spans="1:38" ht="12">
      <c r="A331" s="196"/>
      <c r="B331" s="197" t="s">
        <v>879</v>
      </c>
      <c r="C331" s="198" t="s">
        <v>8</v>
      </c>
      <c r="D331" s="198">
        <v>42</v>
      </c>
      <c r="E331" s="265" t="s">
        <v>864</v>
      </c>
      <c r="F331" s="201" t="s">
        <v>865</v>
      </c>
      <c r="G331" s="202"/>
      <c r="H331" s="203" t="s">
        <v>637</v>
      </c>
      <c r="I331" s="207" t="s">
        <v>385</v>
      </c>
      <c r="J331" s="204" t="s">
        <v>638</v>
      </c>
      <c r="K331" s="205"/>
      <c r="L331" s="206"/>
      <c r="M331" s="204" t="s">
        <v>326</v>
      </c>
      <c r="N331" s="206"/>
      <c r="O331" s="207" t="s">
        <v>327</v>
      </c>
      <c r="P331" s="207" t="s">
        <v>328</v>
      </c>
      <c r="Q331" s="207" t="s">
        <v>329</v>
      </c>
      <c r="R331" s="207" t="s">
        <v>330</v>
      </c>
      <c r="S331" s="207" t="s">
        <v>331</v>
      </c>
      <c r="T331" s="207" t="s">
        <v>332</v>
      </c>
      <c r="U331" s="204" t="s">
        <v>333</v>
      </c>
      <c r="V331" s="205"/>
      <c r="W331" s="206"/>
      <c r="X331" s="207" t="s">
        <v>334</v>
      </c>
      <c r="Y331" s="207" t="s">
        <v>335</v>
      </c>
      <c r="Z331" s="204" t="s">
        <v>655</v>
      </c>
      <c r="AA331" s="205"/>
      <c r="AB331" s="206"/>
      <c r="AC331" s="207" t="s">
        <v>338</v>
      </c>
      <c r="AD331" s="207" t="s">
        <v>372</v>
      </c>
      <c r="AE331" s="204" t="s">
        <v>373</v>
      </c>
      <c r="AF331" s="206"/>
      <c r="AG331" s="207" t="s">
        <v>374</v>
      </c>
      <c r="AH331" s="207" t="s">
        <v>375</v>
      </c>
      <c r="AI331" s="207" t="s">
        <v>376</v>
      </c>
      <c r="AJ331" s="204" t="s">
        <v>377</v>
      </c>
      <c r="AK331" s="206"/>
      <c r="AL331" s="208" t="s">
        <v>378</v>
      </c>
    </row>
    <row r="332" spans="1:38" ht="12" thickBot="1">
      <c r="A332" s="196"/>
      <c r="B332" s="197"/>
      <c r="C332" s="198"/>
      <c r="D332" s="198"/>
      <c r="E332" s="266"/>
      <c r="F332" s="210"/>
      <c r="G332" s="211"/>
      <c r="H332" s="212"/>
      <c r="I332" s="213" t="s">
        <v>881</v>
      </c>
      <c r="J332" s="213" t="s">
        <v>639</v>
      </c>
      <c r="K332" s="213" t="s">
        <v>640</v>
      </c>
      <c r="L332" s="213" t="s">
        <v>641</v>
      </c>
      <c r="M332" s="213" t="s">
        <v>339</v>
      </c>
      <c r="N332" s="213" t="s">
        <v>416</v>
      </c>
      <c r="O332" s="213"/>
      <c r="P332" s="213"/>
      <c r="Q332" s="213"/>
      <c r="R332" s="213"/>
      <c r="S332" s="213"/>
      <c r="T332" s="213"/>
      <c r="U332" s="213" t="s">
        <v>417</v>
      </c>
      <c r="V332" s="113" t="s">
        <v>418</v>
      </c>
      <c r="W332" s="113" t="s">
        <v>419</v>
      </c>
      <c r="X332" s="213"/>
      <c r="Y332" s="213"/>
      <c r="Z332" s="243" t="s">
        <v>342</v>
      </c>
      <c r="AA332" s="243" t="s">
        <v>343</v>
      </c>
      <c r="AB332" s="243" t="s">
        <v>344</v>
      </c>
      <c r="AC332" s="213"/>
      <c r="AD332" s="213"/>
      <c r="AE332" s="213" t="s">
        <v>381</v>
      </c>
      <c r="AF332" s="213" t="s">
        <v>382</v>
      </c>
      <c r="AG332" s="213" t="s">
        <v>383</v>
      </c>
      <c r="AH332" s="213" t="s">
        <v>383</v>
      </c>
      <c r="AI332" s="213" t="s">
        <v>384</v>
      </c>
      <c r="AJ332" s="213" t="s">
        <v>866</v>
      </c>
      <c r="AK332" s="213" t="s">
        <v>6</v>
      </c>
      <c r="AL332" s="217" t="s">
        <v>386</v>
      </c>
    </row>
    <row r="333" spans="1:38" ht="12" thickTop="1">
      <c r="A333" s="196"/>
      <c r="B333" s="197"/>
      <c r="C333" s="198"/>
      <c r="D333" s="198"/>
      <c r="E333" s="218" t="s">
        <v>424</v>
      </c>
      <c r="F333" s="219" t="s">
        <v>849</v>
      </c>
      <c r="G333" s="220"/>
      <c r="H333" s="221"/>
      <c r="I333" s="222"/>
      <c r="J333" s="222" t="s">
        <v>306</v>
      </c>
      <c r="K333" s="222" t="s">
        <v>306</v>
      </c>
      <c r="L333" s="222" t="s">
        <v>306</v>
      </c>
      <c r="M333" s="222" t="s">
        <v>306</v>
      </c>
      <c r="N333" s="222" t="s">
        <v>306</v>
      </c>
      <c r="O333" s="222" t="s">
        <v>306</v>
      </c>
      <c r="P333" s="222" t="s">
        <v>306</v>
      </c>
      <c r="Q333" s="222" t="s">
        <v>346</v>
      </c>
      <c r="R333" s="222" t="s">
        <v>281</v>
      </c>
      <c r="S333" s="222" t="s">
        <v>347</v>
      </c>
      <c r="T333" s="222" t="s">
        <v>347</v>
      </c>
      <c r="U333" s="222" t="s">
        <v>281</v>
      </c>
      <c r="V333" s="222" t="s">
        <v>281</v>
      </c>
      <c r="W333" s="222" t="s">
        <v>281</v>
      </c>
      <c r="X333" s="222" t="s">
        <v>347</v>
      </c>
      <c r="Y333" s="222" t="s">
        <v>348</v>
      </c>
      <c r="Z333" s="222" t="s">
        <v>349</v>
      </c>
      <c r="AA333" s="222" t="s">
        <v>349</v>
      </c>
      <c r="AB333" s="222" t="s">
        <v>349</v>
      </c>
      <c r="AC333" s="222" t="s">
        <v>351</v>
      </c>
      <c r="AD333" s="244" t="s">
        <v>388</v>
      </c>
      <c r="AE333" s="244"/>
      <c r="AF333" s="244" t="s">
        <v>306</v>
      </c>
      <c r="AG333" s="244"/>
      <c r="AH333" s="244"/>
      <c r="AI333" s="244" t="s">
        <v>389</v>
      </c>
      <c r="AJ333" s="244"/>
      <c r="AK333" s="244"/>
      <c r="AL333" s="245"/>
    </row>
    <row r="334" spans="1:38" ht="12.75">
      <c r="A334" s="196"/>
      <c r="B334" s="197"/>
      <c r="C334" s="198"/>
      <c r="D334" s="198"/>
      <c r="E334" s="218" t="s">
        <v>421</v>
      </c>
      <c r="F334" s="227" t="s">
        <v>283</v>
      </c>
      <c r="G334" s="228" t="s">
        <v>284</v>
      </c>
      <c r="H334" s="216"/>
      <c r="I334" s="229"/>
      <c r="J334" s="216"/>
      <c r="K334" s="216"/>
      <c r="L334" s="216"/>
      <c r="M334" s="229" t="s">
        <v>390</v>
      </c>
      <c r="N334" s="229" t="s">
        <v>391</v>
      </c>
      <c r="O334" s="229" t="s">
        <v>357</v>
      </c>
      <c r="P334" s="229">
        <v>2</v>
      </c>
      <c r="Q334" s="230">
        <v>0.8</v>
      </c>
      <c r="R334" s="231">
        <v>13</v>
      </c>
      <c r="S334" s="231"/>
      <c r="T334" s="231"/>
      <c r="U334" s="231">
        <v>17</v>
      </c>
      <c r="V334" s="231">
        <v>12</v>
      </c>
      <c r="W334" s="231">
        <v>10</v>
      </c>
      <c r="X334" s="231"/>
      <c r="Y334" s="231"/>
      <c r="Z334" s="232">
        <v>0.3</v>
      </c>
      <c r="AA334" s="232">
        <v>0.5</v>
      </c>
      <c r="AB334" s="233">
        <v>1.5</v>
      </c>
      <c r="AC334" s="231"/>
      <c r="AD334" s="213"/>
      <c r="AE334" s="213"/>
      <c r="AF334" s="213">
        <v>20</v>
      </c>
      <c r="AG334" s="213"/>
      <c r="AH334" s="213"/>
      <c r="AI334" s="213"/>
      <c r="AJ334" s="213"/>
      <c r="AK334" s="246">
        <v>3</v>
      </c>
      <c r="AL334" s="217"/>
    </row>
    <row r="335" spans="1:38" ht="12">
      <c r="A335" s="196"/>
      <c r="B335" s="197"/>
      <c r="C335" s="198"/>
      <c r="D335" s="198"/>
      <c r="E335" s="218"/>
      <c r="F335" s="227"/>
      <c r="G335" s="228" t="s">
        <v>286</v>
      </c>
      <c r="H335" s="216"/>
      <c r="I335" s="231" t="s">
        <v>363</v>
      </c>
      <c r="J335" s="216"/>
      <c r="K335" s="216"/>
      <c r="L335" s="216"/>
      <c r="M335" s="229" t="s">
        <v>392</v>
      </c>
      <c r="N335" s="229" t="s">
        <v>393</v>
      </c>
      <c r="O335" s="229" t="s">
        <v>362</v>
      </c>
      <c r="P335" s="229"/>
      <c r="Q335" s="230">
        <v>0.35</v>
      </c>
      <c r="R335" s="231">
        <v>5</v>
      </c>
      <c r="S335" s="235">
        <v>25</v>
      </c>
      <c r="T335" s="235">
        <v>12.5</v>
      </c>
      <c r="U335" s="231"/>
      <c r="V335" s="231"/>
      <c r="W335" s="231"/>
      <c r="X335" s="231">
        <v>0.4</v>
      </c>
      <c r="Y335" s="231">
        <v>400</v>
      </c>
      <c r="Z335" s="231"/>
      <c r="AA335" s="231"/>
      <c r="AB335" s="231"/>
      <c r="AC335" s="231">
        <v>3</v>
      </c>
      <c r="AD335" s="213">
        <v>0.4</v>
      </c>
      <c r="AE335" s="213" t="s">
        <v>363</v>
      </c>
      <c r="AF335" s="213"/>
      <c r="AG335" s="213" t="s">
        <v>363</v>
      </c>
      <c r="AH335" s="213" t="s">
        <v>363</v>
      </c>
      <c r="AI335" s="213">
        <v>3</v>
      </c>
      <c r="AJ335" s="213" t="s">
        <v>363</v>
      </c>
      <c r="AK335" s="246"/>
      <c r="AL335" s="217" t="s">
        <v>363</v>
      </c>
    </row>
    <row r="336" spans="1:38" ht="12">
      <c r="A336" s="196"/>
      <c r="B336" s="197"/>
      <c r="C336" s="198"/>
      <c r="D336" s="198"/>
      <c r="E336" s="218"/>
      <c r="F336" s="227" t="s">
        <v>850</v>
      </c>
      <c r="G336" s="228"/>
      <c r="H336" s="216"/>
      <c r="I336" s="231"/>
      <c r="J336" s="216"/>
      <c r="K336" s="216"/>
      <c r="L336" s="216"/>
      <c r="M336" s="231"/>
      <c r="N336" s="231"/>
      <c r="O336" s="231"/>
      <c r="P336" s="231"/>
      <c r="Q336" s="231"/>
      <c r="R336" s="231"/>
      <c r="S336" s="231"/>
      <c r="T336" s="231"/>
      <c r="U336" s="231"/>
      <c r="V336" s="231"/>
      <c r="W336" s="231"/>
      <c r="X336" s="231"/>
      <c r="Y336" s="231"/>
      <c r="Z336" s="231"/>
      <c r="AA336" s="231"/>
      <c r="AB336" s="231"/>
      <c r="AC336" s="231"/>
      <c r="AD336" s="213"/>
      <c r="AE336" s="213"/>
      <c r="AF336" s="213"/>
      <c r="AG336" s="213"/>
      <c r="AH336" s="213"/>
      <c r="AI336" s="213" t="s">
        <v>394</v>
      </c>
      <c r="AJ336" s="213"/>
      <c r="AK336" s="213"/>
      <c r="AL336" s="217"/>
    </row>
    <row r="337" spans="1:38" ht="12" thickBot="1">
      <c r="A337" s="196"/>
      <c r="B337" s="197"/>
      <c r="C337" s="198"/>
      <c r="D337" s="198"/>
      <c r="E337" s="237"/>
      <c r="F337" s="238" t="s">
        <v>851</v>
      </c>
      <c r="G337" s="239"/>
      <c r="H337" s="240" t="s">
        <v>407</v>
      </c>
      <c r="I337" s="240" t="s">
        <v>407</v>
      </c>
      <c r="J337" s="240" t="s">
        <v>407</v>
      </c>
      <c r="K337" s="240" t="s">
        <v>407</v>
      </c>
      <c r="L337" s="240" t="s">
        <v>407</v>
      </c>
      <c r="M337" s="240" t="s">
        <v>407</v>
      </c>
      <c r="N337" s="240" t="s">
        <v>407</v>
      </c>
      <c r="O337" s="240" t="s">
        <v>407</v>
      </c>
      <c r="P337" s="240" t="s">
        <v>407</v>
      </c>
      <c r="Q337" s="240" t="s">
        <v>407</v>
      </c>
      <c r="R337" s="240" t="s">
        <v>407</v>
      </c>
      <c r="S337" s="240" t="s">
        <v>407</v>
      </c>
      <c r="T337" s="240" t="s">
        <v>407</v>
      </c>
      <c r="U337" s="240" t="s">
        <v>407</v>
      </c>
      <c r="V337" s="240" t="s">
        <v>407</v>
      </c>
      <c r="W337" s="240" t="s">
        <v>407</v>
      </c>
      <c r="X337" s="240" t="s">
        <v>407</v>
      </c>
      <c r="Y337" s="240" t="s">
        <v>407</v>
      </c>
      <c r="Z337" s="240" t="s">
        <v>407</v>
      </c>
      <c r="AA337" s="240" t="s">
        <v>407</v>
      </c>
      <c r="AB337" s="240" t="s">
        <v>407</v>
      </c>
      <c r="AC337" s="240" t="s">
        <v>407</v>
      </c>
      <c r="AD337" s="240" t="s">
        <v>407</v>
      </c>
      <c r="AE337" s="240" t="s">
        <v>407</v>
      </c>
      <c r="AF337" s="240" t="s">
        <v>407</v>
      </c>
      <c r="AG337" s="240" t="s">
        <v>407</v>
      </c>
      <c r="AH337" s="240" t="s">
        <v>407</v>
      </c>
      <c r="AI337" s="240" t="s">
        <v>407</v>
      </c>
      <c r="AJ337" s="240" t="s">
        <v>407</v>
      </c>
      <c r="AK337" s="240" t="s">
        <v>407</v>
      </c>
      <c r="AL337" s="241" t="s">
        <v>407</v>
      </c>
    </row>
    <row r="338" spans="1:4" ht="12" thickBot="1">
      <c r="A338" s="196"/>
      <c r="B338" s="197"/>
      <c r="C338" s="198"/>
      <c r="D338" s="198"/>
    </row>
    <row r="339" spans="1:38" ht="12">
      <c r="A339" s="196"/>
      <c r="B339" s="197" t="s">
        <v>879</v>
      </c>
      <c r="C339" s="198" t="s">
        <v>9</v>
      </c>
      <c r="D339" s="198">
        <v>43</v>
      </c>
      <c r="E339" s="265" t="s">
        <v>864</v>
      </c>
      <c r="F339" s="201" t="s">
        <v>865</v>
      </c>
      <c r="G339" s="202"/>
      <c r="H339" s="203" t="s">
        <v>637</v>
      </c>
      <c r="I339" s="207" t="s">
        <v>385</v>
      </c>
      <c r="J339" s="204" t="s">
        <v>638</v>
      </c>
      <c r="K339" s="205"/>
      <c r="L339" s="206"/>
      <c r="M339" s="204" t="s">
        <v>326</v>
      </c>
      <c r="N339" s="206"/>
      <c r="O339" s="207" t="s">
        <v>327</v>
      </c>
      <c r="P339" s="207" t="s">
        <v>328</v>
      </c>
      <c r="Q339" s="207" t="s">
        <v>329</v>
      </c>
      <c r="R339" s="207" t="s">
        <v>330</v>
      </c>
      <c r="S339" s="207" t="s">
        <v>331</v>
      </c>
      <c r="T339" s="207" t="s">
        <v>332</v>
      </c>
      <c r="U339" s="204" t="s">
        <v>333</v>
      </c>
      <c r="V339" s="205"/>
      <c r="W339" s="206"/>
      <c r="X339" s="207" t="s">
        <v>334</v>
      </c>
      <c r="Y339" s="207" t="s">
        <v>335</v>
      </c>
      <c r="Z339" s="204" t="s">
        <v>655</v>
      </c>
      <c r="AA339" s="205"/>
      <c r="AB339" s="206"/>
      <c r="AC339" s="207" t="s">
        <v>338</v>
      </c>
      <c r="AD339" s="207" t="s">
        <v>372</v>
      </c>
      <c r="AE339" s="204" t="s">
        <v>373</v>
      </c>
      <c r="AF339" s="206"/>
      <c r="AG339" s="207" t="s">
        <v>374</v>
      </c>
      <c r="AH339" s="207" t="s">
        <v>375</v>
      </c>
      <c r="AI339" s="207" t="s">
        <v>376</v>
      </c>
      <c r="AJ339" s="204" t="s">
        <v>377</v>
      </c>
      <c r="AK339" s="206"/>
      <c r="AL339" s="208" t="s">
        <v>378</v>
      </c>
    </row>
    <row r="340" spans="1:38" ht="12" thickBot="1">
      <c r="A340" s="196"/>
      <c r="B340" s="197"/>
      <c r="C340" s="198"/>
      <c r="D340" s="198"/>
      <c r="E340" s="266"/>
      <c r="F340" s="210"/>
      <c r="G340" s="211"/>
      <c r="H340" s="212"/>
      <c r="I340" s="213" t="s">
        <v>881</v>
      </c>
      <c r="J340" s="213" t="s">
        <v>639</v>
      </c>
      <c r="K340" s="213" t="s">
        <v>640</v>
      </c>
      <c r="L340" s="213" t="s">
        <v>641</v>
      </c>
      <c r="M340" s="213" t="s">
        <v>339</v>
      </c>
      <c r="N340" s="213" t="s">
        <v>416</v>
      </c>
      <c r="O340" s="213"/>
      <c r="P340" s="213"/>
      <c r="Q340" s="213"/>
      <c r="R340" s="213"/>
      <c r="S340" s="213"/>
      <c r="T340" s="213"/>
      <c r="U340" s="213" t="s">
        <v>417</v>
      </c>
      <c r="V340" s="113" t="s">
        <v>418</v>
      </c>
      <c r="W340" s="113" t="s">
        <v>419</v>
      </c>
      <c r="X340" s="213"/>
      <c r="Y340" s="213"/>
      <c r="Z340" s="243" t="s">
        <v>342</v>
      </c>
      <c r="AA340" s="243" t="s">
        <v>343</v>
      </c>
      <c r="AB340" s="243" t="s">
        <v>344</v>
      </c>
      <c r="AC340" s="213"/>
      <c r="AD340" s="213"/>
      <c r="AE340" s="213" t="s">
        <v>381</v>
      </c>
      <c r="AF340" s="213" t="s">
        <v>382</v>
      </c>
      <c r="AG340" s="213" t="s">
        <v>383</v>
      </c>
      <c r="AH340" s="213" t="s">
        <v>383</v>
      </c>
      <c r="AI340" s="213" t="s">
        <v>384</v>
      </c>
      <c r="AJ340" s="213" t="s">
        <v>866</v>
      </c>
      <c r="AK340" s="213" t="s">
        <v>656</v>
      </c>
      <c r="AL340" s="217" t="s">
        <v>386</v>
      </c>
    </row>
    <row r="341" spans="1:38" ht="12" thickTop="1">
      <c r="A341" s="196"/>
      <c r="B341" s="197"/>
      <c r="C341" s="198"/>
      <c r="D341" s="198"/>
      <c r="E341" s="218" t="s">
        <v>424</v>
      </c>
      <c r="F341" s="219" t="s">
        <v>10</v>
      </c>
      <c r="G341" s="220"/>
      <c r="H341" s="221"/>
      <c r="I341" s="222"/>
      <c r="J341" s="222" t="s">
        <v>306</v>
      </c>
      <c r="K341" s="222" t="s">
        <v>306</v>
      </c>
      <c r="L341" s="222" t="s">
        <v>306</v>
      </c>
      <c r="M341" s="222" t="s">
        <v>306</v>
      </c>
      <c r="N341" s="222" t="s">
        <v>306</v>
      </c>
      <c r="O341" s="222" t="s">
        <v>306</v>
      </c>
      <c r="P341" s="222" t="s">
        <v>306</v>
      </c>
      <c r="Q341" s="222" t="s">
        <v>346</v>
      </c>
      <c r="R341" s="222" t="s">
        <v>281</v>
      </c>
      <c r="S341" s="222" t="s">
        <v>347</v>
      </c>
      <c r="T341" s="222" t="s">
        <v>347</v>
      </c>
      <c r="U341" s="222" t="s">
        <v>281</v>
      </c>
      <c r="V341" s="222" t="s">
        <v>281</v>
      </c>
      <c r="W341" s="222" t="s">
        <v>281</v>
      </c>
      <c r="X341" s="222" t="s">
        <v>347</v>
      </c>
      <c r="Y341" s="222" t="s">
        <v>348</v>
      </c>
      <c r="Z341" s="222" t="s">
        <v>349</v>
      </c>
      <c r="AA341" s="222" t="s">
        <v>349</v>
      </c>
      <c r="AB341" s="222" t="s">
        <v>349</v>
      </c>
      <c r="AC341" s="222" t="s">
        <v>351</v>
      </c>
      <c r="AD341" s="244" t="s">
        <v>388</v>
      </c>
      <c r="AE341" s="244"/>
      <c r="AF341" s="244" t="s">
        <v>306</v>
      </c>
      <c r="AG341" s="244"/>
      <c r="AH341" s="244"/>
      <c r="AI341" s="244" t="s">
        <v>389</v>
      </c>
      <c r="AJ341" s="244"/>
      <c r="AK341" s="244"/>
      <c r="AL341" s="245"/>
    </row>
    <row r="342" spans="1:38" ht="12.75">
      <c r="A342" s="196"/>
      <c r="B342" s="197"/>
      <c r="C342" s="198"/>
      <c r="D342" s="198"/>
      <c r="E342" s="218" t="s">
        <v>422</v>
      </c>
      <c r="F342" s="227" t="s">
        <v>283</v>
      </c>
      <c r="G342" s="228" t="s">
        <v>284</v>
      </c>
      <c r="H342" s="216"/>
      <c r="I342" s="229"/>
      <c r="J342" s="216"/>
      <c r="K342" s="216"/>
      <c r="L342" s="216"/>
      <c r="M342" s="229" t="s">
        <v>390</v>
      </c>
      <c r="N342" s="229" t="s">
        <v>391</v>
      </c>
      <c r="O342" s="229" t="s">
        <v>357</v>
      </c>
      <c r="P342" s="229">
        <v>2</v>
      </c>
      <c r="Q342" s="230">
        <v>0.8</v>
      </c>
      <c r="R342" s="231">
        <v>13</v>
      </c>
      <c r="S342" s="231"/>
      <c r="T342" s="231"/>
      <c r="U342" s="231">
        <v>17</v>
      </c>
      <c r="V342" s="231">
        <v>12</v>
      </c>
      <c r="W342" s="231">
        <v>10</v>
      </c>
      <c r="X342" s="231"/>
      <c r="Y342" s="231"/>
      <c r="Z342" s="232">
        <v>0.3</v>
      </c>
      <c r="AA342" s="232">
        <v>0.5</v>
      </c>
      <c r="AB342" s="233">
        <v>1.5</v>
      </c>
      <c r="AC342" s="231"/>
      <c r="AD342" s="213"/>
      <c r="AE342" s="213"/>
      <c r="AF342" s="213">
        <v>20</v>
      </c>
      <c r="AG342" s="213"/>
      <c r="AH342" s="213"/>
      <c r="AI342" s="213"/>
      <c r="AJ342" s="213"/>
      <c r="AK342" s="246">
        <v>3</v>
      </c>
      <c r="AL342" s="217"/>
    </row>
    <row r="343" spans="1:38" ht="12">
      <c r="A343" s="196"/>
      <c r="B343" s="197"/>
      <c r="C343" s="198"/>
      <c r="D343" s="198"/>
      <c r="E343" s="218"/>
      <c r="F343" s="227"/>
      <c r="G343" s="228" t="s">
        <v>286</v>
      </c>
      <c r="H343" s="216"/>
      <c r="I343" s="231" t="s">
        <v>363</v>
      </c>
      <c r="J343" s="216"/>
      <c r="K343" s="216"/>
      <c r="L343" s="216"/>
      <c r="M343" s="229" t="s">
        <v>392</v>
      </c>
      <c r="N343" s="229" t="s">
        <v>393</v>
      </c>
      <c r="O343" s="229" t="s">
        <v>362</v>
      </c>
      <c r="P343" s="229"/>
      <c r="Q343" s="230">
        <v>0.35</v>
      </c>
      <c r="R343" s="231">
        <v>5</v>
      </c>
      <c r="S343" s="235">
        <v>15</v>
      </c>
      <c r="T343" s="235">
        <v>7.5</v>
      </c>
      <c r="U343" s="231"/>
      <c r="V343" s="231"/>
      <c r="W343" s="231"/>
      <c r="X343" s="231">
        <v>0.3</v>
      </c>
      <c r="Y343" s="231">
        <v>300</v>
      </c>
      <c r="Z343" s="231"/>
      <c r="AA343" s="231"/>
      <c r="AB343" s="231"/>
      <c r="AC343" s="231">
        <v>3</v>
      </c>
      <c r="AD343" s="213">
        <v>0.4</v>
      </c>
      <c r="AE343" s="213" t="s">
        <v>363</v>
      </c>
      <c r="AF343" s="213"/>
      <c r="AG343" s="213" t="s">
        <v>363</v>
      </c>
      <c r="AH343" s="213" t="s">
        <v>363</v>
      </c>
      <c r="AI343" s="213">
        <v>3</v>
      </c>
      <c r="AJ343" s="213" t="s">
        <v>363</v>
      </c>
      <c r="AK343" s="246"/>
      <c r="AL343" s="217" t="s">
        <v>363</v>
      </c>
    </row>
    <row r="344" spans="1:38" ht="12">
      <c r="A344" s="196"/>
      <c r="B344" s="197"/>
      <c r="C344" s="198"/>
      <c r="D344" s="198"/>
      <c r="E344" s="218"/>
      <c r="F344" s="227" t="s">
        <v>11</v>
      </c>
      <c r="G344" s="228"/>
      <c r="H344" s="216"/>
      <c r="I344" s="231"/>
      <c r="J344" s="216"/>
      <c r="K344" s="216"/>
      <c r="L344" s="216"/>
      <c r="M344" s="231"/>
      <c r="N344" s="231"/>
      <c r="O344" s="231"/>
      <c r="P344" s="231"/>
      <c r="Q344" s="231"/>
      <c r="R344" s="231"/>
      <c r="S344" s="231"/>
      <c r="T344" s="231"/>
      <c r="U344" s="231"/>
      <c r="V344" s="231"/>
      <c r="W344" s="231"/>
      <c r="X344" s="231"/>
      <c r="Y344" s="231"/>
      <c r="Z344" s="231"/>
      <c r="AA344" s="231"/>
      <c r="AB344" s="231"/>
      <c r="AC344" s="231"/>
      <c r="AD344" s="213"/>
      <c r="AE344" s="213"/>
      <c r="AF344" s="213"/>
      <c r="AG344" s="213"/>
      <c r="AH344" s="213"/>
      <c r="AI344" s="213" t="s">
        <v>394</v>
      </c>
      <c r="AJ344" s="213"/>
      <c r="AK344" s="213"/>
      <c r="AL344" s="217"/>
    </row>
    <row r="345" spans="1:38" ht="12" thickBot="1">
      <c r="A345" s="196"/>
      <c r="B345" s="197"/>
      <c r="C345" s="198"/>
      <c r="D345" s="198"/>
      <c r="E345" s="237"/>
      <c r="F345" s="238" t="s">
        <v>12</v>
      </c>
      <c r="G345" s="239"/>
      <c r="H345" s="240" t="s">
        <v>407</v>
      </c>
      <c r="I345" s="240" t="s">
        <v>407</v>
      </c>
      <c r="J345" s="240" t="s">
        <v>407</v>
      </c>
      <c r="K345" s="240" t="s">
        <v>407</v>
      </c>
      <c r="L345" s="240" t="s">
        <v>407</v>
      </c>
      <c r="M345" s="240" t="s">
        <v>407</v>
      </c>
      <c r="N345" s="240" t="s">
        <v>407</v>
      </c>
      <c r="O345" s="240" t="s">
        <v>407</v>
      </c>
      <c r="P345" s="240" t="s">
        <v>407</v>
      </c>
      <c r="Q345" s="240" t="s">
        <v>407</v>
      </c>
      <c r="R345" s="240" t="s">
        <v>407</v>
      </c>
      <c r="S345" s="240" t="s">
        <v>407</v>
      </c>
      <c r="T345" s="240" t="s">
        <v>407</v>
      </c>
      <c r="U345" s="240" t="s">
        <v>407</v>
      </c>
      <c r="V345" s="240" t="s">
        <v>407</v>
      </c>
      <c r="W345" s="240" t="s">
        <v>407</v>
      </c>
      <c r="X345" s="240" t="s">
        <v>407</v>
      </c>
      <c r="Y345" s="240" t="s">
        <v>407</v>
      </c>
      <c r="Z345" s="240" t="s">
        <v>407</v>
      </c>
      <c r="AA345" s="240" t="s">
        <v>407</v>
      </c>
      <c r="AB345" s="240" t="s">
        <v>407</v>
      </c>
      <c r="AC345" s="240" t="s">
        <v>407</v>
      </c>
      <c r="AD345" s="240" t="s">
        <v>407</v>
      </c>
      <c r="AE345" s="240" t="s">
        <v>407</v>
      </c>
      <c r="AF345" s="240" t="s">
        <v>407</v>
      </c>
      <c r="AG345" s="240" t="s">
        <v>407</v>
      </c>
      <c r="AH345" s="240" t="s">
        <v>407</v>
      </c>
      <c r="AI345" s="240" t="s">
        <v>407</v>
      </c>
      <c r="AJ345" s="240" t="s">
        <v>407</v>
      </c>
      <c r="AK345" s="240" t="s">
        <v>407</v>
      </c>
      <c r="AL345" s="241" t="s">
        <v>407</v>
      </c>
    </row>
    <row r="346" spans="1:4" ht="12" thickBot="1">
      <c r="A346" s="196"/>
      <c r="B346" s="197"/>
      <c r="C346" s="198"/>
      <c r="D346" s="198"/>
    </row>
    <row r="347" spans="1:34" ht="12">
      <c r="A347" s="196"/>
      <c r="B347" s="197" t="s">
        <v>13</v>
      </c>
      <c r="C347" s="198" t="s">
        <v>14</v>
      </c>
      <c r="D347" s="198">
        <v>44</v>
      </c>
      <c r="E347" s="265" t="s">
        <v>864</v>
      </c>
      <c r="F347" s="201" t="s">
        <v>865</v>
      </c>
      <c r="G347" s="202"/>
      <c r="H347" s="203" t="s">
        <v>637</v>
      </c>
      <c r="I347" s="207" t="s">
        <v>385</v>
      </c>
      <c r="J347" s="204" t="s">
        <v>638</v>
      </c>
      <c r="K347" s="205"/>
      <c r="L347" s="206"/>
      <c r="M347" s="204" t="s">
        <v>326</v>
      </c>
      <c r="N347" s="206"/>
      <c r="O347" s="207" t="s">
        <v>327</v>
      </c>
      <c r="P347" s="207" t="s">
        <v>328</v>
      </c>
      <c r="Q347" s="207" t="s">
        <v>329</v>
      </c>
      <c r="R347" s="207" t="s">
        <v>330</v>
      </c>
      <c r="S347" s="207" t="s">
        <v>331</v>
      </c>
      <c r="T347" s="207" t="s">
        <v>334</v>
      </c>
      <c r="U347" s="207" t="s">
        <v>335</v>
      </c>
      <c r="V347" s="204" t="s">
        <v>655</v>
      </c>
      <c r="W347" s="205"/>
      <c r="X347" s="206"/>
      <c r="Y347" s="207" t="s">
        <v>338</v>
      </c>
      <c r="Z347" s="207" t="s">
        <v>372</v>
      </c>
      <c r="AA347" s="204" t="s">
        <v>373</v>
      </c>
      <c r="AB347" s="206"/>
      <c r="AC347" s="207" t="s">
        <v>374</v>
      </c>
      <c r="AD347" s="207" t="s">
        <v>375</v>
      </c>
      <c r="AE347" s="207" t="s">
        <v>376</v>
      </c>
      <c r="AF347" s="204" t="s">
        <v>377</v>
      </c>
      <c r="AG347" s="206"/>
      <c r="AH347" s="208" t="s">
        <v>378</v>
      </c>
    </row>
    <row r="348" spans="1:34" ht="12" thickBot="1">
      <c r="A348" s="196"/>
      <c r="B348" s="197"/>
      <c r="C348" s="198"/>
      <c r="D348" s="198"/>
      <c r="E348" s="266"/>
      <c r="F348" s="210"/>
      <c r="G348" s="211"/>
      <c r="H348" s="212"/>
      <c r="I348" s="213" t="s">
        <v>881</v>
      </c>
      <c r="J348" s="213" t="s">
        <v>639</v>
      </c>
      <c r="K348" s="213" t="s">
        <v>640</v>
      </c>
      <c r="L348" s="213" t="s">
        <v>641</v>
      </c>
      <c r="M348" s="213" t="s">
        <v>339</v>
      </c>
      <c r="N348" s="213" t="s">
        <v>416</v>
      </c>
      <c r="O348" s="213"/>
      <c r="P348" s="213"/>
      <c r="Q348" s="213"/>
      <c r="R348" s="213"/>
      <c r="S348" s="213"/>
      <c r="T348" s="213"/>
      <c r="U348" s="213"/>
      <c r="V348" s="243" t="s">
        <v>342</v>
      </c>
      <c r="W348" s="243" t="s">
        <v>343</v>
      </c>
      <c r="X348" s="243" t="s">
        <v>344</v>
      </c>
      <c r="Y348" s="213"/>
      <c r="Z348" s="213"/>
      <c r="AA348" s="213" t="s">
        <v>381</v>
      </c>
      <c r="AB348" s="213" t="s">
        <v>382</v>
      </c>
      <c r="AC348" s="213" t="s">
        <v>383</v>
      </c>
      <c r="AD348" s="213" t="s">
        <v>383</v>
      </c>
      <c r="AE348" s="213" t="s">
        <v>384</v>
      </c>
      <c r="AF348" s="213" t="s">
        <v>866</v>
      </c>
      <c r="AG348" s="213" t="s">
        <v>6</v>
      </c>
      <c r="AH348" s="217" t="s">
        <v>386</v>
      </c>
    </row>
    <row r="349" spans="1:34" ht="12" thickTop="1">
      <c r="A349" s="196"/>
      <c r="B349" s="197"/>
      <c r="C349" s="198"/>
      <c r="D349" s="198"/>
      <c r="E349" s="218" t="s">
        <v>424</v>
      </c>
      <c r="F349" s="219" t="s">
        <v>849</v>
      </c>
      <c r="G349" s="220"/>
      <c r="H349" s="221"/>
      <c r="I349" s="222"/>
      <c r="J349" s="222" t="s">
        <v>306</v>
      </c>
      <c r="K349" s="222" t="s">
        <v>306</v>
      </c>
      <c r="L349" s="222" t="s">
        <v>306</v>
      </c>
      <c r="M349" s="222" t="s">
        <v>306</v>
      </c>
      <c r="N349" s="222" t="s">
        <v>306</v>
      </c>
      <c r="O349" s="222" t="s">
        <v>306</v>
      </c>
      <c r="P349" s="222" t="s">
        <v>306</v>
      </c>
      <c r="Q349" s="222" t="s">
        <v>346</v>
      </c>
      <c r="R349" s="222" t="s">
        <v>281</v>
      </c>
      <c r="S349" s="222" t="s">
        <v>347</v>
      </c>
      <c r="T349" s="222" t="s">
        <v>347</v>
      </c>
      <c r="U349" s="222" t="s">
        <v>348</v>
      </c>
      <c r="V349" s="222" t="s">
        <v>349</v>
      </c>
      <c r="W349" s="222" t="s">
        <v>349</v>
      </c>
      <c r="X349" s="222" t="s">
        <v>349</v>
      </c>
      <c r="Y349" s="222" t="s">
        <v>351</v>
      </c>
      <c r="Z349" s="244" t="s">
        <v>388</v>
      </c>
      <c r="AA349" s="244"/>
      <c r="AB349" s="244" t="s">
        <v>306</v>
      </c>
      <c r="AC349" s="244"/>
      <c r="AD349" s="244"/>
      <c r="AE349" s="244" t="s">
        <v>389</v>
      </c>
      <c r="AF349" s="244"/>
      <c r="AG349" s="244"/>
      <c r="AH349" s="245"/>
    </row>
    <row r="350" spans="1:34" ht="12.75">
      <c r="A350" s="196"/>
      <c r="B350" s="197"/>
      <c r="C350" s="198"/>
      <c r="D350" s="198"/>
      <c r="E350" s="218" t="s">
        <v>423</v>
      </c>
      <c r="F350" s="227" t="s">
        <v>283</v>
      </c>
      <c r="G350" s="228" t="s">
        <v>284</v>
      </c>
      <c r="H350" s="216"/>
      <c r="I350" s="229"/>
      <c r="J350" s="216"/>
      <c r="K350" s="216"/>
      <c r="L350" s="216"/>
      <c r="M350" s="229" t="s">
        <v>390</v>
      </c>
      <c r="N350" s="229" t="s">
        <v>391</v>
      </c>
      <c r="O350" s="229" t="s">
        <v>357</v>
      </c>
      <c r="P350" s="229">
        <v>2</v>
      </c>
      <c r="Q350" s="230">
        <v>0.8</v>
      </c>
      <c r="R350" s="231">
        <v>13</v>
      </c>
      <c r="S350" s="231"/>
      <c r="T350" s="231"/>
      <c r="U350" s="231"/>
      <c r="V350" s="232">
        <v>0.3</v>
      </c>
      <c r="W350" s="232">
        <v>0.5</v>
      </c>
      <c r="X350" s="233">
        <v>1.5</v>
      </c>
      <c r="Y350" s="231"/>
      <c r="Z350" s="213"/>
      <c r="AA350" s="213"/>
      <c r="AB350" s="213">
        <v>20</v>
      </c>
      <c r="AC350" s="213"/>
      <c r="AD350" s="213"/>
      <c r="AE350" s="213"/>
      <c r="AF350" s="213"/>
      <c r="AG350" s="246">
        <v>3</v>
      </c>
      <c r="AH350" s="217"/>
    </row>
    <row r="351" spans="1:34" ht="12">
      <c r="A351" s="196"/>
      <c r="B351" s="197"/>
      <c r="C351" s="198"/>
      <c r="D351" s="198"/>
      <c r="E351" s="218"/>
      <c r="F351" s="227"/>
      <c r="G351" s="228" t="s">
        <v>286</v>
      </c>
      <c r="H351" s="216"/>
      <c r="I351" s="231" t="s">
        <v>363</v>
      </c>
      <c r="J351" s="216"/>
      <c r="K351" s="216"/>
      <c r="L351" s="216"/>
      <c r="M351" s="229" t="s">
        <v>392</v>
      </c>
      <c r="N351" s="229" t="s">
        <v>393</v>
      </c>
      <c r="O351" s="229" t="s">
        <v>362</v>
      </c>
      <c r="P351" s="229"/>
      <c r="Q351" s="230">
        <v>0.35</v>
      </c>
      <c r="R351" s="231">
        <v>5</v>
      </c>
      <c r="S351" s="235">
        <v>5</v>
      </c>
      <c r="T351" s="231">
        <v>0.2</v>
      </c>
      <c r="U351" s="231">
        <v>200</v>
      </c>
      <c r="V351" s="231"/>
      <c r="W351" s="231"/>
      <c r="X351" s="231"/>
      <c r="Y351" s="231">
        <v>3</v>
      </c>
      <c r="Z351" s="213">
        <v>0.4</v>
      </c>
      <c r="AA351" s="213" t="s">
        <v>363</v>
      </c>
      <c r="AB351" s="213"/>
      <c r="AC351" s="213" t="s">
        <v>363</v>
      </c>
      <c r="AD351" s="213" t="s">
        <v>363</v>
      </c>
      <c r="AE351" s="213">
        <v>3</v>
      </c>
      <c r="AF351" s="213" t="s">
        <v>363</v>
      </c>
      <c r="AG351" s="246"/>
      <c r="AH351" s="217" t="s">
        <v>363</v>
      </c>
    </row>
    <row r="352" spans="1:34" ht="12">
      <c r="A352" s="196"/>
      <c r="B352" s="197"/>
      <c r="C352" s="198"/>
      <c r="D352" s="198"/>
      <c r="E352" s="218"/>
      <c r="F352" s="227" t="s">
        <v>850</v>
      </c>
      <c r="G352" s="228"/>
      <c r="H352" s="216"/>
      <c r="I352" s="231"/>
      <c r="J352" s="216"/>
      <c r="K352" s="216"/>
      <c r="L352" s="216"/>
      <c r="M352" s="231"/>
      <c r="N352" s="231"/>
      <c r="O352" s="231"/>
      <c r="P352" s="231"/>
      <c r="Q352" s="231"/>
      <c r="R352" s="231"/>
      <c r="S352" s="231"/>
      <c r="T352" s="231"/>
      <c r="U352" s="231"/>
      <c r="V352" s="231"/>
      <c r="W352" s="231"/>
      <c r="X352" s="231"/>
      <c r="Y352" s="231"/>
      <c r="Z352" s="213"/>
      <c r="AA352" s="213"/>
      <c r="AB352" s="213"/>
      <c r="AC352" s="213"/>
      <c r="AD352" s="213"/>
      <c r="AE352" s="213" t="s">
        <v>394</v>
      </c>
      <c r="AF352" s="213"/>
      <c r="AG352" s="213"/>
      <c r="AH352" s="217"/>
    </row>
    <row r="353" spans="1:34" ht="12" thickBot="1">
      <c r="A353" s="196"/>
      <c r="B353" s="197"/>
      <c r="C353" s="198"/>
      <c r="D353" s="198"/>
      <c r="E353" s="237"/>
      <c r="F353" s="238" t="s">
        <v>851</v>
      </c>
      <c r="G353" s="239"/>
      <c r="H353" s="240" t="s">
        <v>407</v>
      </c>
      <c r="I353" s="240" t="s">
        <v>407</v>
      </c>
      <c r="J353" s="240" t="s">
        <v>407</v>
      </c>
      <c r="K353" s="240" t="s">
        <v>407</v>
      </c>
      <c r="L353" s="240" t="s">
        <v>407</v>
      </c>
      <c r="M353" s="240" t="s">
        <v>407</v>
      </c>
      <c r="N353" s="240" t="s">
        <v>407</v>
      </c>
      <c r="O353" s="240" t="s">
        <v>407</v>
      </c>
      <c r="P353" s="240" t="s">
        <v>407</v>
      </c>
      <c r="Q353" s="240" t="s">
        <v>407</v>
      </c>
      <c r="R353" s="240" t="s">
        <v>407</v>
      </c>
      <c r="S353" s="240" t="s">
        <v>407</v>
      </c>
      <c r="T353" s="240" t="s">
        <v>407</v>
      </c>
      <c r="U353" s="240" t="s">
        <v>407</v>
      </c>
      <c r="V353" s="240" t="s">
        <v>407</v>
      </c>
      <c r="W353" s="240" t="s">
        <v>407</v>
      </c>
      <c r="X353" s="240" t="s">
        <v>407</v>
      </c>
      <c r="Y353" s="240" t="s">
        <v>407</v>
      </c>
      <c r="Z353" s="240" t="s">
        <v>407</v>
      </c>
      <c r="AA353" s="240" t="s">
        <v>407</v>
      </c>
      <c r="AB353" s="240" t="s">
        <v>407</v>
      </c>
      <c r="AC353" s="240" t="s">
        <v>407</v>
      </c>
      <c r="AD353" s="240" t="s">
        <v>407</v>
      </c>
      <c r="AE353" s="240" t="s">
        <v>407</v>
      </c>
      <c r="AF353" s="240" t="s">
        <v>407</v>
      </c>
      <c r="AG353" s="240" t="s">
        <v>407</v>
      </c>
      <c r="AH353" s="241" t="s">
        <v>407</v>
      </c>
    </row>
    <row r="354" spans="1:4" ht="12" thickBot="1">
      <c r="A354" s="196"/>
      <c r="B354" s="197"/>
      <c r="C354" s="198"/>
      <c r="D354" s="198"/>
    </row>
    <row r="355" spans="1:28" ht="12">
      <c r="A355" s="196"/>
      <c r="B355" s="197" t="s">
        <v>15</v>
      </c>
      <c r="C355" s="198" t="s">
        <v>16</v>
      </c>
      <c r="D355" s="198">
        <v>45</v>
      </c>
      <c r="E355" s="265" t="s">
        <v>831</v>
      </c>
      <c r="F355" s="201" t="s">
        <v>832</v>
      </c>
      <c r="G355" s="202"/>
      <c r="H355" s="203" t="s">
        <v>637</v>
      </c>
      <c r="I355" s="207" t="s">
        <v>385</v>
      </c>
      <c r="J355" s="204" t="s">
        <v>638</v>
      </c>
      <c r="K355" s="205"/>
      <c r="L355" s="206"/>
      <c r="M355" s="204" t="s">
        <v>326</v>
      </c>
      <c r="N355" s="205"/>
      <c r="O355" s="205"/>
      <c r="P355" s="205"/>
      <c r="Q355" s="205"/>
      <c r="R355" s="205"/>
      <c r="S355" s="205"/>
      <c r="T355" s="206"/>
      <c r="U355" s="207" t="s">
        <v>327</v>
      </c>
      <c r="V355" s="207" t="s">
        <v>328</v>
      </c>
      <c r="W355" s="207" t="s">
        <v>329</v>
      </c>
      <c r="X355" s="207" t="s">
        <v>330</v>
      </c>
      <c r="Y355" s="207" t="s">
        <v>331</v>
      </c>
      <c r="Z355" s="204" t="s">
        <v>396</v>
      </c>
      <c r="AA355" s="206"/>
      <c r="AB355" s="208" t="s">
        <v>338</v>
      </c>
    </row>
    <row r="356" spans="1:28" ht="12" thickBot="1">
      <c r="A356" s="196"/>
      <c r="B356" s="197"/>
      <c r="C356" s="198"/>
      <c r="D356" s="198"/>
      <c r="E356" s="266"/>
      <c r="F356" s="210"/>
      <c r="G356" s="211"/>
      <c r="H356" s="212"/>
      <c r="I356" s="213" t="s">
        <v>833</v>
      </c>
      <c r="J356" s="213" t="s">
        <v>639</v>
      </c>
      <c r="K356" s="213" t="s">
        <v>640</v>
      </c>
      <c r="L356" s="213" t="s">
        <v>641</v>
      </c>
      <c r="M356" s="214" t="s">
        <v>17</v>
      </c>
      <c r="N356" s="214" t="s">
        <v>18</v>
      </c>
      <c r="O356" s="214" t="s">
        <v>19</v>
      </c>
      <c r="P356" s="214" t="s">
        <v>20</v>
      </c>
      <c r="Q356" s="214" t="s">
        <v>21</v>
      </c>
      <c r="R356" s="214" t="s">
        <v>22</v>
      </c>
      <c r="S356" s="214" t="s">
        <v>23</v>
      </c>
      <c r="T356" s="214" t="s">
        <v>24</v>
      </c>
      <c r="U356" s="213"/>
      <c r="V356" s="213"/>
      <c r="W356" s="213"/>
      <c r="X356" s="213"/>
      <c r="Y356" s="213"/>
      <c r="Z356" s="213" t="s">
        <v>425</v>
      </c>
      <c r="AA356" s="213" t="s">
        <v>426</v>
      </c>
      <c r="AB356" s="217"/>
    </row>
    <row r="357" spans="1:28" ht="12" thickTop="1">
      <c r="A357" s="196"/>
      <c r="B357" s="197"/>
      <c r="C357" s="198"/>
      <c r="D357" s="198"/>
      <c r="E357" s="218" t="s">
        <v>427</v>
      </c>
      <c r="F357" s="219" t="s">
        <v>888</v>
      </c>
      <c r="G357" s="220"/>
      <c r="H357" s="221"/>
      <c r="I357" s="222"/>
      <c r="J357" s="222" t="s">
        <v>306</v>
      </c>
      <c r="K357" s="222" t="s">
        <v>306</v>
      </c>
      <c r="L357" s="222" t="s">
        <v>306</v>
      </c>
      <c r="M357" s="222" t="s">
        <v>306</v>
      </c>
      <c r="N357" s="222" t="s">
        <v>306</v>
      </c>
      <c r="O357" s="222" t="s">
        <v>306</v>
      </c>
      <c r="P357" s="222" t="s">
        <v>306</v>
      </c>
      <c r="Q357" s="222" t="s">
        <v>306</v>
      </c>
      <c r="R357" s="222" t="s">
        <v>306</v>
      </c>
      <c r="S357" s="222" t="s">
        <v>306</v>
      </c>
      <c r="T357" s="222" t="s">
        <v>306</v>
      </c>
      <c r="U357" s="222" t="s">
        <v>306</v>
      </c>
      <c r="V357" s="222" t="s">
        <v>306</v>
      </c>
      <c r="W357" s="222" t="s">
        <v>346</v>
      </c>
      <c r="X357" s="222" t="s">
        <v>281</v>
      </c>
      <c r="Y357" s="222" t="s">
        <v>347</v>
      </c>
      <c r="Z357" s="222" t="s">
        <v>281</v>
      </c>
      <c r="AA357" s="222" t="s">
        <v>281</v>
      </c>
      <c r="AB357" s="226" t="s">
        <v>351</v>
      </c>
    </row>
    <row r="358" spans="1:28" ht="12">
      <c r="A358" s="196"/>
      <c r="B358" s="197"/>
      <c r="C358" s="198"/>
      <c r="D358" s="198"/>
      <c r="E358" s="218" t="s">
        <v>428</v>
      </c>
      <c r="F358" s="227" t="s">
        <v>283</v>
      </c>
      <c r="G358" s="228" t="s">
        <v>284</v>
      </c>
      <c r="H358" s="216"/>
      <c r="I358" s="229"/>
      <c r="J358" s="216"/>
      <c r="K358" s="216"/>
      <c r="L358" s="216"/>
      <c r="M358" s="229" t="s">
        <v>353</v>
      </c>
      <c r="N358" s="229" t="s">
        <v>429</v>
      </c>
      <c r="O358" s="229" t="s">
        <v>353</v>
      </c>
      <c r="P358" s="229" t="s">
        <v>390</v>
      </c>
      <c r="Q358" s="229" t="s">
        <v>353</v>
      </c>
      <c r="R358" s="229" t="s">
        <v>430</v>
      </c>
      <c r="S358" s="229" t="s">
        <v>353</v>
      </c>
      <c r="T358" s="229" t="s">
        <v>431</v>
      </c>
      <c r="U358" s="229" t="s">
        <v>357</v>
      </c>
      <c r="V358" s="229">
        <v>2</v>
      </c>
      <c r="W358" s="230"/>
      <c r="X358" s="231">
        <v>13</v>
      </c>
      <c r="Y358" s="231"/>
      <c r="Z358" s="231">
        <v>35</v>
      </c>
      <c r="AA358" s="231">
        <v>25</v>
      </c>
      <c r="AB358" s="234"/>
    </row>
    <row r="359" spans="1:28" ht="12">
      <c r="A359" s="196"/>
      <c r="B359" s="197"/>
      <c r="C359" s="198"/>
      <c r="D359" s="198"/>
      <c r="E359" s="218" t="s">
        <v>432</v>
      </c>
      <c r="F359" s="227"/>
      <c r="G359" s="228" t="s">
        <v>286</v>
      </c>
      <c r="H359" s="216"/>
      <c r="I359" s="231" t="s">
        <v>363</v>
      </c>
      <c r="J359" s="216"/>
      <c r="K359" s="216"/>
      <c r="L359" s="216"/>
      <c r="M359" s="229" t="s">
        <v>358</v>
      </c>
      <c r="N359" s="229" t="s">
        <v>433</v>
      </c>
      <c r="O359" s="229" t="s">
        <v>358</v>
      </c>
      <c r="P359" s="229" t="s">
        <v>392</v>
      </c>
      <c r="Q359" s="229" t="s">
        <v>358</v>
      </c>
      <c r="R359" s="229" t="s">
        <v>434</v>
      </c>
      <c r="S359" s="229" t="s">
        <v>358</v>
      </c>
      <c r="T359" s="229" t="s">
        <v>435</v>
      </c>
      <c r="U359" s="229" t="s">
        <v>362</v>
      </c>
      <c r="V359" s="229"/>
      <c r="W359" s="230">
        <v>0.8</v>
      </c>
      <c r="X359" s="231">
        <v>5</v>
      </c>
      <c r="Y359" s="235">
        <v>35</v>
      </c>
      <c r="Z359" s="231"/>
      <c r="AA359" s="231"/>
      <c r="AB359" s="234">
        <v>3</v>
      </c>
    </row>
    <row r="360" spans="1:28" ht="12">
      <c r="A360" s="196"/>
      <c r="B360" s="197"/>
      <c r="C360" s="198"/>
      <c r="D360" s="198"/>
      <c r="E360" s="218"/>
      <c r="F360" s="227" t="s">
        <v>890</v>
      </c>
      <c r="G360" s="228"/>
      <c r="H360" s="216"/>
      <c r="I360" s="231"/>
      <c r="J360" s="216"/>
      <c r="K360" s="216"/>
      <c r="L360" s="216"/>
      <c r="M360" s="231"/>
      <c r="N360" s="231"/>
      <c r="O360" s="231"/>
      <c r="P360" s="231"/>
      <c r="Q360" s="231"/>
      <c r="R360" s="231"/>
      <c r="S360" s="231"/>
      <c r="T360" s="231"/>
      <c r="U360" s="231"/>
      <c r="V360" s="231"/>
      <c r="W360" s="231"/>
      <c r="X360" s="231"/>
      <c r="Y360" s="231"/>
      <c r="Z360" s="231"/>
      <c r="AA360" s="231"/>
      <c r="AB360" s="234"/>
    </row>
    <row r="361" spans="1:28" ht="12" thickBot="1">
      <c r="A361" s="196"/>
      <c r="B361" s="197"/>
      <c r="C361" s="198"/>
      <c r="D361" s="198"/>
      <c r="E361" s="237"/>
      <c r="F361" s="238" t="s">
        <v>891</v>
      </c>
      <c r="G361" s="239"/>
      <c r="H361" s="240" t="s">
        <v>407</v>
      </c>
      <c r="I361" s="240" t="s">
        <v>407</v>
      </c>
      <c r="J361" s="240" t="s">
        <v>407</v>
      </c>
      <c r="K361" s="240" t="s">
        <v>407</v>
      </c>
      <c r="L361" s="240" t="s">
        <v>407</v>
      </c>
      <c r="M361" s="240" t="s">
        <v>407</v>
      </c>
      <c r="N361" s="240" t="s">
        <v>407</v>
      </c>
      <c r="O361" s="240" t="s">
        <v>407</v>
      </c>
      <c r="P361" s="240" t="s">
        <v>407</v>
      </c>
      <c r="Q361" s="240" t="s">
        <v>407</v>
      </c>
      <c r="R361" s="240" t="s">
        <v>407</v>
      </c>
      <c r="S361" s="240" t="s">
        <v>407</v>
      </c>
      <c r="T361" s="240" t="s">
        <v>407</v>
      </c>
      <c r="U361" s="240" t="s">
        <v>407</v>
      </c>
      <c r="V361" s="240" t="s">
        <v>407</v>
      </c>
      <c r="W361" s="240" t="s">
        <v>407</v>
      </c>
      <c r="X361" s="240" t="s">
        <v>407</v>
      </c>
      <c r="Y361" s="240" t="s">
        <v>407</v>
      </c>
      <c r="Z361" s="240" t="s">
        <v>407</v>
      </c>
      <c r="AA361" s="240" t="s">
        <v>407</v>
      </c>
      <c r="AB361" s="241" t="s">
        <v>407</v>
      </c>
    </row>
    <row r="362" spans="1:4" ht="12" thickBot="1">
      <c r="A362" s="196"/>
      <c r="B362" s="197"/>
      <c r="C362" s="198"/>
      <c r="D362" s="198"/>
    </row>
    <row r="363" spans="1:28" ht="12">
      <c r="A363" s="196"/>
      <c r="B363" s="197" t="s">
        <v>25</v>
      </c>
      <c r="C363" s="198" t="s">
        <v>26</v>
      </c>
      <c r="D363" s="198">
        <v>46</v>
      </c>
      <c r="E363" s="265" t="s">
        <v>831</v>
      </c>
      <c r="F363" s="201" t="s">
        <v>832</v>
      </c>
      <c r="G363" s="202"/>
      <c r="H363" s="203" t="s">
        <v>637</v>
      </c>
      <c r="I363" s="207" t="s">
        <v>385</v>
      </c>
      <c r="J363" s="204" t="s">
        <v>638</v>
      </c>
      <c r="K363" s="205"/>
      <c r="L363" s="206"/>
      <c r="M363" s="204" t="s">
        <v>326</v>
      </c>
      <c r="N363" s="205"/>
      <c r="O363" s="205"/>
      <c r="P363" s="205"/>
      <c r="Q363" s="205"/>
      <c r="R363" s="205"/>
      <c r="S363" s="205"/>
      <c r="T363" s="206"/>
      <c r="U363" s="207" t="s">
        <v>327</v>
      </c>
      <c r="V363" s="207" t="s">
        <v>328</v>
      </c>
      <c r="W363" s="207" t="s">
        <v>329</v>
      </c>
      <c r="X363" s="207" t="s">
        <v>330</v>
      </c>
      <c r="Y363" s="207" t="s">
        <v>331</v>
      </c>
      <c r="Z363" s="204" t="s">
        <v>396</v>
      </c>
      <c r="AA363" s="206"/>
      <c r="AB363" s="208" t="s">
        <v>338</v>
      </c>
    </row>
    <row r="364" spans="1:28" ht="12" thickBot="1">
      <c r="A364" s="196"/>
      <c r="B364" s="197"/>
      <c r="C364" s="198"/>
      <c r="D364" s="198"/>
      <c r="E364" s="266"/>
      <c r="F364" s="210"/>
      <c r="G364" s="211"/>
      <c r="H364" s="212"/>
      <c r="I364" s="213" t="s">
        <v>833</v>
      </c>
      <c r="J364" s="213" t="s">
        <v>639</v>
      </c>
      <c r="K364" s="213" t="s">
        <v>640</v>
      </c>
      <c r="L364" s="213" t="s">
        <v>641</v>
      </c>
      <c r="M364" s="214" t="s">
        <v>17</v>
      </c>
      <c r="N364" s="214" t="s">
        <v>18</v>
      </c>
      <c r="O364" s="214" t="s">
        <v>19</v>
      </c>
      <c r="P364" s="214" t="s">
        <v>20</v>
      </c>
      <c r="Q364" s="214" t="s">
        <v>21</v>
      </c>
      <c r="R364" s="214" t="s">
        <v>22</v>
      </c>
      <c r="S364" s="214" t="s">
        <v>23</v>
      </c>
      <c r="T364" s="214" t="s">
        <v>24</v>
      </c>
      <c r="U364" s="213"/>
      <c r="V364" s="213"/>
      <c r="W364" s="213"/>
      <c r="X364" s="213"/>
      <c r="Y364" s="213"/>
      <c r="Z364" s="213" t="s">
        <v>425</v>
      </c>
      <c r="AA364" s="213" t="s">
        <v>426</v>
      </c>
      <c r="AB364" s="217"/>
    </row>
    <row r="365" spans="1:28" ht="12" thickTop="1">
      <c r="A365" s="196"/>
      <c r="B365" s="197"/>
      <c r="C365" s="198"/>
      <c r="D365" s="198"/>
      <c r="E365" s="218" t="s">
        <v>427</v>
      </c>
      <c r="F365" s="219" t="s">
        <v>888</v>
      </c>
      <c r="G365" s="220"/>
      <c r="H365" s="221"/>
      <c r="I365" s="222"/>
      <c r="J365" s="222" t="s">
        <v>306</v>
      </c>
      <c r="K365" s="222" t="s">
        <v>306</v>
      </c>
      <c r="L365" s="222" t="s">
        <v>306</v>
      </c>
      <c r="M365" s="222" t="s">
        <v>306</v>
      </c>
      <c r="N365" s="222" t="s">
        <v>306</v>
      </c>
      <c r="O365" s="222" t="s">
        <v>306</v>
      </c>
      <c r="P365" s="222" t="s">
        <v>306</v>
      </c>
      <c r="Q365" s="222" t="s">
        <v>306</v>
      </c>
      <c r="R365" s="222" t="s">
        <v>306</v>
      </c>
      <c r="S365" s="222" t="s">
        <v>306</v>
      </c>
      <c r="T365" s="222" t="s">
        <v>306</v>
      </c>
      <c r="U365" s="222" t="s">
        <v>306</v>
      </c>
      <c r="V365" s="222" t="s">
        <v>306</v>
      </c>
      <c r="W365" s="222" t="s">
        <v>346</v>
      </c>
      <c r="X365" s="222" t="s">
        <v>281</v>
      </c>
      <c r="Y365" s="222" t="s">
        <v>347</v>
      </c>
      <c r="Z365" s="222" t="s">
        <v>281</v>
      </c>
      <c r="AA365" s="222" t="s">
        <v>281</v>
      </c>
      <c r="AB365" s="226" t="s">
        <v>351</v>
      </c>
    </row>
    <row r="366" spans="1:28" ht="12">
      <c r="A366" s="196"/>
      <c r="B366" s="197"/>
      <c r="C366" s="198"/>
      <c r="D366" s="198"/>
      <c r="E366" s="218" t="s">
        <v>428</v>
      </c>
      <c r="F366" s="227" t="s">
        <v>283</v>
      </c>
      <c r="G366" s="228" t="s">
        <v>284</v>
      </c>
      <c r="H366" s="216"/>
      <c r="I366" s="229"/>
      <c r="J366" s="216"/>
      <c r="K366" s="216"/>
      <c r="L366" s="216"/>
      <c r="M366" s="229" t="s">
        <v>353</v>
      </c>
      <c r="N366" s="229" t="s">
        <v>429</v>
      </c>
      <c r="O366" s="229" t="s">
        <v>353</v>
      </c>
      <c r="P366" s="229" t="s">
        <v>390</v>
      </c>
      <c r="Q366" s="229" t="s">
        <v>353</v>
      </c>
      <c r="R366" s="229" t="s">
        <v>430</v>
      </c>
      <c r="S366" s="229" t="s">
        <v>353</v>
      </c>
      <c r="T366" s="229" t="s">
        <v>431</v>
      </c>
      <c r="U366" s="229" t="s">
        <v>357</v>
      </c>
      <c r="V366" s="229">
        <v>2</v>
      </c>
      <c r="W366" s="230"/>
      <c r="X366" s="231">
        <v>13</v>
      </c>
      <c r="Y366" s="231"/>
      <c r="Z366" s="231">
        <v>35</v>
      </c>
      <c r="AA366" s="231">
        <v>25</v>
      </c>
      <c r="AB366" s="234"/>
    </row>
    <row r="367" spans="1:28" ht="12">
      <c r="A367" s="196"/>
      <c r="B367" s="197"/>
      <c r="C367" s="198"/>
      <c r="D367" s="198"/>
      <c r="E367" s="218" t="s">
        <v>436</v>
      </c>
      <c r="F367" s="227"/>
      <c r="G367" s="228" t="s">
        <v>286</v>
      </c>
      <c r="H367" s="216"/>
      <c r="I367" s="231" t="s">
        <v>363</v>
      </c>
      <c r="J367" s="216"/>
      <c r="K367" s="216"/>
      <c r="L367" s="216"/>
      <c r="M367" s="229" t="s">
        <v>358</v>
      </c>
      <c r="N367" s="229" t="s">
        <v>433</v>
      </c>
      <c r="O367" s="229" t="s">
        <v>358</v>
      </c>
      <c r="P367" s="229" t="s">
        <v>392</v>
      </c>
      <c r="Q367" s="229" t="s">
        <v>358</v>
      </c>
      <c r="R367" s="229" t="s">
        <v>434</v>
      </c>
      <c r="S367" s="229" t="s">
        <v>358</v>
      </c>
      <c r="T367" s="229" t="s">
        <v>435</v>
      </c>
      <c r="U367" s="229" t="s">
        <v>362</v>
      </c>
      <c r="V367" s="229"/>
      <c r="W367" s="230">
        <v>0.8</v>
      </c>
      <c r="X367" s="231">
        <v>5</v>
      </c>
      <c r="Y367" s="235">
        <v>25</v>
      </c>
      <c r="Z367" s="231"/>
      <c r="AA367" s="231"/>
      <c r="AB367" s="234">
        <v>3</v>
      </c>
    </row>
    <row r="368" spans="1:28" ht="12">
      <c r="A368" s="196"/>
      <c r="B368" s="197"/>
      <c r="C368" s="198"/>
      <c r="D368" s="198"/>
      <c r="E368" s="218"/>
      <c r="F368" s="227" t="s">
        <v>890</v>
      </c>
      <c r="G368" s="228"/>
      <c r="H368" s="216"/>
      <c r="I368" s="231"/>
      <c r="J368" s="216"/>
      <c r="K368" s="216"/>
      <c r="L368" s="216"/>
      <c r="M368" s="231"/>
      <c r="N368" s="231"/>
      <c r="O368" s="231"/>
      <c r="P368" s="231"/>
      <c r="Q368" s="231"/>
      <c r="R368" s="231"/>
      <c r="S368" s="231"/>
      <c r="T368" s="231"/>
      <c r="U368" s="231"/>
      <c r="V368" s="231"/>
      <c r="W368" s="231"/>
      <c r="X368" s="231"/>
      <c r="Y368" s="231"/>
      <c r="Z368" s="231"/>
      <c r="AA368" s="231"/>
      <c r="AB368" s="234"/>
    </row>
    <row r="369" spans="1:28" ht="12" thickBot="1">
      <c r="A369" s="196"/>
      <c r="B369" s="197"/>
      <c r="C369" s="198"/>
      <c r="D369" s="198"/>
      <c r="E369" s="237"/>
      <c r="F369" s="238" t="s">
        <v>891</v>
      </c>
      <c r="G369" s="239"/>
      <c r="H369" s="240" t="s">
        <v>407</v>
      </c>
      <c r="I369" s="240" t="s">
        <v>407</v>
      </c>
      <c r="J369" s="240" t="s">
        <v>407</v>
      </c>
      <c r="K369" s="240" t="s">
        <v>407</v>
      </c>
      <c r="L369" s="240" t="s">
        <v>407</v>
      </c>
      <c r="M369" s="240" t="s">
        <v>407</v>
      </c>
      <c r="N369" s="240" t="s">
        <v>407</v>
      </c>
      <c r="O369" s="240" t="s">
        <v>407</v>
      </c>
      <c r="P369" s="240" t="s">
        <v>407</v>
      </c>
      <c r="Q369" s="240" t="s">
        <v>407</v>
      </c>
      <c r="R369" s="240" t="s">
        <v>407</v>
      </c>
      <c r="S369" s="240" t="s">
        <v>407</v>
      </c>
      <c r="T369" s="240" t="s">
        <v>407</v>
      </c>
      <c r="U369" s="240" t="s">
        <v>407</v>
      </c>
      <c r="V369" s="240" t="s">
        <v>407</v>
      </c>
      <c r="W369" s="240" t="s">
        <v>407</v>
      </c>
      <c r="X369" s="240" t="s">
        <v>407</v>
      </c>
      <c r="Y369" s="240" t="s">
        <v>407</v>
      </c>
      <c r="Z369" s="240" t="s">
        <v>407</v>
      </c>
      <c r="AA369" s="240" t="s">
        <v>407</v>
      </c>
      <c r="AB369" s="241" t="s">
        <v>407</v>
      </c>
    </row>
    <row r="370" spans="1:4" ht="12" thickBot="1">
      <c r="A370" s="196"/>
      <c r="B370" s="197"/>
      <c r="C370" s="198"/>
      <c r="D370" s="198"/>
    </row>
    <row r="371" spans="1:28" ht="12">
      <c r="A371" s="196"/>
      <c r="B371" s="197" t="s">
        <v>25</v>
      </c>
      <c r="C371" s="198" t="s">
        <v>27</v>
      </c>
      <c r="D371" s="198">
        <v>47</v>
      </c>
      <c r="E371" s="265" t="s">
        <v>831</v>
      </c>
      <c r="F371" s="201" t="s">
        <v>832</v>
      </c>
      <c r="G371" s="202"/>
      <c r="H371" s="203" t="s">
        <v>637</v>
      </c>
      <c r="I371" s="207" t="s">
        <v>385</v>
      </c>
      <c r="J371" s="204" t="s">
        <v>638</v>
      </c>
      <c r="K371" s="205"/>
      <c r="L371" s="206"/>
      <c r="M371" s="204" t="s">
        <v>326</v>
      </c>
      <c r="N371" s="205"/>
      <c r="O371" s="205"/>
      <c r="P371" s="205"/>
      <c r="Q371" s="205"/>
      <c r="R371" s="205"/>
      <c r="S371" s="205"/>
      <c r="T371" s="206"/>
      <c r="U371" s="207" t="s">
        <v>327</v>
      </c>
      <c r="V371" s="207" t="s">
        <v>328</v>
      </c>
      <c r="W371" s="207" t="s">
        <v>329</v>
      </c>
      <c r="X371" s="207" t="s">
        <v>330</v>
      </c>
      <c r="Y371" s="207" t="s">
        <v>331</v>
      </c>
      <c r="Z371" s="204" t="s">
        <v>396</v>
      </c>
      <c r="AA371" s="206"/>
      <c r="AB371" s="208" t="s">
        <v>338</v>
      </c>
    </row>
    <row r="372" spans="1:28" ht="12" thickBot="1">
      <c r="A372" s="196"/>
      <c r="B372" s="197"/>
      <c r="C372" s="198"/>
      <c r="D372" s="198"/>
      <c r="E372" s="266"/>
      <c r="F372" s="210"/>
      <c r="G372" s="211"/>
      <c r="H372" s="212"/>
      <c r="I372" s="213" t="s">
        <v>833</v>
      </c>
      <c r="J372" s="213" t="s">
        <v>639</v>
      </c>
      <c r="K372" s="213" t="s">
        <v>640</v>
      </c>
      <c r="L372" s="213" t="s">
        <v>641</v>
      </c>
      <c r="M372" s="214" t="s">
        <v>17</v>
      </c>
      <c r="N372" s="214" t="s">
        <v>18</v>
      </c>
      <c r="O372" s="214" t="s">
        <v>19</v>
      </c>
      <c r="P372" s="214" t="s">
        <v>20</v>
      </c>
      <c r="Q372" s="214" t="s">
        <v>21</v>
      </c>
      <c r="R372" s="214" t="s">
        <v>22</v>
      </c>
      <c r="S372" s="214" t="s">
        <v>23</v>
      </c>
      <c r="T372" s="214" t="s">
        <v>24</v>
      </c>
      <c r="U372" s="213"/>
      <c r="V372" s="213"/>
      <c r="W372" s="213"/>
      <c r="X372" s="213"/>
      <c r="Y372" s="213"/>
      <c r="Z372" s="213" t="s">
        <v>425</v>
      </c>
      <c r="AA372" s="213" t="s">
        <v>426</v>
      </c>
      <c r="AB372" s="217"/>
    </row>
    <row r="373" spans="1:28" ht="12" thickTop="1">
      <c r="A373" s="196"/>
      <c r="B373" s="197"/>
      <c r="C373" s="198"/>
      <c r="D373" s="198"/>
      <c r="E373" s="218" t="s">
        <v>427</v>
      </c>
      <c r="F373" s="219" t="s">
        <v>888</v>
      </c>
      <c r="G373" s="220"/>
      <c r="H373" s="221"/>
      <c r="I373" s="222"/>
      <c r="J373" s="222" t="s">
        <v>306</v>
      </c>
      <c r="K373" s="222" t="s">
        <v>306</v>
      </c>
      <c r="L373" s="222" t="s">
        <v>306</v>
      </c>
      <c r="M373" s="222" t="s">
        <v>306</v>
      </c>
      <c r="N373" s="222" t="s">
        <v>306</v>
      </c>
      <c r="O373" s="222" t="s">
        <v>306</v>
      </c>
      <c r="P373" s="222" t="s">
        <v>306</v>
      </c>
      <c r="Q373" s="222" t="s">
        <v>306</v>
      </c>
      <c r="R373" s="222" t="s">
        <v>306</v>
      </c>
      <c r="S373" s="222" t="s">
        <v>306</v>
      </c>
      <c r="T373" s="222" t="s">
        <v>306</v>
      </c>
      <c r="U373" s="222" t="s">
        <v>306</v>
      </c>
      <c r="V373" s="222" t="s">
        <v>306</v>
      </c>
      <c r="W373" s="222" t="s">
        <v>346</v>
      </c>
      <c r="X373" s="222" t="s">
        <v>281</v>
      </c>
      <c r="Y373" s="222" t="s">
        <v>347</v>
      </c>
      <c r="Z373" s="222" t="s">
        <v>281</v>
      </c>
      <c r="AA373" s="222" t="s">
        <v>281</v>
      </c>
      <c r="AB373" s="226" t="s">
        <v>351</v>
      </c>
    </row>
    <row r="374" spans="1:28" ht="12">
      <c r="A374" s="196"/>
      <c r="B374" s="197"/>
      <c r="C374" s="198"/>
      <c r="D374" s="198"/>
      <c r="E374" s="218" t="s">
        <v>428</v>
      </c>
      <c r="F374" s="227" t="s">
        <v>283</v>
      </c>
      <c r="G374" s="228" t="s">
        <v>284</v>
      </c>
      <c r="H374" s="216"/>
      <c r="I374" s="229"/>
      <c r="J374" s="216"/>
      <c r="K374" s="216"/>
      <c r="L374" s="216"/>
      <c r="M374" s="229" t="s">
        <v>353</v>
      </c>
      <c r="N374" s="229" t="s">
        <v>429</v>
      </c>
      <c r="O374" s="229" t="s">
        <v>353</v>
      </c>
      <c r="P374" s="229" t="s">
        <v>390</v>
      </c>
      <c r="Q374" s="229" t="s">
        <v>353</v>
      </c>
      <c r="R374" s="229" t="s">
        <v>430</v>
      </c>
      <c r="S374" s="229" t="s">
        <v>353</v>
      </c>
      <c r="T374" s="229" t="s">
        <v>431</v>
      </c>
      <c r="U374" s="229" t="s">
        <v>357</v>
      </c>
      <c r="V374" s="229">
        <v>2</v>
      </c>
      <c r="W374" s="230"/>
      <c r="X374" s="231">
        <v>13</v>
      </c>
      <c r="Y374" s="231"/>
      <c r="Z374" s="231">
        <v>35</v>
      </c>
      <c r="AA374" s="231">
        <v>30</v>
      </c>
      <c r="AB374" s="234"/>
    </row>
    <row r="375" spans="1:28" ht="12">
      <c r="A375" s="196"/>
      <c r="B375" s="197"/>
      <c r="C375" s="198"/>
      <c r="D375" s="198"/>
      <c r="E375" s="218" t="s">
        <v>437</v>
      </c>
      <c r="F375" s="227"/>
      <c r="G375" s="228" t="s">
        <v>286</v>
      </c>
      <c r="H375" s="216"/>
      <c r="I375" s="231" t="s">
        <v>363</v>
      </c>
      <c r="J375" s="216"/>
      <c r="K375" s="216"/>
      <c r="L375" s="216"/>
      <c r="M375" s="229" t="s">
        <v>358</v>
      </c>
      <c r="N375" s="229" t="s">
        <v>433</v>
      </c>
      <c r="O375" s="229" t="s">
        <v>358</v>
      </c>
      <c r="P375" s="229" t="s">
        <v>392</v>
      </c>
      <c r="Q375" s="229" t="s">
        <v>358</v>
      </c>
      <c r="R375" s="229" t="s">
        <v>434</v>
      </c>
      <c r="S375" s="229" t="s">
        <v>358</v>
      </c>
      <c r="T375" s="229" t="s">
        <v>435</v>
      </c>
      <c r="U375" s="229" t="s">
        <v>362</v>
      </c>
      <c r="V375" s="229"/>
      <c r="W375" s="230">
        <v>0.8</v>
      </c>
      <c r="X375" s="231">
        <v>5</v>
      </c>
      <c r="Y375" s="235">
        <v>20</v>
      </c>
      <c r="Z375" s="231"/>
      <c r="AA375" s="231"/>
      <c r="AB375" s="234">
        <v>3</v>
      </c>
    </row>
    <row r="376" spans="1:28" ht="12">
      <c r="A376" s="196"/>
      <c r="B376" s="197"/>
      <c r="C376" s="198"/>
      <c r="D376" s="198"/>
      <c r="E376" s="218"/>
      <c r="F376" s="227" t="s">
        <v>890</v>
      </c>
      <c r="G376" s="228"/>
      <c r="H376" s="216"/>
      <c r="I376" s="231"/>
      <c r="J376" s="216"/>
      <c r="K376" s="216"/>
      <c r="L376" s="216"/>
      <c r="M376" s="231"/>
      <c r="N376" s="231"/>
      <c r="O376" s="231"/>
      <c r="P376" s="231"/>
      <c r="Q376" s="231"/>
      <c r="R376" s="231"/>
      <c r="S376" s="231"/>
      <c r="T376" s="231"/>
      <c r="U376" s="231"/>
      <c r="V376" s="231"/>
      <c r="W376" s="231"/>
      <c r="X376" s="231"/>
      <c r="Y376" s="231"/>
      <c r="Z376" s="231"/>
      <c r="AA376" s="231"/>
      <c r="AB376" s="234"/>
    </row>
    <row r="377" spans="1:28" ht="12" thickBot="1">
      <c r="A377" s="196"/>
      <c r="B377" s="197"/>
      <c r="C377" s="198"/>
      <c r="D377" s="198"/>
      <c r="E377" s="237"/>
      <c r="F377" s="238" t="s">
        <v>891</v>
      </c>
      <c r="G377" s="239"/>
      <c r="H377" s="240" t="s">
        <v>407</v>
      </c>
      <c r="I377" s="240" t="s">
        <v>407</v>
      </c>
      <c r="J377" s="240" t="s">
        <v>407</v>
      </c>
      <c r="K377" s="240" t="s">
        <v>407</v>
      </c>
      <c r="L377" s="240" t="s">
        <v>407</v>
      </c>
      <c r="M377" s="240" t="s">
        <v>407</v>
      </c>
      <c r="N377" s="240" t="s">
        <v>407</v>
      </c>
      <c r="O377" s="240" t="s">
        <v>407</v>
      </c>
      <c r="P377" s="240" t="s">
        <v>407</v>
      </c>
      <c r="Q377" s="240" t="s">
        <v>407</v>
      </c>
      <c r="R377" s="240" t="s">
        <v>407</v>
      </c>
      <c r="S377" s="240" t="s">
        <v>407</v>
      </c>
      <c r="T377" s="240" t="s">
        <v>407</v>
      </c>
      <c r="U377" s="240" t="s">
        <v>407</v>
      </c>
      <c r="V377" s="240" t="s">
        <v>407</v>
      </c>
      <c r="W377" s="240" t="s">
        <v>407</v>
      </c>
      <c r="X377" s="240" t="s">
        <v>407</v>
      </c>
      <c r="Y377" s="240" t="s">
        <v>407</v>
      </c>
      <c r="Z377" s="240" t="s">
        <v>407</v>
      </c>
      <c r="AA377" s="240" t="s">
        <v>407</v>
      </c>
      <c r="AB377" s="241" t="s">
        <v>407</v>
      </c>
    </row>
    <row r="378" spans="1:4" ht="12" thickBot="1">
      <c r="A378" s="196"/>
      <c r="B378" s="197"/>
      <c r="C378" s="198"/>
      <c r="D378" s="198"/>
    </row>
    <row r="379" spans="1:27" ht="12">
      <c r="A379" s="196"/>
      <c r="B379" s="197" t="s">
        <v>25</v>
      </c>
      <c r="C379" s="198" t="s">
        <v>28</v>
      </c>
      <c r="D379" s="198">
        <v>48</v>
      </c>
      <c r="E379" s="265" t="s">
        <v>831</v>
      </c>
      <c r="F379" s="201" t="s">
        <v>832</v>
      </c>
      <c r="G379" s="202"/>
      <c r="H379" s="203" t="s">
        <v>637</v>
      </c>
      <c r="I379" s="207" t="s">
        <v>385</v>
      </c>
      <c r="J379" s="204" t="s">
        <v>638</v>
      </c>
      <c r="K379" s="205"/>
      <c r="L379" s="206"/>
      <c r="M379" s="204" t="s">
        <v>326</v>
      </c>
      <c r="N379" s="205"/>
      <c r="O379" s="205"/>
      <c r="P379" s="205"/>
      <c r="Q379" s="205"/>
      <c r="R379" s="205"/>
      <c r="S379" s="205"/>
      <c r="T379" s="206"/>
      <c r="U379" s="207" t="s">
        <v>327</v>
      </c>
      <c r="V379" s="207" t="s">
        <v>328</v>
      </c>
      <c r="W379" s="207" t="s">
        <v>329</v>
      </c>
      <c r="X379" s="207" t="s">
        <v>330</v>
      </c>
      <c r="Y379" s="207" t="s">
        <v>331</v>
      </c>
      <c r="Z379" s="207" t="s">
        <v>396</v>
      </c>
      <c r="AA379" s="208" t="s">
        <v>338</v>
      </c>
    </row>
    <row r="380" spans="1:27" ht="12" thickBot="1">
      <c r="A380" s="196"/>
      <c r="B380" s="197"/>
      <c r="C380" s="198"/>
      <c r="D380" s="198"/>
      <c r="E380" s="266"/>
      <c r="F380" s="210"/>
      <c r="G380" s="211"/>
      <c r="H380" s="212"/>
      <c r="I380" s="213" t="s">
        <v>833</v>
      </c>
      <c r="J380" s="213" t="s">
        <v>639</v>
      </c>
      <c r="K380" s="213" t="s">
        <v>640</v>
      </c>
      <c r="L380" s="213" t="s">
        <v>641</v>
      </c>
      <c r="M380" s="214" t="s">
        <v>17</v>
      </c>
      <c r="N380" s="214" t="s">
        <v>18</v>
      </c>
      <c r="O380" s="214" t="s">
        <v>19</v>
      </c>
      <c r="P380" s="214" t="s">
        <v>20</v>
      </c>
      <c r="Q380" s="214" t="s">
        <v>21</v>
      </c>
      <c r="R380" s="214" t="s">
        <v>22</v>
      </c>
      <c r="S380" s="214" t="s">
        <v>23</v>
      </c>
      <c r="T380" s="214" t="s">
        <v>24</v>
      </c>
      <c r="U380" s="213"/>
      <c r="V380" s="213"/>
      <c r="W380" s="213"/>
      <c r="X380" s="213"/>
      <c r="Y380" s="213"/>
      <c r="Z380" s="213"/>
      <c r="AA380" s="217"/>
    </row>
    <row r="381" spans="1:27" ht="12" thickTop="1">
      <c r="A381" s="196"/>
      <c r="B381" s="197"/>
      <c r="C381" s="198"/>
      <c r="D381" s="198"/>
      <c r="E381" s="218" t="s">
        <v>427</v>
      </c>
      <c r="F381" s="219" t="s">
        <v>888</v>
      </c>
      <c r="G381" s="220"/>
      <c r="H381" s="221"/>
      <c r="I381" s="222"/>
      <c r="J381" s="222" t="s">
        <v>306</v>
      </c>
      <c r="K381" s="222" t="s">
        <v>306</v>
      </c>
      <c r="L381" s="222" t="s">
        <v>306</v>
      </c>
      <c r="M381" s="222" t="s">
        <v>306</v>
      </c>
      <c r="N381" s="222" t="s">
        <v>306</v>
      </c>
      <c r="O381" s="222" t="s">
        <v>306</v>
      </c>
      <c r="P381" s="222" t="s">
        <v>306</v>
      </c>
      <c r="Q381" s="222" t="s">
        <v>306</v>
      </c>
      <c r="R381" s="222" t="s">
        <v>306</v>
      </c>
      <c r="S381" s="222" t="s">
        <v>306</v>
      </c>
      <c r="T381" s="222" t="s">
        <v>306</v>
      </c>
      <c r="U381" s="222" t="s">
        <v>306</v>
      </c>
      <c r="V381" s="222" t="s">
        <v>306</v>
      </c>
      <c r="W381" s="222" t="s">
        <v>346</v>
      </c>
      <c r="X381" s="222" t="s">
        <v>281</v>
      </c>
      <c r="Y381" s="222" t="s">
        <v>347</v>
      </c>
      <c r="Z381" s="222" t="s">
        <v>281</v>
      </c>
      <c r="AA381" s="226" t="s">
        <v>351</v>
      </c>
    </row>
    <row r="382" spans="1:27" ht="12">
      <c r="A382" s="196"/>
      <c r="B382" s="197"/>
      <c r="C382" s="198"/>
      <c r="D382" s="198"/>
      <c r="E382" s="218" t="s">
        <v>438</v>
      </c>
      <c r="F382" s="227" t="s">
        <v>283</v>
      </c>
      <c r="G382" s="228" t="s">
        <v>284</v>
      </c>
      <c r="H382" s="216"/>
      <c r="I382" s="229"/>
      <c r="J382" s="216"/>
      <c r="K382" s="216"/>
      <c r="L382" s="216"/>
      <c r="M382" s="229" t="s">
        <v>353</v>
      </c>
      <c r="N382" s="229" t="s">
        <v>429</v>
      </c>
      <c r="O382" s="229" t="s">
        <v>353</v>
      </c>
      <c r="P382" s="229" t="s">
        <v>390</v>
      </c>
      <c r="Q382" s="229" t="s">
        <v>353</v>
      </c>
      <c r="R382" s="229" t="s">
        <v>430</v>
      </c>
      <c r="S382" s="229" t="s">
        <v>353</v>
      </c>
      <c r="T382" s="229" t="s">
        <v>431</v>
      </c>
      <c r="U382" s="229" t="s">
        <v>357</v>
      </c>
      <c r="V382" s="229">
        <v>2</v>
      </c>
      <c r="W382" s="230"/>
      <c r="X382" s="231">
        <v>13</v>
      </c>
      <c r="Y382" s="231"/>
      <c r="Z382" s="231">
        <v>20</v>
      </c>
      <c r="AA382" s="234"/>
    </row>
    <row r="383" spans="1:27" ht="12">
      <c r="A383" s="196"/>
      <c r="B383" s="197"/>
      <c r="C383" s="198"/>
      <c r="D383" s="198"/>
      <c r="E383" s="218" t="s">
        <v>439</v>
      </c>
      <c r="F383" s="227"/>
      <c r="G383" s="228" t="s">
        <v>286</v>
      </c>
      <c r="H383" s="216"/>
      <c r="I383" s="231" t="s">
        <v>363</v>
      </c>
      <c r="J383" s="216"/>
      <c r="K383" s="216"/>
      <c r="L383" s="216"/>
      <c r="M383" s="229" t="s">
        <v>358</v>
      </c>
      <c r="N383" s="229" t="s">
        <v>433</v>
      </c>
      <c r="O383" s="229" t="s">
        <v>358</v>
      </c>
      <c r="P383" s="229" t="s">
        <v>392</v>
      </c>
      <c r="Q383" s="229" t="s">
        <v>358</v>
      </c>
      <c r="R383" s="229" t="s">
        <v>434</v>
      </c>
      <c r="S383" s="229" t="s">
        <v>358</v>
      </c>
      <c r="T383" s="229" t="s">
        <v>435</v>
      </c>
      <c r="U383" s="229" t="s">
        <v>362</v>
      </c>
      <c r="V383" s="229"/>
      <c r="W383" s="230">
        <v>0.9</v>
      </c>
      <c r="X383" s="231">
        <v>5</v>
      </c>
      <c r="Y383" s="235">
        <v>45</v>
      </c>
      <c r="Z383" s="231"/>
      <c r="AA383" s="234">
        <v>3</v>
      </c>
    </row>
    <row r="384" spans="1:27" ht="12">
      <c r="A384" s="196"/>
      <c r="B384" s="197"/>
      <c r="C384" s="198"/>
      <c r="D384" s="198"/>
      <c r="E384" s="218"/>
      <c r="F384" s="227" t="s">
        <v>890</v>
      </c>
      <c r="G384" s="228"/>
      <c r="H384" s="216"/>
      <c r="I384" s="231"/>
      <c r="J384" s="216"/>
      <c r="K384" s="216"/>
      <c r="L384" s="216"/>
      <c r="M384" s="231"/>
      <c r="N384" s="231"/>
      <c r="O384" s="231"/>
      <c r="P384" s="231"/>
      <c r="Q384" s="231"/>
      <c r="R384" s="231"/>
      <c r="S384" s="231"/>
      <c r="T384" s="231"/>
      <c r="U384" s="231"/>
      <c r="V384" s="231"/>
      <c r="W384" s="231"/>
      <c r="X384" s="231"/>
      <c r="Y384" s="231"/>
      <c r="Z384" s="231"/>
      <c r="AA384" s="234"/>
    </row>
    <row r="385" spans="1:27" ht="12" thickBot="1">
      <c r="A385" s="196"/>
      <c r="B385" s="197"/>
      <c r="C385" s="198"/>
      <c r="D385" s="198"/>
      <c r="E385" s="237"/>
      <c r="F385" s="238" t="s">
        <v>891</v>
      </c>
      <c r="G385" s="239"/>
      <c r="H385" s="240" t="s">
        <v>407</v>
      </c>
      <c r="I385" s="240" t="s">
        <v>407</v>
      </c>
      <c r="J385" s="240" t="s">
        <v>407</v>
      </c>
      <c r="K385" s="240" t="s">
        <v>407</v>
      </c>
      <c r="L385" s="240" t="s">
        <v>407</v>
      </c>
      <c r="M385" s="240" t="s">
        <v>407</v>
      </c>
      <c r="N385" s="240" t="s">
        <v>407</v>
      </c>
      <c r="O385" s="240" t="s">
        <v>407</v>
      </c>
      <c r="P385" s="240" t="s">
        <v>407</v>
      </c>
      <c r="Q385" s="240" t="s">
        <v>407</v>
      </c>
      <c r="R385" s="240" t="s">
        <v>407</v>
      </c>
      <c r="S385" s="240" t="s">
        <v>407</v>
      </c>
      <c r="T385" s="240" t="s">
        <v>407</v>
      </c>
      <c r="U385" s="240" t="s">
        <v>407</v>
      </c>
      <c r="V385" s="240" t="s">
        <v>407</v>
      </c>
      <c r="W385" s="240" t="s">
        <v>407</v>
      </c>
      <c r="X385" s="240" t="s">
        <v>407</v>
      </c>
      <c r="Y385" s="240" t="s">
        <v>407</v>
      </c>
      <c r="Z385" s="240" t="s">
        <v>407</v>
      </c>
      <c r="AA385" s="241" t="s">
        <v>407</v>
      </c>
    </row>
    <row r="386" spans="1:4" ht="12" thickBot="1">
      <c r="A386" s="196"/>
      <c r="B386" s="197"/>
      <c r="C386" s="198"/>
      <c r="D386" s="198"/>
    </row>
    <row r="387" spans="1:27" ht="12">
      <c r="A387" s="196"/>
      <c r="B387" s="197" t="s">
        <v>25</v>
      </c>
      <c r="C387" s="198" t="s">
        <v>29</v>
      </c>
      <c r="D387" s="198">
        <v>49</v>
      </c>
      <c r="E387" s="265" t="s">
        <v>831</v>
      </c>
      <c r="F387" s="201" t="s">
        <v>832</v>
      </c>
      <c r="G387" s="202"/>
      <c r="H387" s="203" t="s">
        <v>637</v>
      </c>
      <c r="I387" s="207" t="s">
        <v>385</v>
      </c>
      <c r="J387" s="204" t="s">
        <v>638</v>
      </c>
      <c r="K387" s="205"/>
      <c r="L387" s="206"/>
      <c r="M387" s="204" t="s">
        <v>326</v>
      </c>
      <c r="N387" s="205"/>
      <c r="O387" s="205"/>
      <c r="P387" s="205"/>
      <c r="Q387" s="205"/>
      <c r="R387" s="205"/>
      <c r="S387" s="205"/>
      <c r="T387" s="206"/>
      <c r="U387" s="207" t="s">
        <v>327</v>
      </c>
      <c r="V387" s="207" t="s">
        <v>328</v>
      </c>
      <c r="W387" s="207" t="s">
        <v>329</v>
      </c>
      <c r="X387" s="207" t="s">
        <v>330</v>
      </c>
      <c r="Y387" s="207" t="s">
        <v>331</v>
      </c>
      <c r="Z387" s="207" t="s">
        <v>396</v>
      </c>
      <c r="AA387" s="208" t="s">
        <v>338</v>
      </c>
    </row>
    <row r="388" spans="1:27" ht="12" thickBot="1">
      <c r="A388" s="196"/>
      <c r="B388" s="197"/>
      <c r="C388" s="198"/>
      <c r="D388" s="198"/>
      <c r="E388" s="266"/>
      <c r="F388" s="210"/>
      <c r="G388" s="211"/>
      <c r="H388" s="212"/>
      <c r="I388" s="213" t="s">
        <v>833</v>
      </c>
      <c r="J388" s="213" t="s">
        <v>639</v>
      </c>
      <c r="K388" s="213" t="s">
        <v>640</v>
      </c>
      <c r="L388" s="213" t="s">
        <v>641</v>
      </c>
      <c r="M388" s="214" t="s">
        <v>17</v>
      </c>
      <c r="N388" s="214" t="s">
        <v>18</v>
      </c>
      <c r="O388" s="214" t="s">
        <v>19</v>
      </c>
      <c r="P388" s="214" t="s">
        <v>20</v>
      </c>
      <c r="Q388" s="214" t="s">
        <v>21</v>
      </c>
      <c r="R388" s="214" t="s">
        <v>22</v>
      </c>
      <c r="S388" s="214" t="s">
        <v>23</v>
      </c>
      <c r="T388" s="214" t="s">
        <v>24</v>
      </c>
      <c r="U388" s="213"/>
      <c r="V388" s="213"/>
      <c r="W388" s="213"/>
      <c r="X388" s="213"/>
      <c r="Y388" s="213"/>
      <c r="Z388" s="213"/>
      <c r="AA388" s="217"/>
    </row>
    <row r="389" spans="1:27" ht="12" thickTop="1">
      <c r="A389" s="196"/>
      <c r="B389" s="197"/>
      <c r="C389" s="198"/>
      <c r="D389" s="198"/>
      <c r="E389" s="218" t="s">
        <v>427</v>
      </c>
      <c r="F389" s="219" t="s">
        <v>888</v>
      </c>
      <c r="G389" s="220"/>
      <c r="H389" s="221"/>
      <c r="I389" s="222"/>
      <c r="J389" s="222" t="s">
        <v>306</v>
      </c>
      <c r="K389" s="222" t="s">
        <v>306</v>
      </c>
      <c r="L389" s="222" t="s">
        <v>306</v>
      </c>
      <c r="M389" s="222" t="s">
        <v>306</v>
      </c>
      <c r="N389" s="222" t="s">
        <v>306</v>
      </c>
      <c r="O389" s="222" t="s">
        <v>306</v>
      </c>
      <c r="P389" s="222" t="s">
        <v>306</v>
      </c>
      <c r="Q389" s="222" t="s">
        <v>306</v>
      </c>
      <c r="R389" s="222" t="s">
        <v>306</v>
      </c>
      <c r="S389" s="222" t="s">
        <v>306</v>
      </c>
      <c r="T389" s="222" t="s">
        <v>306</v>
      </c>
      <c r="U389" s="222" t="s">
        <v>306</v>
      </c>
      <c r="V389" s="222" t="s">
        <v>306</v>
      </c>
      <c r="W389" s="222" t="s">
        <v>346</v>
      </c>
      <c r="X389" s="222" t="s">
        <v>281</v>
      </c>
      <c r="Y389" s="222" t="s">
        <v>347</v>
      </c>
      <c r="Z389" s="222" t="s">
        <v>281</v>
      </c>
      <c r="AA389" s="226" t="s">
        <v>351</v>
      </c>
    </row>
    <row r="390" spans="1:27" ht="12">
      <c r="A390" s="196"/>
      <c r="B390" s="197"/>
      <c r="C390" s="198"/>
      <c r="D390" s="198"/>
      <c r="E390" s="218" t="s">
        <v>438</v>
      </c>
      <c r="F390" s="227" t="s">
        <v>283</v>
      </c>
      <c r="G390" s="228" t="s">
        <v>284</v>
      </c>
      <c r="H390" s="216"/>
      <c r="I390" s="229"/>
      <c r="J390" s="216"/>
      <c r="K390" s="216"/>
      <c r="L390" s="216"/>
      <c r="M390" s="229" t="s">
        <v>353</v>
      </c>
      <c r="N390" s="229" t="s">
        <v>429</v>
      </c>
      <c r="O390" s="229" t="s">
        <v>353</v>
      </c>
      <c r="P390" s="229" t="s">
        <v>390</v>
      </c>
      <c r="Q390" s="229" t="s">
        <v>353</v>
      </c>
      <c r="R390" s="229" t="s">
        <v>430</v>
      </c>
      <c r="S390" s="229" t="s">
        <v>353</v>
      </c>
      <c r="T390" s="229" t="s">
        <v>431</v>
      </c>
      <c r="U390" s="229" t="s">
        <v>357</v>
      </c>
      <c r="V390" s="229">
        <v>2</v>
      </c>
      <c r="W390" s="230"/>
      <c r="X390" s="231">
        <v>13</v>
      </c>
      <c r="Y390" s="231"/>
      <c r="Z390" s="231">
        <v>20</v>
      </c>
      <c r="AA390" s="234"/>
    </row>
    <row r="391" spans="1:27" ht="12">
      <c r="A391" s="196"/>
      <c r="B391" s="197"/>
      <c r="C391" s="198"/>
      <c r="D391" s="198"/>
      <c r="E391" s="218" t="s">
        <v>440</v>
      </c>
      <c r="F391" s="227"/>
      <c r="G391" s="228" t="s">
        <v>286</v>
      </c>
      <c r="H391" s="216"/>
      <c r="I391" s="231" t="s">
        <v>363</v>
      </c>
      <c r="J391" s="216"/>
      <c r="K391" s="216"/>
      <c r="L391" s="216"/>
      <c r="M391" s="229" t="s">
        <v>358</v>
      </c>
      <c r="N391" s="229" t="s">
        <v>433</v>
      </c>
      <c r="O391" s="229" t="s">
        <v>358</v>
      </c>
      <c r="P391" s="229" t="s">
        <v>392</v>
      </c>
      <c r="Q391" s="229" t="s">
        <v>358</v>
      </c>
      <c r="R391" s="229" t="s">
        <v>434</v>
      </c>
      <c r="S391" s="229" t="s">
        <v>358</v>
      </c>
      <c r="T391" s="229" t="s">
        <v>435</v>
      </c>
      <c r="U391" s="229" t="s">
        <v>362</v>
      </c>
      <c r="V391" s="229"/>
      <c r="W391" s="230">
        <v>0.8</v>
      </c>
      <c r="X391" s="231">
        <v>5</v>
      </c>
      <c r="Y391" s="235">
        <v>35</v>
      </c>
      <c r="Z391" s="231"/>
      <c r="AA391" s="234">
        <v>3</v>
      </c>
    </row>
    <row r="392" spans="1:27" ht="12">
      <c r="A392" s="196"/>
      <c r="B392" s="197"/>
      <c r="C392" s="198"/>
      <c r="D392" s="198"/>
      <c r="E392" s="218"/>
      <c r="F392" s="227" t="s">
        <v>890</v>
      </c>
      <c r="G392" s="228"/>
      <c r="H392" s="216"/>
      <c r="I392" s="231"/>
      <c r="J392" s="216"/>
      <c r="K392" s="216"/>
      <c r="L392" s="216"/>
      <c r="M392" s="231"/>
      <c r="N392" s="231"/>
      <c r="O392" s="231"/>
      <c r="P392" s="231"/>
      <c r="Q392" s="231"/>
      <c r="R392" s="231"/>
      <c r="S392" s="231"/>
      <c r="T392" s="231"/>
      <c r="U392" s="231"/>
      <c r="V392" s="231"/>
      <c r="W392" s="231"/>
      <c r="X392" s="231"/>
      <c r="Y392" s="231"/>
      <c r="Z392" s="231"/>
      <c r="AA392" s="234"/>
    </row>
    <row r="393" spans="1:27" ht="12" thickBot="1">
      <c r="A393" s="196"/>
      <c r="B393" s="197"/>
      <c r="C393" s="198"/>
      <c r="D393" s="198"/>
      <c r="E393" s="237"/>
      <c r="F393" s="238" t="s">
        <v>891</v>
      </c>
      <c r="G393" s="239"/>
      <c r="H393" s="240" t="s">
        <v>407</v>
      </c>
      <c r="I393" s="240" t="s">
        <v>407</v>
      </c>
      <c r="J393" s="240" t="s">
        <v>407</v>
      </c>
      <c r="K393" s="240" t="s">
        <v>407</v>
      </c>
      <c r="L393" s="240" t="s">
        <v>407</v>
      </c>
      <c r="M393" s="240" t="s">
        <v>407</v>
      </c>
      <c r="N393" s="240" t="s">
        <v>407</v>
      </c>
      <c r="O393" s="240" t="s">
        <v>407</v>
      </c>
      <c r="P393" s="240" t="s">
        <v>407</v>
      </c>
      <c r="Q393" s="240" t="s">
        <v>407</v>
      </c>
      <c r="R393" s="240" t="s">
        <v>407</v>
      </c>
      <c r="S393" s="240" t="s">
        <v>407</v>
      </c>
      <c r="T393" s="240" t="s">
        <v>407</v>
      </c>
      <c r="U393" s="240" t="s">
        <v>407</v>
      </c>
      <c r="V393" s="240" t="s">
        <v>407</v>
      </c>
      <c r="W393" s="240" t="s">
        <v>407</v>
      </c>
      <c r="X393" s="240" t="s">
        <v>407</v>
      </c>
      <c r="Y393" s="240" t="s">
        <v>407</v>
      </c>
      <c r="Z393" s="240" t="s">
        <v>407</v>
      </c>
      <c r="AA393" s="241" t="s">
        <v>407</v>
      </c>
    </row>
    <row r="394" spans="1:4" ht="12" thickBot="1">
      <c r="A394" s="196"/>
      <c r="B394" s="197"/>
      <c r="C394" s="198"/>
      <c r="D394" s="198"/>
    </row>
    <row r="395" spans="1:26" ht="12">
      <c r="A395" s="196"/>
      <c r="B395" s="197" t="s">
        <v>25</v>
      </c>
      <c r="C395" s="198" t="s">
        <v>30</v>
      </c>
      <c r="D395" s="198">
        <v>50</v>
      </c>
      <c r="E395" s="265" t="s">
        <v>31</v>
      </c>
      <c r="F395" s="201" t="s">
        <v>32</v>
      </c>
      <c r="G395" s="202"/>
      <c r="H395" s="203" t="s">
        <v>637</v>
      </c>
      <c r="I395" s="207" t="s">
        <v>385</v>
      </c>
      <c r="J395" s="204" t="s">
        <v>638</v>
      </c>
      <c r="K395" s="205"/>
      <c r="L395" s="206"/>
      <c r="M395" s="204" t="s">
        <v>326</v>
      </c>
      <c r="N395" s="207" t="s">
        <v>327</v>
      </c>
      <c r="O395" s="207" t="s">
        <v>328</v>
      </c>
      <c r="P395" s="207" t="s">
        <v>330</v>
      </c>
      <c r="Q395" s="207" t="s">
        <v>372</v>
      </c>
      <c r="R395" s="204" t="s">
        <v>373</v>
      </c>
      <c r="S395" s="206"/>
      <c r="T395" s="207" t="s">
        <v>374</v>
      </c>
      <c r="U395" s="207" t="s">
        <v>375</v>
      </c>
      <c r="V395" s="207" t="s">
        <v>376</v>
      </c>
      <c r="W395" s="204" t="s">
        <v>441</v>
      </c>
      <c r="X395" s="206"/>
      <c r="Y395" s="207" t="s">
        <v>378</v>
      </c>
      <c r="Z395" s="208" t="s">
        <v>338</v>
      </c>
    </row>
    <row r="396" spans="1:26" ht="12" thickBot="1">
      <c r="A396" s="196"/>
      <c r="B396" s="197"/>
      <c r="C396" s="198"/>
      <c r="D396" s="198"/>
      <c r="E396" s="266"/>
      <c r="F396" s="210"/>
      <c r="G396" s="211"/>
      <c r="H396" s="212"/>
      <c r="I396" s="213" t="s">
        <v>833</v>
      </c>
      <c r="J396" s="213" t="s">
        <v>639</v>
      </c>
      <c r="K396" s="213" t="s">
        <v>640</v>
      </c>
      <c r="L396" s="213" t="s">
        <v>641</v>
      </c>
      <c r="M396" s="213" t="s">
        <v>442</v>
      </c>
      <c r="N396" s="213"/>
      <c r="O396" s="213"/>
      <c r="P396" s="213"/>
      <c r="Q396" s="213"/>
      <c r="R396" s="213" t="s">
        <v>381</v>
      </c>
      <c r="S396" s="213" t="s">
        <v>382</v>
      </c>
      <c r="T396" s="213" t="s">
        <v>383</v>
      </c>
      <c r="U396" s="213" t="s">
        <v>383</v>
      </c>
      <c r="V396" s="213" t="s">
        <v>384</v>
      </c>
      <c r="W396" s="213" t="s">
        <v>866</v>
      </c>
      <c r="X396" s="213" t="s">
        <v>867</v>
      </c>
      <c r="Y396" s="213" t="s">
        <v>386</v>
      </c>
      <c r="Z396" s="217"/>
    </row>
    <row r="397" spans="1:26" ht="12" thickTop="1">
      <c r="A397" s="196"/>
      <c r="B397" s="197"/>
      <c r="C397" s="198"/>
      <c r="D397" s="198"/>
      <c r="E397" s="218" t="s">
        <v>443</v>
      </c>
      <c r="F397" s="219" t="s">
        <v>849</v>
      </c>
      <c r="G397" s="220"/>
      <c r="H397" s="221"/>
      <c r="I397" s="222"/>
      <c r="J397" s="222" t="s">
        <v>306</v>
      </c>
      <c r="K397" s="222" t="s">
        <v>306</v>
      </c>
      <c r="L397" s="222" t="s">
        <v>306</v>
      </c>
      <c r="M397" s="222" t="s">
        <v>281</v>
      </c>
      <c r="N397" s="222" t="s">
        <v>306</v>
      </c>
      <c r="O397" s="222" t="s">
        <v>306</v>
      </c>
      <c r="P397" s="222" t="s">
        <v>281</v>
      </c>
      <c r="Q397" s="244" t="s">
        <v>388</v>
      </c>
      <c r="R397" s="244"/>
      <c r="S397" s="244" t="s">
        <v>306</v>
      </c>
      <c r="T397" s="244"/>
      <c r="U397" s="244"/>
      <c r="V397" s="244" t="s">
        <v>389</v>
      </c>
      <c r="W397" s="244"/>
      <c r="X397" s="244"/>
      <c r="Y397" s="244"/>
      <c r="Z397" s="226" t="s">
        <v>351</v>
      </c>
    </row>
    <row r="398" spans="1:26" ht="12">
      <c r="A398" s="196"/>
      <c r="B398" s="197"/>
      <c r="C398" s="198"/>
      <c r="D398" s="198"/>
      <c r="E398" s="218"/>
      <c r="F398" s="227" t="s">
        <v>283</v>
      </c>
      <c r="G398" s="228" t="s">
        <v>284</v>
      </c>
      <c r="H398" s="216"/>
      <c r="I398" s="229"/>
      <c r="J398" s="216"/>
      <c r="K398" s="216"/>
      <c r="L398" s="216"/>
      <c r="M398" s="229" t="s">
        <v>444</v>
      </c>
      <c r="N398" s="229" t="s">
        <v>357</v>
      </c>
      <c r="O398" s="229">
        <v>2</v>
      </c>
      <c r="P398" s="231">
        <v>13</v>
      </c>
      <c r="Q398" s="213"/>
      <c r="R398" s="213"/>
      <c r="S398" s="213">
        <v>15</v>
      </c>
      <c r="T398" s="213"/>
      <c r="U398" s="213"/>
      <c r="V398" s="213"/>
      <c r="W398" s="213"/>
      <c r="X398" s="246">
        <v>3</v>
      </c>
      <c r="Y398" s="213"/>
      <c r="Z398" s="234"/>
    </row>
    <row r="399" spans="1:26" ht="12">
      <c r="A399" s="196"/>
      <c r="B399" s="197"/>
      <c r="C399" s="198"/>
      <c r="D399" s="198"/>
      <c r="E399" s="218"/>
      <c r="F399" s="227"/>
      <c r="G399" s="228" t="s">
        <v>286</v>
      </c>
      <c r="H399" s="216"/>
      <c r="I399" s="231" t="s">
        <v>363</v>
      </c>
      <c r="J399" s="216"/>
      <c r="K399" s="216"/>
      <c r="L399" s="216"/>
      <c r="M399" s="229" t="s">
        <v>445</v>
      </c>
      <c r="N399" s="229" t="s">
        <v>362</v>
      </c>
      <c r="O399" s="229"/>
      <c r="P399" s="231">
        <v>5</v>
      </c>
      <c r="Q399" s="213">
        <v>0.4</v>
      </c>
      <c r="R399" s="213" t="s">
        <v>363</v>
      </c>
      <c r="S399" s="213"/>
      <c r="T399" s="213" t="s">
        <v>363</v>
      </c>
      <c r="U399" s="213" t="s">
        <v>363</v>
      </c>
      <c r="V399" s="213">
        <v>3</v>
      </c>
      <c r="W399" s="213" t="s">
        <v>363</v>
      </c>
      <c r="X399" s="246"/>
      <c r="Y399" s="213" t="s">
        <v>363</v>
      </c>
      <c r="Z399" s="234">
        <v>3</v>
      </c>
    </row>
    <row r="400" spans="1:26" ht="12">
      <c r="A400" s="196"/>
      <c r="B400" s="197"/>
      <c r="C400" s="198"/>
      <c r="D400" s="198"/>
      <c r="E400" s="218"/>
      <c r="F400" s="227" t="s">
        <v>850</v>
      </c>
      <c r="G400" s="228"/>
      <c r="H400" s="216"/>
      <c r="I400" s="231"/>
      <c r="J400" s="216"/>
      <c r="K400" s="216"/>
      <c r="L400" s="216"/>
      <c r="M400" s="231"/>
      <c r="N400" s="231"/>
      <c r="O400" s="231"/>
      <c r="P400" s="231"/>
      <c r="Q400" s="213"/>
      <c r="R400" s="213"/>
      <c r="S400" s="213"/>
      <c r="T400" s="213"/>
      <c r="U400" s="213"/>
      <c r="V400" s="213" t="s">
        <v>394</v>
      </c>
      <c r="W400" s="213"/>
      <c r="X400" s="213"/>
      <c r="Y400" s="213"/>
      <c r="Z400" s="234"/>
    </row>
    <row r="401" spans="1:26" ht="12" thickBot="1">
      <c r="A401" s="196"/>
      <c r="B401" s="197"/>
      <c r="C401" s="198"/>
      <c r="D401" s="198"/>
      <c r="E401" s="237"/>
      <c r="F401" s="238" t="s">
        <v>851</v>
      </c>
      <c r="G401" s="239"/>
      <c r="H401" s="240" t="s">
        <v>407</v>
      </c>
      <c r="I401" s="240" t="s">
        <v>407</v>
      </c>
      <c r="J401" s="240" t="s">
        <v>407</v>
      </c>
      <c r="K401" s="240" t="s">
        <v>407</v>
      </c>
      <c r="L401" s="240" t="s">
        <v>407</v>
      </c>
      <c r="M401" s="240" t="s">
        <v>407</v>
      </c>
      <c r="N401" s="240" t="s">
        <v>407</v>
      </c>
      <c r="O401" s="240" t="s">
        <v>407</v>
      </c>
      <c r="P401" s="240" t="s">
        <v>407</v>
      </c>
      <c r="Q401" s="240" t="s">
        <v>407</v>
      </c>
      <c r="R401" s="240" t="s">
        <v>407</v>
      </c>
      <c r="S401" s="240" t="s">
        <v>407</v>
      </c>
      <c r="T401" s="240" t="s">
        <v>407</v>
      </c>
      <c r="U401" s="240" t="s">
        <v>407</v>
      </c>
      <c r="V401" s="240" t="s">
        <v>407</v>
      </c>
      <c r="W401" s="240" t="s">
        <v>407</v>
      </c>
      <c r="X401" s="240" t="s">
        <v>407</v>
      </c>
      <c r="Y401" s="240" t="s">
        <v>407</v>
      </c>
      <c r="Z401" s="241" t="s">
        <v>407</v>
      </c>
    </row>
    <row r="402" spans="1:4" ht="12" thickBot="1">
      <c r="A402" s="196"/>
      <c r="B402" s="197"/>
      <c r="C402" s="198"/>
      <c r="D402" s="198"/>
    </row>
    <row r="403" spans="1:25" ht="12">
      <c r="A403" s="196"/>
      <c r="B403" s="197" t="s">
        <v>15</v>
      </c>
      <c r="C403" s="198" t="s">
        <v>33</v>
      </c>
      <c r="D403" s="198">
        <v>51</v>
      </c>
      <c r="E403" s="265" t="s">
        <v>34</v>
      </c>
      <c r="F403" s="201" t="s">
        <v>35</v>
      </c>
      <c r="G403" s="202"/>
      <c r="H403" s="203" t="s">
        <v>637</v>
      </c>
      <c r="I403" s="207" t="s">
        <v>385</v>
      </c>
      <c r="J403" s="204" t="s">
        <v>638</v>
      </c>
      <c r="K403" s="205"/>
      <c r="L403" s="206"/>
      <c r="M403" s="204" t="s">
        <v>326</v>
      </c>
      <c r="N403" s="207" t="s">
        <v>327</v>
      </c>
      <c r="O403" s="207" t="s">
        <v>328</v>
      </c>
      <c r="P403" s="207" t="s">
        <v>330</v>
      </c>
      <c r="Q403" s="207" t="s">
        <v>396</v>
      </c>
      <c r="R403" s="207" t="s">
        <v>414</v>
      </c>
      <c r="S403" s="207" t="s">
        <v>446</v>
      </c>
      <c r="T403" s="207" t="s">
        <v>447</v>
      </c>
      <c r="U403" s="204" t="s">
        <v>373</v>
      </c>
      <c r="V403" s="207" t="s">
        <v>448</v>
      </c>
      <c r="W403" s="207" t="s">
        <v>449</v>
      </c>
      <c r="X403" s="207" t="s">
        <v>450</v>
      </c>
      <c r="Y403" s="208" t="s">
        <v>338</v>
      </c>
    </row>
    <row r="404" spans="1:25" ht="12" thickBot="1">
      <c r="A404" s="196"/>
      <c r="B404" s="197"/>
      <c r="C404" s="198"/>
      <c r="D404" s="198"/>
      <c r="E404" s="266"/>
      <c r="F404" s="210"/>
      <c r="G404" s="211"/>
      <c r="H404" s="212"/>
      <c r="I404" s="213" t="s">
        <v>833</v>
      </c>
      <c r="J404" s="213" t="s">
        <v>639</v>
      </c>
      <c r="K404" s="213" t="s">
        <v>640</v>
      </c>
      <c r="L404" s="213" t="s">
        <v>641</v>
      </c>
      <c r="M404" s="213" t="s">
        <v>442</v>
      </c>
      <c r="N404" s="213"/>
      <c r="O404" s="213"/>
      <c r="P404" s="213"/>
      <c r="Q404" s="213"/>
      <c r="R404" s="213"/>
      <c r="S404" s="213"/>
      <c r="T404" s="213"/>
      <c r="U404" s="213" t="s">
        <v>36</v>
      </c>
      <c r="V404" s="213" t="s">
        <v>37</v>
      </c>
      <c r="W404" s="213" t="s">
        <v>38</v>
      </c>
      <c r="X404" s="213" t="s">
        <v>39</v>
      </c>
      <c r="Y404" s="217"/>
    </row>
    <row r="405" spans="1:25" ht="12" thickTop="1">
      <c r="A405" s="196"/>
      <c r="B405" s="197"/>
      <c r="C405" s="198"/>
      <c r="D405" s="198"/>
      <c r="E405" s="218" t="s">
        <v>451</v>
      </c>
      <c r="F405" s="219" t="s">
        <v>849</v>
      </c>
      <c r="G405" s="220"/>
      <c r="H405" s="221"/>
      <c r="I405" s="222"/>
      <c r="J405" s="222" t="s">
        <v>306</v>
      </c>
      <c r="K405" s="222" t="s">
        <v>306</v>
      </c>
      <c r="L405" s="222" t="s">
        <v>306</v>
      </c>
      <c r="M405" s="222" t="s">
        <v>281</v>
      </c>
      <c r="N405" s="222" t="s">
        <v>306</v>
      </c>
      <c r="O405" s="222" t="s">
        <v>306</v>
      </c>
      <c r="P405" s="222" t="s">
        <v>281</v>
      </c>
      <c r="Q405" s="244" t="s">
        <v>281</v>
      </c>
      <c r="R405" s="244" t="s">
        <v>281</v>
      </c>
      <c r="S405" s="244" t="s">
        <v>348</v>
      </c>
      <c r="T405" s="244" t="s">
        <v>348</v>
      </c>
      <c r="U405" s="244"/>
      <c r="V405" s="244"/>
      <c r="W405" s="244"/>
      <c r="X405" s="244"/>
      <c r="Y405" s="226" t="s">
        <v>351</v>
      </c>
    </row>
    <row r="406" spans="1:25" ht="12">
      <c r="A406" s="196"/>
      <c r="B406" s="197"/>
      <c r="C406" s="198"/>
      <c r="D406" s="198"/>
      <c r="E406" s="218"/>
      <c r="F406" s="227" t="s">
        <v>283</v>
      </c>
      <c r="G406" s="228" t="s">
        <v>284</v>
      </c>
      <c r="H406" s="216"/>
      <c r="I406" s="229"/>
      <c r="J406" s="216"/>
      <c r="K406" s="216"/>
      <c r="L406" s="216"/>
      <c r="M406" s="229" t="s">
        <v>444</v>
      </c>
      <c r="N406" s="229" t="s">
        <v>357</v>
      </c>
      <c r="O406" s="229">
        <v>2</v>
      </c>
      <c r="P406" s="231">
        <v>15</v>
      </c>
      <c r="Q406" s="213">
        <v>10</v>
      </c>
      <c r="R406" s="213">
        <v>0.2</v>
      </c>
      <c r="S406" s="213"/>
      <c r="T406" s="213"/>
      <c r="U406" s="213"/>
      <c r="V406" s="213"/>
      <c r="W406" s="213"/>
      <c r="X406" s="213"/>
      <c r="Y406" s="234"/>
    </row>
    <row r="407" spans="1:25" ht="12">
      <c r="A407" s="196"/>
      <c r="B407" s="197"/>
      <c r="C407" s="198"/>
      <c r="D407" s="198"/>
      <c r="E407" s="218"/>
      <c r="F407" s="227"/>
      <c r="G407" s="228" t="s">
        <v>286</v>
      </c>
      <c r="H407" s="216"/>
      <c r="I407" s="231" t="s">
        <v>363</v>
      </c>
      <c r="J407" s="216"/>
      <c r="K407" s="216"/>
      <c r="L407" s="216"/>
      <c r="M407" s="229" t="s">
        <v>445</v>
      </c>
      <c r="N407" s="229" t="s">
        <v>362</v>
      </c>
      <c r="O407" s="229"/>
      <c r="P407" s="231">
        <v>8</v>
      </c>
      <c r="Q407" s="213"/>
      <c r="R407" s="213"/>
      <c r="S407" s="213">
        <v>400</v>
      </c>
      <c r="T407" s="213">
        <v>450</v>
      </c>
      <c r="U407" s="213" t="s">
        <v>363</v>
      </c>
      <c r="V407" s="213" t="s">
        <v>363</v>
      </c>
      <c r="W407" s="213" t="s">
        <v>363</v>
      </c>
      <c r="X407" s="213" t="s">
        <v>363</v>
      </c>
      <c r="Y407" s="234">
        <v>3</v>
      </c>
    </row>
    <row r="408" spans="1:25" ht="12" customHeight="1">
      <c r="A408" s="196"/>
      <c r="B408" s="197"/>
      <c r="C408" s="198"/>
      <c r="D408" s="198"/>
      <c r="E408" s="218"/>
      <c r="F408" s="227" t="s">
        <v>850</v>
      </c>
      <c r="G408" s="228"/>
      <c r="H408" s="216"/>
      <c r="I408" s="231"/>
      <c r="J408" s="216"/>
      <c r="K408" s="216"/>
      <c r="L408" s="216"/>
      <c r="M408" s="231"/>
      <c r="N408" s="231"/>
      <c r="O408" s="231"/>
      <c r="P408" s="231"/>
      <c r="Q408" s="213"/>
      <c r="R408" s="213"/>
      <c r="S408" s="213"/>
      <c r="T408" s="213"/>
      <c r="U408" s="213"/>
      <c r="V408" s="213"/>
      <c r="W408" s="213"/>
      <c r="X408" s="213"/>
      <c r="Y408" s="234"/>
    </row>
    <row r="409" spans="1:25" ht="12" customHeight="1" thickBot="1">
      <c r="A409" s="196"/>
      <c r="B409" s="197"/>
      <c r="C409" s="198"/>
      <c r="D409" s="198"/>
      <c r="E409" s="237"/>
      <c r="F409" s="238" t="s">
        <v>851</v>
      </c>
      <c r="G409" s="239"/>
      <c r="H409" s="240" t="s">
        <v>407</v>
      </c>
      <c r="I409" s="240" t="s">
        <v>407</v>
      </c>
      <c r="J409" s="240" t="s">
        <v>407</v>
      </c>
      <c r="K409" s="240" t="s">
        <v>407</v>
      </c>
      <c r="L409" s="240" t="s">
        <v>407</v>
      </c>
      <c r="M409" s="240" t="s">
        <v>407</v>
      </c>
      <c r="N409" s="240" t="s">
        <v>407</v>
      </c>
      <c r="O409" s="240" t="s">
        <v>407</v>
      </c>
      <c r="P409" s="240" t="s">
        <v>407</v>
      </c>
      <c r="Q409" s="240" t="s">
        <v>407</v>
      </c>
      <c r="R409" s="240" t="s">
        <v>407</v>
      </c>
      <c r="S409" s="240" t="s">
        <v>407</v>
      </c>
      <c r="T409" s="240" t="s">
        <v>407</v>
      </c>
      <c r="U409" s="240" t="s">
        <v>407</v>
      </c>
      <c r="V409" s="240" t="s">
        <v>407</v>
      </c>
      <c r="W409" s="240" t="s">
        <v>407</v>
      </c>
      <c r="X409" s="240" t="s">
        <v>407</v>
      </c>
      <c r="Y409" s="241" t="s">
        <v>407</v>
      </c>
    </row>
    <row r="410" spans="1:4" ht="12" customHeight="1" thickBot="1">
      <c r="A410" s="196"/>
      <c r="B410" s="197"/>
      <c r="C410" s="198"/>
      <c r="D410" s="198"/>
    </row>
    <row r="411" spans="1:62" ht="12" customHeight="1">
      <c r="A411" s="196"/>
      <c r="B411" s="197" t="s">
        <v>644</v>
      </c>
      <c r="C411" s="197" t="s">
        <v>616</v>
      </c>
      <c r="D411" s="198">
        <v>52</v>
      </c>
      <c r="E411" s="265" t="s">
        <v>267</v>
      </c>
      <c r="F411" s="201" t="s">
        <v>268</v>
      </c>
      <c r="G411" s="202"/>
      <c r="H411" s="203" t="s">
        <v>637</v>
      </c>
      <c r="I411" s="99" t="s">
        <v>638</v>
      </c>
      <c r="J411" s="99"/>
      <c r="K411" s="99"/>
      <c r="L411" s="419" t="s">
        <v>452</v>
      </c>
      <c r="M411" s="420"/>
      <c r="N411" s="420"/>
      <c r="O411" s="420"/>
      <c r="P411" s="420"/>
      <c r="Q411" s="420"/>
      <c r="R411" s="440"/>
      <c r="S411" s="417" t="s">
        <v>453</v>
      </c>
      <c r="T411" s="432" t="s">
        <v>621</v>
      </c>
      <c r="U411" s="432"/>
      <c r="V411" s="432"/>
      <c r="W411" s="432"/>
      <c r="X411" s="432"/>
      <c r="Y411" s="432"/>
      <c r="Z411" s="428" t="s">
        <v>455</v>
      </c>
      <c r="AA411" s="428"/>
      <c r="AB411" s="428"/>
      <c r="AC411" s="428"/>
      <c r="AD411" s="428"/>
      <c r="AE411" s="428"/>
      <c r="AF411" s="185" t="s">
        <v>622</v>
      </c>
      <c r="AG411" s="186"/>
      <c r="AH411" s="186"/>
      <c r="AI411" s="186"/>
      <c r="AJ411" s="186"/>
      <c r="AK411" s="187"/>
      <c r="AL411" s="204" t="s">
        <v>40</v>
      </c>
      <c r="AM411" s="205"/>
      <c r="AN411" s="205"/>
      <c r="AO411" s="205"/>
      <c r="AP411" s="205"/>
      <c r="AQ411" s="206"/>
      <c r="AR411" s="204" t="s">
        <v>457</v>
      </c>
      <c r="AS411" s="205"/>
      <c r="AT411" s="205"/>
      <c r="AU411" s="205"/>
      <c r="AV411" s="205"/>
      <c r="AW411" s="205"/>
      <c r="AX411" s="206"/>
      <c r="AY411" s="185" t="s">
        <v>623</v>
      </c>
      <c r="AZ411" s="186"/>
      <c r="BA411" s="186"/>
      <c r="BB411" s="186"/>
      <c r="BC411" s="186"/>
      <c r="BD411" s="187"/>
      <c r="BE411" s="268" t="s">
        <v>41</v>
      </c>
      <c r="BF411" s="269"/>
      <c r="BG411" s="270"/>
      <c r="BH411" s="250" t="s">
        <v>624</v>
      </c>
      <c r="BI411" s="251"/>
      <c r="BJ411" s="271" t="s">
        <v>385</v>
      </c>
    </row>
    <row r="412" spans="1:62" ht="12" customHeight="1" thickBot="1">
      <c r="A412" s="196"/>
      <c r="B412" s="197"/>
      <c r="C412" s="198"/>
      <c r="D412" s="198"/>
      <c r="E412" s="272"/>
      <c r="F412" s="273"/>
      <c r="G412" s="274"/>
      <c r="H412" s="256"/>
      <c r="I412" s="106" t="s">
        <v>639</v>
      </c>
      <c r="J412" s="106" t="s">
        <v>640</v>
      </c>
      <c r="K412" s="106" t="s">
        <v>641</v>
      </c>
      <c r="L412" s="181" t="s">
        <v>42</v>
      </c>
      <c r="M412" s="181" t="s">
        <v>625</v>
      </c>
      <c r="N412" s="181" t="s">
        <v>626</v>
      </c>
      <c r="O412" s="181" t="s">
        <v>627</v>
      </c>
      <c r="P412" s="181" t="s">
        <v>628</v>
      </c>
      <c r="Q412" s="181" t="s">
        <v>629</v>
      </c>
      <c r="R412" s="181" t="s">
        <v>630</v>
      </c>
      <c r="S412" s="418"/>
      <c r="T412" s="257" t="s">
        <v>631</v>
      </c>
      <c r="U412" s="257" t="s">
        <v>632</v>
      </c>
      <c r="V412" s="181" t="s">
        <v>627</v>
      </c>
      <c r="W412" s="181" t="s">
        <v>628</v>
      </c>
      <c r="X412" s="181" t="s">
        <v>629</v>
      </c>
      <c r="Y412" s="181" t="s">
        <v>630</v>
      </c>
      <c r="Z412" s="257" t="s">
        <v>631</v>
      </c>
      <c r="AA412" s="257" t="s">
        <v>632</v>
      </c>
      <c r="AB412" s="181" t="s">
        <v>627</v>
      </c>
      <c r="AC412" s="181" t="s">
        <v>628</v>
      </c>
      <c r="AD412" s="181" t="s">
        <v>629</v>
      </c>
      <c r="AE412" s="181" t="s">
        <v>630</v>
      </c>
      <c r="AF412" s="181" t="s">
        <v>631</v>
      </c>
      <c r="AG412" s="181" t="s">
        <v>632</v>
      </c>
      <c r="AH412" s="181" t="s">
        <v>627</v>
      </c>
      <c r="AI412" s="181" t="s">
        <v>628</v>
      </c>
      <c r="AJ412" s="181" t="s">
        <v>629</v>
      </c>
      <c r="AK412" s="181" t="s">
        <v>630</v>
      </c>
      <c r="AL412" s="181" t="s">
        <v>631</v>
      </c>
      <c r="AM412" s="181" t="s">
        <v>632</v>
      </c>
      <c r="AN412" s="181" t="s">
        <v>627</v>
      </c>
      <c r="AO412" s="181" t="s">
        <v>628</v>
      </c>
      <c r="AP412" s="181" t="s">
        <v>629</v>
      </c>
      <c r="AQ412" s="181" t="s">
        <v>630</v>
      </c>
      <c r="AR412" s="181" t="s">
        <v>43</v>
      </c>
      <c r="AS412" s="181" t="s">
        <v>631</v>
      </c>
      <c r="AT412" s="181" t="s">
        <v>632</v>
      </c>
      <c r="AU412" s="181" t="s">
        <v>627</v>
      </c>
      <c r="AV412" s="181" t="s">
        <v>628</v>
      </c>
      <c r="AW412" s="181" t="s">
        <v>629</v>
      </c>
      <c r="AX412" s="181" t="s">
        <v>630</v>
      </c>
      <c r="AY412" s="181" t="s">
        <v>631</v>
      </c>
      <c r="AZ412" s="181" t="s">
        <v>632</v>
      </c>
      <c r="BA412" s="181" t="s">
        <v>627</v>
      </c>
      <c r="BB412" s="181" t="s">
        <v>628</v>
      </c>
      <c r="BC412" s="181" t="s">
        <v>629</v>
      </c>
      <c r="BD412" s="181" t="s">
        <v>630</v>
      </c>
      <c r="BE412" s="275" t="s">
        <v>633</v>
      </c>
      <c r="BF412" s="275" t="s">
        <v>634</v>
      </c>
      <c r="BG412" s="275" t="s">
        <v>635</v>
      </c>
      <c r="BH412" s="276" t="s">
        <v>460</v>
      </c>
      <c r="BI412" s="276" t="s">
        <v>461</v>
      </c>
      <c r="BJ412" s="277" t="s">
        <v>462</v>
      </c>
    </row>
    <row r="413" spans="1:62" ht="12" customHeight="1" thickTop="1">
      <c r="A413" s="196"/>
      <c r="B413" s="197"/>
      <c r="C413" s="198"/>
      <c r="D413" s="198"/>
      <c r="E413" s="58" t="s">
        <v>620</v>
      </c>
      <c r="F413" s="219" t="s">
        <v>280</v>
      </c>
      <c r="G413" s="220"/>
      <c r="H413" s="221"/>
      <c r="I413" s="9" t="s">
        <v>306</v>
      </c>
      <c r="J413" s="9" t="s">
        <v>306</v>
      </c>
      <c r="K413" s="9" t="s">
        <v>306</v>
      </c>
      <c r="L413" s="182" t="s">
        <v>306</v>
      </c>
      <c r="M413" s="182" t="s">
        <v>306</v>
      </c>
      <c r="N413" s="182" t="s">
        <v>306</v>
      </c>
      <c r="O413" s="182" t="s">
        <v>306</v>
      </c>
      <c r="P413" s="182" t="s">
        <v>306</v>
      </c>
      <c r="Q413" s="182" t="s">
        <v>306</v>
      </c>
      <c r="R413" s="278" t="s">
        <v>306</v>
      </c>
      <c r="S413" s="278" t="s">
        <v>306</v>
      </c>
      <c r="T413" s="278" t="s">
        <v>306</v>
      </c>
      <c r="U413" s="278" t="s">
        <v>306</v>
      </c>
      <c r="V413" s="182" t="s">
        <v>306</v>
      </c>
      <c r="W413" s="182" t="s">
        <v>306</v>
      </c>
      <c r="X413" s="182" t="s">
        <v>306</v>
      </c>
      <c r="Y413" s="182" t="s">
        <v>306</v>
      </c>
      <c r="Z413" s="182" t="s">
        <v>306</v>
      </c>
      <c r="AA413" s="182" t="s">
        <v>306</v>
      </c>
      <c r="AB413" s="182" t="s">
        <v>306</v>
      </c>
      <c r="AC413" s="182" t="s">
        <v>306</v>
      </c>
      <c r="AD413" s="182" t="s">
        <v>306</v>
      </c>
      <c r="AE413" s="182" t="s">
        <v>306</v>
      </c>
      <c r="AF413" s="182" t="s">
        <v>306</v>
      </c>
      <c r="AG413" s="182" t="s">
        <v>306</v>
      </c>
      <c r="AH413" s="182" t="s">
        <v>306</v>
      </c>
      <c r="AI413" s="182" t="s">
        <v>306</v>
      </c>
      <c r="AJ413" s="182" t="s">
        <v>306</v>
      </c>
      <c r="AK413" s="182" t="s">
        <v>306</v>
      </c>
      <c r="AL413" s="182" t="s">
        <v>306</v>
      </c>
      <c r="AM413" s="182" t="s">
        <v>306</v>
      </c>
      <c r="AN413" s="182" t="s">
        <v>306</v>
      </c>
      <c r="AO413" s="182" t="s">
        <v>306</v>
      </c>
      <c r="AP413" s="182" t="s">
        <v>306</v>
      </c>
      <c r="AQ413" s="182" t="s">
        <v>306</v>
      </c>
      <c r="AR413" s="182" t="s">
        <v>306</v>
      </c>
      <c r="AS413" s="182" t="s">
        <v>306</v>
      </c>
      <c r="AT413" s="182" t="s">
        <v>306</v>
      </c>
      <c r="AU413" s="182" t="s">
        <v>306</v>
      </c>
      <c r="AV413" s="182" t="s">
        <v>306</v>
      </c>
      <c r="AW413" s="182" t="s">
        <v>306</v>
      </c>
      <c r="AX413" s="182" t="s">
        <v>306</v>
      </c>
      <c r="AY413" s="182" t="s">
        <v>306</v>
      </c>
      <c r="AZ413" s="182" t="s">
        <v>306</v>
      </c>
      <c r="BA413" s="182" t="s">
        <v>306</v>
      </c>
      <c r="BB413" s="182" t="s">
        <v>306</v>
      </c>
      <c r="BC413" s="182" t="s">
        <v>306</v>
      </c>
      <c r="BD413" s="182" t="s">
        <v>306</v>
      </c>
      <c r="BE413" s="182" t="s">
        <v>281</v>
      </c>
      <c r="BF413" s="182" t="s">
        <v>281</v>
      </c>
      <c r="BG413" s="182" t="s">
        <v>281</v>
      </c>
      <c r="BH413" s="278" t="s">
        <v>44</v>
      </c>
      <c r="BI413" s="278" t="s">
        <v>44</v>
      </c>
      <c r="BJ413" s="245"/>
    </row>
    <row r="414" spans="1:62" ht="12" customHeight="1">
      <c r="A414" s="196"/>
      <c r="B414" s="197"/>
      <c r="C414" s="198"/>
      <c r="D414" s="198"/>
      <c r="E414" s="218" t="s">
        <v>465</v>
      </c>
      <c r="F414" s="227" t="s">
        <v>283</v>
      </c>
      <c r="G414" s="228" t="s">
        <v>284</v>
      </c>
      <c r="H414" s="216"/>
      <c r="I414" s="14"/>
      <c r="J414" s="14"/>
      <c r="K414" s="14"/>
      <c r="L414" s="279" t="s">
        <v>45</v>
      </c>
      <c r="M414" s="279" t="s">
        <v>46</v>
      </c>
      <c r="N414" s="279" t="s">
        <v>354</v>
      </c>
      <c r="O414" s="279" t="s">
        <v>47</v>
      </c>
      <c r="P414" s="279" t="s">
        <v>48</v>
      </c>
      <c r="Q414" s="279" t="s">
        <v>49</v>
      </c>
      <c r="R414" s="280" t="s">
        <v>466</v>
      </c>
      <c r="S414" s="279" t="s">
        <v>50</v>
      </c>
      <c r="T414" s="279" t="s">
        <v>45</v>
      </c>
      <c r="U414" s="279" t="s">
        <v>46</v>
      </c>
      <c r="V414" s="279" t="s">
        <v>51</v>
      </c>
      <c r="W414" s="279" t="s">
        <v>51</v>
      </c>
      <c r="X414" s="279" t="s">
        <v>47</v>
      </c>
      <c r="Y414" s="279" t="s">
        <v>47</v>
      </c>
      <c r="Z414" s="112">
        <v>0.5</v>
      </c>
      <c r="AA414" s="112">
        <v>0.6</v>
      </c>
      <c r="AB414" s="112">
        <v>0.8</v>
      </c>
      <c r="AC414" s="112">
        <v>0.8</v>
      </c>
      <c r="AD414" s="281">
        <v>1</v>
      </c>
      <c r="AE414" s="281">
        <v>1</v>
      </c>
      <c r="AF414" s="279" t="s">
        <v>45</v>
      </c>
      <c r="AG414" s="279" t="s">
        <v>46</v>
      </c>
      <c r="AH414" s="279" t="s">
        <v>51</v>
      </c>
      <c r="AI414" s="279" t="s">
        <v>51</v>
      </c>
      <c r="AJ414" s="279" t="s">
        <v>47</v>
      </c>
      <c r="AK414" s="279" t="s">
        <v>47</v>
      </c>
      <c r="AL414" s="279" t="s">
        <v>46</v>
      </c>
      <c r="AM414" s="279" t="s">
        <v>47</v>
      </c>
      <c r="AN414" s="279" t="s">
        <v>49</v>
      </c>
      <c r="AO414" s="279" t="s">
        <v>49</v>
      </c>
      <c r="AP414" s="279" t="s">
        <v>52</v>
      </c>
      <c r="AQ414" s="279" t="s">
        <v>52</v>
      </c>
      <c r="AR414" s="281">
        <v>0.6</v>
      </c>
      <c r="AS414" s="281">
        <v>0.8</v>
      </c>
      <c r="AT414" s="281">
        <v>1</v>
      </c>
      <c r="AU414" s="281">
        <v>1.2</v>
      </c>
      <c r="AV414" s="281">
        <v>1.4</v>
      </c>
      <c r="AW414" s="281">
        <v>1.6</v>
      </c>
      <c r="AX414" s="281">
        <v>2</v>
      </c>
      <c r="AY414" s="281">
        <v>0.8</v>
      </c>
      <c r="AZ414" s="281">
        <v>1</v>
      </c>
      <c r="BA414" s="281">
        <v>1.2</v>
      </c>
      <c r="BB414" s="281">
        <v>1.4</v>
      </c>
      <c r="BC414" s="281">
        <v>1.6</v>
      </c>
      <c r="BD414" s="281">
        <v>2</v>
      </c>
      <c r="BE414" s="281">
        <v>3</v>
      </c>
      <c r="BF414" s="281">
        <v>10</v>
      </c>
      <c r="BG414" s="281">
        <v>50</v>
      </c>
      <c r="BH414" s="213"/>
      <c r="BI414" s="213"/>
      <c r="BJ414" s="217"/>
    </row>
    <row r="415" spans="1:62" ht="12" customHeight="1">
      <c r="A415" s="196"/>
      <c r="B415" s="197"/>
      <c r="C415" s="198"/>
      <c r="D415" s="198"/>
      <c r="E415" s="218"/>
      <c r="F415" s="227"/>
      <c r="G415" s="228" t="s">
        <v>286</v>
      </c>
      <c r="H415" s="216"/>
      <c r="I415" s="14"/>
      <c r="J415" s="14"/>
      <c r="K415" s="14"/>
      <c r="L415" s="279" t="s">
        <v>53</v>
      </c>
      <c r="M415" s="279" t="s">
        <v>54</v>
      </c>
      <c r="N415" s="279" t="s">
        <v>359</v>
      </c>
      <c r="O415" s="279" t="s">
        <v>55</v>
      </c>
      <c r="P415" s="279" t="s">
        <v>56</v>
      </c>
      <c r="Q415" s="279" t="s">
        <v>57</v>
      </c>
      <c r="R415" s="280" t="s">
        <v>467</v>
      </c>
      <c r="S415" s="279" t="s">
        <v>58</v>
      </c>
      <c r="T415" s="279" t="s">
        <v>53</v>
      </c>
      <c r="U415" s="279" t="s">
        <v>54</v>
      </c>
      <c r="V415" s="279" t="s">
        <v>59</v>
      </c>
      <c r="W415" s="279" t="s">
        <v>59</v>
      </c>
      <c r="X415" s="279" t="s">
        <v>55</v>
      </c>
      <c r="Y415" s="279" t="s">
        <v>55</v>
      </c>
      <c r="Z415" s="112"/>
      <c r="AA415" s="112"/>
      <c r="AB415" s="112"/>
      <c r="AC415" s="112"/>
      <c r="AD415" s="112"/>
      <c r="AE415" s="112"/>
      <c r="AF415" s="279" t="s">
        <v>53</v>
      </c>
      <c r="AG415" s="279" t="s">
        <v>54</v>
      </c>
      <c r="AH415" s="279" t="s">
        <v>59</v>
      </c>
      <c r="AI415" s="279" t="s">
        <v>59</v>
      </c>
      <c r="AJ415" s="279" t="s">
        <v>55</v>
      </c>
      <c r="AK415" s="279" t="s">
        <v>55</v>
      </c>
      <c r="AL415" s="279" t="s">
        <v>54</v>
      </c>
      <c r="AM415" s="279" t="s">
        <v>55</v>
      </c>
      <c r="AN415" s="279" t="s">
        <v>57</v>
      </c>
      <c r="AO415" s="279" t="s">
        <v>57</v>
      </c>
      <c r="AP415" s="279" t="s">
        <v>52</v>
      </c>
      <c r="AQ415" s="279" t="s">
        <v>52</v>
      </c>
      <c r="AR415" s="279"/>
      <c r="AS415" s="213"/>
      <c r="AT415" s="213"/>
      <c r="AU415" s="213"/>
      <c r="AV415" s="213"/>
      <c r="AW415" s="213"/>
      <c r="AX415" s="213"/>
      <c r="AY415" s="213"/>
      <c r="AZ415" s="213"/>
      <c r="BA415" s="213"/>
      <c r="BB415" s="213"/>
      <c r="BC415" s="213"/>
      <c r="BD415" s="213"/>
      <c r="BE415" s="112"/>
      <c r="BF415" s="112"/>
      <c r="BG415" s="112"/>
      <c r="BH415" s="112">
        <v>108</v>
      </c>
      <c r="BI415" s="112">
        <v>540</v>
      </c>
      <c r="BJ415" s="282" t="s">
        <v>363</v>
      </c>
    </row>
    <row r="416" spans="1:62" ht="12" customHeight="1">
      <c r="A416" s="196"/>
      <c r="B416" s="197"/>
      <c r="C416" s="198"/>
      <c r="D416" s="198"/>
      <c r="E416" s="218"/>
      <c r="F416" s="227" t="s">
        <v>287</v>
      </c>
      <c r="G416" s="228"/>
      <c r="H416" s="216"/>
      <c r="I416" s="12"/>
      <c r="J416" s="12"/>
      <c r="K416" s="12"/>
      <c r="L416" s="155"/>
      <c r="M416" s="155"/>
      <c r="N416" s="112"/>
      <c r="O416" s="112"/>
      <c r="P416" s="112"/>
      <c r="Q416" s="112"/>
      <c r="R416" s="213"/>
      <c r="S416" s="213"/>
      <c r="T416" s="213"/>
      <c r="U416" s="213"/>
      <c r="V416" s="112"/>
      <c r="W416" s="112"/>
      <c r="X416" s="213"/>
      <c r="Y416" s="213"/>
      <c r="Z416" s="112"/>
      <c r="AA416" s="112"/>
      <c r="AB416" s="112"/>
      <c r="AC416" s="112"/>
      <c r="AD416" s="112"/>
      <c r="AE416" s="112"/>
      <c r="AF416" s="112"/>
      <c r="AG416" s="112"/>
      <c r="AH416" s="112"/>
      <c r="AI416" s="112"/>
      <c r="AJ416" s="112"/>
      <c r="AK416" s="112"/>
      <c r="AL416" s="112"/>
      <c r="AM416" s="112"/>
      <c r="AN416" s="213"/>
      <c r="AO416" s="213"/>
      <c r="AP416" s="213"/>
      <c r="AQ416" s="213"/>
      <c r="AR416" s="213"/>
      <c r="AS416" s="213"/>
      <c r="AT416" s="213"/>
      <c r="AU416" s="213"/>
      <c r="AV416" s="213"/>
      <c r="AW416" s="213"/>
      <c r="AX416" s="213"/>
      <c r="AY416" s="213"/>
      <c r="AZ416" s="213"/>
      <c r="BA416" s="213"/>
      <c r="BB416" s="213"/>
      <c r="BC416" s="213"/>
      <c r="BD416" s="213"/>
      <c r="BE416" s="112"/>
      <c r="BF416" s="112"/>
      <c r="BG416" s="112"/>
      <c r="BH416" s="283" t="s">
        <v>636</v>
      </c>
      <c r="BI416" s="283" t="s">
        <v>636</v>
      </c>
      <c r="BJ416" s="217"/>
    </row>
    <row r="417" spans="1:62" ht="12" customHeight="1" thickBot="1">
      <c r="A417" s="196"/>
      <c r="B417" s="197"/>
      <c r="C417" s="198"/>
      <c r="D417" s="198"/>
      <c r="E417" s="237"/>
      <c r="F417" s="238" t="s">
        <v>288</v>
      </c>
      <c r="G417" s="239"/>
      <c r="H417" s="284" t="s">
        <v>468</v>
      </c>
      <c r="I417" s="284" t="s">
        <v>468</v>
      </c>
      <c r="J417" s="284" t="s">
        <v>468</v>
      </c>
      <c r="K417" s="284" t="s">
        <v>468</v>
      </c>
      <c r="L417" s="184" t="s">
        <v>468</v>
      </c>
      <c r="M417" s="184" t="s">
        <v>468</v>
      </c>
      <c r="N417" s="178" t="s">
        <v>468</v>
      </c>
      <c r="O417" s="178" t="s">
        <v>468</v>
      </c>
      <c r="P417" s="178" t="s">
        <v>468</v>
      </c>
      <c r="Q417" s="178" t="s">
        <v>468</v>
      </c>
      <c r="R417" s="178" t="s">
        <v>468</v>
      </c>
      <c r="S417" s="178" t="s">
        <v>468</v>
      </c>
      <c r="T417" s="178" t="s">
        <v>468</v>
      </c>
      <c r="U417" s="178" t="s">
        <v>468</v>
      </c>
      <c r="V417" s="178" t="s">
        <v>468</v>
      </c>
      <c r="W417" s="178" t="s">
        <v>468</v>
      </c>
      <c r="X417" s="178" t="s">
        <v>468</v>
      </c>
      <c r="Y417" s="178" t="s">
        <v>468</v>
      </c>
      <c r="Z417" s="178" t="s">
        <v>468</v>
      </c>
      <c r="AA417" s="178" t="s">
        <v>468</v>
      </c>
      <c r="AB417" s="178" t="s">
        <v>468</v>
      </c>
      <c r="AC417" s="178" t="s">
        <v>468</v>
      </c>
      <c r="AD417" s="178" t="s">
        <v>468</v>
      </c>
      <c r="AE417" s="178" t="s">
        <v>468</v>
      </c>
      <c r="AF417" s="178" t="s">
        <v>468</v>
      </c>
      <c r="AG417" s="178" t="s">
        <v>468</v>
      </c>
      <c r="AH417" s="178" t="s">
        <v>468</v>
      </c>
      <c r="AI417" s="178" t="s">
        <v>468</v>
      </c>
      <c r="AJ417" s="178" t="s">
        <v>468</v>
      </c>
      <c r="AK417" s="178" t="s">
        <v>468</v>
      </c>
      <c r="AL417" s="178" t="s">
        <v>468</v>
      </c>
      <c r="AM417" s="178" t="s">
        <v>468</v>
      </c>
      <c r="AN417" s="178" t="s">
        <v>468</v>
      </c>
      <c r="AO417" s="178" t="s">
        <v>468</v>
      </c>
      <c r="AP417" s="178" t="s">
        <v>468</v>
      </c>
      <c r="AQ417" s="178" t="s">
        <v>468</v>
      </c>
      <c r="AR417" s="178" t="s">
        <v>468</v>
      </c>
      <c r="AS417" s="178" t="s">
        <v>468</v>
      </c>
      <c r="AT417" s="178" t="s">
        <v>468</v>
      </c>
      <c r="AU417" s="178" t="s">
        <v>468</v>
      </c>
      <c r="AV417" s="178" t="s">
        <v>468</v>
      </c>
      <c r="AW417" s="178" t="s">
        <v>468</v>
      </c>
      <c r="AX417" s="178" t="s">
        <v>468</v>
      </c>
      <c r="AY417" s="178" t="s">
        <v>468</v>
      </c>
      <c r="AZ417" s="178" t="s">
        <v>468</v>
      </c>
      <c r="BA417" s="178" t="s">
        <v>468</v>
      </c>
      <c r="BB417" s="178" t="s">
        <v>468</v>
      </c>
      <c r="BC417" s="178" t="s">
        <v>468</v>
      </c>
      <c r="BD417" s="178" t="s">
        <v>468</v>
      </c>
      <c r="BE417" s="178" t="s">
        <v>468</v>
      </c>
      <c r="BF417" s="178" t="s">
        <v>468</v>
      </c>
      <c r="BG417" s="178" t="s">
        <v>468</v>
      </c>
      <c r="BH417" s="178" t="s">
        <v>468</v>
      </c>
      <c r="BI417" s="178" t="s">
        <v>468</v>
      </c>
      <c r="BJ417" s="179" t="s">
        <v>468</v>
      </c>
    </row>
    <row r="418" spans="1:45" ht="12" customHeight="1" thickBot="1">
      <c r="A418" s="196"/>
      <c r="B418" s="197"/>
      <c r="C418" s="198"/>
      <c r="D418" s="198"/>
      <c r="E418" s="242"/>
      <c r="F418" s="242"/>
      <c r="G418" s="242"/>
      <c r="H418" s="242"/>
      <c r="I418" s="242"/>
      <c r="J418" s="242"/>
      <c r="K418" s="242"/>
      <c r="L418" s="242"/>
      <c r="M418" s="242"/>
      <c r="N418" s="242"/>
      <c r="O418" s="242"/>
      <c r="P418" s="242"/>
      <c r="Q418" s="242"/>
      <c r="R418" s="242"/>
      <c r="S418" s="242"/>
      <c r="T418" s="242"/>
      <c r="U418" s="242"/>
      <c r="V418" s="242"/>
      <c r="W418" s="242"/>
      <c r="X418" s="242"/>
      <c r="Y418" s="242"/>
      <c r="Z418" s="242"/>
      <c r="AA418" s="242"/>
      <c r="AB418" s="242"/>
      <c r="AC418" s="242"/>
      <c r="AD418" s="242"/>
      <c r="AE418" s="242"/>
      <c r="AF418" s="242"/>
      <c r="AG418" s="242"/>
      <c r="AH418" s="242"/>
      <c r="AI418" s="242"/>
      <c r="AJ418" s="242"/>
      <c r="AK418" s="242"/>
      <c r="AL418" s="242"/>
      <c r="AM418" s="242"/>
      <c r="AN418" s="242"/>
      <c r="AO418" s="242"/>
      <c r="AP418" s="242"/>
      <c r="AQ418" s="242"/>
      <c r="AR418" s="242"/>
      <c r="AS418" s="242"/>
    </row>
    <row r="419" spans="1:65" ht="12" customHeight="1">
      <c r="A419" s="196"/>
      <c r="B419" s="197" t="s">
        <v>644</v>
      </c>
      <c r="C419" s="198" t="s">
        <v>617</v>
      </c>
      <c r="D419" s="198">
        <v>53</v>
      </c>
      <c r="E419" s="422" t="s">
        <v>267</v>
      </c>
      <c r="F419" s="424" t="s">
        <v>268</v>
      </c>
      <c r="G419" s="425"/>
      <c r="H419" s="414" t="s">
        <v>637</v>
      </c>
      <c r="I419" s="82" t="s">
        <v>638</v>
      </c>
      <c r="J419" s="7"/>
      <c r="K419" s="41"/>
      <c r="L419" s="204" t="s">
        <v>452</v>
      </c>
      <c r="M419" s="205"/>
      <c r="N419" s="205"/>
      <c r="O419" s="205"/>
      <c r="P419" s="205"/>
      <c r="Q419" s="205"/>
      <c r="R419" s="206"/>
      <c r="S419" s="417" t="s">
        <v>453</v>
      </c>
      <c r="T419" s="185" t="s">
        <v>621</v>
      </c>
      <c r="U419" s="186"/>
      <c r="V419" s="186"/>
      <c r="W419" s="186"/>
      <c r="X419" s="186"/>
      <c r="Y419" s="187"/>
      <c r="Z419" s="185" t="s">
        <v>455</v>
      </c>
      <c r="AA419" s="186"/>
      <c r="AB419" s="186"/>
      <c r="AC419" s="186"/>
      <c r="AD419" s="186"/>
      <c r="AE419" s="187"/>
      <c r="AF419" s="185" t="s">
        <v>622</v>
      </c>
      <c r="AG419" s="186"/>
      <c r="AH419" s="186"/>
      <c r="AI419" s="186"/>
      <c r="AJ419" s="186"/>
      <c r="AK419" s="187"/>
      <c r="AL419" s="185" t="s">
        <v>40</v>
      </c>
      <c r="AM419" s="186"/>
      <c r="AN419" s="186"/>
      <c r="AO419" s="186"/>
      <c r="AP419" s="186"/>
      <c r="AQ419" s="187"/>
      <c r="AR419" s="185" t="s">
        <v>457</v>
      </c>
      <c r="AS419" s="186"/>
      <c r="AT419" s="186"/>
      <c r="AU419" s="186"/>
      <c r="AV419" s="186"/>
      <c r="AW419" s="186"/>
      <c r="AX419" s="187"/>
      <c r="AY419" s="185" t="s">
        <v>623</v>
      </c>
      <c r="AZ419" s="186"/>
      <c r="BA419" s="186"/>
      <c r="BB419" s="186"/>
      <c r="BC419" s="186"/>
      <c r="BD419" s="187"/>
      <c r="BE419" s="185" t="s">
        <v>41</v>
      </c>
      <c r="BF419" s="186"/>
      <c r="BG419" s="187"/>
      <c r="BH419" s="250" t="s">
        <v>624</v>
      </c>
      <c r="BI419" s="251"/>
      <c r="BJ419" s="204" t="s">
        <v>469</v>
      </c>
      <c r="BK419" s="205"/>
      <c r="BL419" s="206"/>
      <c r="BM419" s="271" t="s">
        <v>385</v>
      </c>
    </row>
    <row r="420" spans="1:65" ht="12" customHeight="1" thickBot="1">
      <c r="A420" s="196"/>
      <c r="B420" s="197"/>
      <c r="C420" s="198"/>
      <c r="D420" s="198"/>
      <c r="E420" s="423"/>
      <c r="F420" s="426"/>
      <c r="G420" s="427"/>
      <c r="H420" s="415"/>
      <c r="I420" s="166" t="s">
        <v>639</v>
      </c>
      <c r="J420" s="166" t="s">
        <v>640</v>
      </c>
      <c r="K420" s="166" t="s">
        <v>641</v>
      </c>
      <c r="L420" s="181" t="s">
        <v>42</v>
      </c>
      <c r="M420" s="181" t="s">
        <v>625</v>
      </c>
      <c r="N420" s="181" t="s">
        <v>626</v>
      </c>
      <c r="O420" s="181" t="s">
        <v>627</v>
      </c>
      <c r="P420" s="181" t="s">
        <v>628</v>
      </c>
      <c r="Q420" s="181" t="s">
        <v>629</v>
      </c>
      <c r="R420" s="181" t="s">
        <v>630</v>
      </c>
      <c r="S420" s="418"/>
      <c r="T420" s="181" t="s">
        <v>631</v>
      </c>
      <c r="U420" s="181" t="s">
        <v>632</v>
      </c>
      <c r="V420" s="181" t="s">
        <v>627</v>
      </c>
      <c r="W420" s="181" t="s">
        <v>628</v>
      </c>
      <c r="X420" s="181" t="s">
        <v>629</v>
      </c>
      <c r="Y420" s="181" t="s">
        <v>630</v>
      </c>
      <c r="Z420" s="181" t="s">
        <v>631</v>
      </c>
      <c r="AA420" s="181" t="s">
        <v>632</v>
      </c>
      <c r="AB420" s="181" t="s">
        <v>627</v>
      </c>
      <c r="AC420" s="181" t="s">
        <v>628</v>
      </c>
      <c r="AD420" s="181" t="s">
        <v>629</v>
      </c>
      <c r="AE420" s="181" t="s">
        <v>630</v>
      </c>
      <c r="AF420" s="181" t="s">
        <v>631</v>
      </c>
      <c r="AG420" s="181" t="s">
        <v>632</v>
      </c>
      <c r="AH420" s="181" t="s">
        <v>627</v>
      </c>
      <c r="AI420" s="181" t="s">
        <v>628</v>
      </c>
      <c r="AJ420" s="181" t="s">
        <v>629</v>
      </c>
      <c r="AK420" s="181" t="s">
        <v>630</v>
      </c>
      <c r="AL420" s="181" t="s">
        <v>631</v>
      </c>
      <c r="AM420" s="181" t="s">
        <v>632</v>
      </c>
      <c r="AN420" s="181" t="s">
        <v>627</v>
      </c>
      <c r="AO420" s="181" t="s">
        <v>628</v>
      </c>
      <c r="AP420" s="181" t="s">
        <v>629</v>
      </c>
      <c r="AQ420" s="181" t="s">
        <v>630</v>
      </c>
      <c r="AR420" s="181" t="s">
        <v>43</v>
      </c>
      <c r="AS420" s="181" t="s">
        <v>631</v>
      </c>
      <c r="AT420" s="181" t="s">
        <v>632</v>
      </c>
      <c r="AU420" s="181" t="s">
        <v>627</v>
      </c>
      <c r="AV420" s="181" t="s">
        <v>628</v>
      </c>
      <c r="AW420" s="181" t="s">
        <v>629</v>
      </c>
      <c r="AX420" s="181" t="s">
        <v>630</v>
      </c>
      <c r="AY420" s="181" t="s">
        <v>631</v>
      </c>
      <c r="AZ420" s="181" t="s">
        <v>632</v>
      </c>
      <c r="BA420" s="181" t="s">
        <v>627</v>
      </c>
      <c r="BB420" s="181" t="s">
        <v>628</v>
      </c>
      <c r="BC420" s="181" t="s">
        <v>629</v>
      </c>
      <c r="BD420" s="181" t="s">
        <v>630</v>
      </c>
      <c r="BE420" s="285" t="s">
        <v>633</v>
      </c>
      <c r="BF420" s="285" t="s">
        <v>634</v>
      </c>
      <c r="BG420" s="285" t="s">
        <v>635</v>
      </c>
      <c r="BH420" s="286" t="s">
        <v>60</v>
      </c>
      <c r="BI420" s="286" t="s">
        <v>461</v>
      </c>
      <c r="BJ420" s="287" t="s">
        <v>470</v>
      </c>
      <c r="BK420" s="287" t="s">
        <v>471</v>
      </c>
      <c r="BL420" s="287" t="s">
        <v>472</v>
      </c>
      <c r="BM420" s="277" t="s">
        <v>462</v>
      </c>
    </row>
    <row r="421" spans="1:65" ht="12" customHeight="1" thickTop="1">
      <c r="A421" s="196"/>
      <c r="B421" s="197"/>
      <c r="C421" s="198"/>
      <c r="D421" s="198"/>
      <c r="E421" s="288" t="s">
        <v>620</v>
      </c>
      <c r="F421" s="408" t="s">
        <v>280</v>
      </c>
      <c r="G421" s="409"/>
      <c r="H421" s="289"/>
      <c r="I421" s="148" t="s">
        <v>306</v>
      </c>
      <c r="J421" s="148" t="s">
        <v>306</v>
      </c>
      <c r="K421" s="148" t="s">
        <v>306</v>
      </c>
      <c r="L421" s="148" t="s">
        <v>306</v>
      </c>
      <c r="M421" s="148" t="s">
        <v>306</v>
      </c>
      <c r="N421" s="148" t="s">
        <v>306</v>
      </c>
      <c r="O421" s="148" t="s">
        <v>306</v>
      </c>
      <c r="P421" s="148" t="s">
        <v>306</v>
      </c>
      <c r="Q421" s="148" t="s">
        <v>306</v>
      </c>
      <c r="R421" s="148" t="s">
        <v>306</v>
      </c>
      <c r="S421" s="278" t="s">
        <v>306</v>
      </c>
      <c r="T421" s="182" t="s">
        <v>306</v>
      </c>
      <c r="U421" s="182" t="s">
        <v>306</v>
      </c>
      <c r="V421" s="182" t="s">
        <v>306</v>
      </c>
      <c r="W421" s="182" t="s">
        <v>306</v>
      </c>
      <c r="X421" s="182" t="s">
        <v>306</v>
      </c>
      <c r="Y421" s="182" t="s">
        <v>306</v>
      </c>
      <c r="Z421" s="182" t="s">
        <v>306</v>
      </c>
      <c r="AA421" s="182" t="s">
        <v>306</v>
      </c>
      <c r="AB421" s="182" t="s">
        <v>306</v>
      </c>
      <c r="AC421" s="182" t="s">
        <v>306</v>
      </c>
      <c r="AD421" s="182" t="s">
        <v>306</v>
      </c>
      <c r="AE421" s="182" t="s">
        <v>306</v>
      </c>
      <c r="AF421" s="182" t="s">
        <v>306</v>
      </c>
      <c r="AG421" s="182" t="s">
        <v>306</v>
      </c>
      <c r="AH421" s="182" t="s">
        <v>306</v>
      </c>
      <c r="AI421" s="182" t="s">
        <v>306</v>
      </c>
      <c r="AJ421" s="182" t="s">
        <v>306</v>
      </c>
      <c r="AK421" s="182" t="s">
        <v>306</v>
      </c>
      <c r="AL421" s="182" t="s">
        <v>306</v>
      </c>
      <c r="AM421" s="182" t="s">
        <v>306</v>
      </c>
      <c r="AN421" s="182" t="s">
        <v>306</v>
      </c>
      <c r="AO421" s="182" t="s">
        <v>306</v>
      </c>
      <c r="AP421" s="182" t="s">
        <v>306</v>
      </c>
      <c r="AQ421" s="182" t="s">
        <v>306</v>
      </c>
      <c r="AR421" s="278" t="s">
        <v>306</v>
      </c>
      <c r="AS421" s="182" t="s">
        <v>306</v>
      </c>
      <c r="AT421" s="182" t="s">
        <v>306</v>
      </c>
      <c r="AU421" s="182" t="s">
        <v>306</v>
      </c>
      <c r="AV421" s="182" t="s">
        <v>306</v>
      </c>
      <c r="AW421" s="182" t="s">
        <v>306</v>
      </c>
      <c r="AX421" s="182" t="s">
        <v>306</v>
      </c>
      <c r="AY421" s="182" t="s">
        <v>306</v>
      </c>
      <c r="AZ421" s="182" t="s">
        <v>306</v>
      </c>
      <c r="BA421" s="182" t="s">
        <v>306</v>
      </c>
      <c r="BB421" s="182" t="s">
        <v>306</v>
      </c>
      <c r="BC421" s="182" t="s">
        <v>306</v>
      </c>
      <c r="BD421" s="182" t="s">
        <v>306</v>
      </c>
      <c r="BE421" s="182" t="s">
        <v>281</v>
      </c>
      <c r="BF421" s="182" t="s">
        <v>281</v>
      </c>
      <c r="BG421" s="182" t="s">
        <v>281</v>
      </c>
      <c r="BH421" s="278" t="s">
        <v>44</v>
      </c>
      <c r="BI421" s="278" t="s">
        <v>44</v>
      </c>
      <c r="BJ421" s="278" t="s">
        <v>306</v>
      </c>
      <c r="BK421" s="278" t="s">
        <v>306</v>
      </c>
      <c r="BL421" s="278" t="s">
        <v>306</v>
      </c>
      <c r="BM421" s="245"/>
    </row>
    <row r="422" spans="1:65" ht="12" customHeight="1">
      <c r="A422" s="196"/>
      <c r="B422" s="197"/>
      <c r="C422" s="198"/>
      <c r="D422" s="198"/>
      <c r="E422" s="218" t="s">
        <v>473</v>
      </c>
      <c r="F422" s="410" t="s">
        <v>283</v>
      </c>
      <c r="G422" s="290" t="s">
        <v>284</v>
      </c>
      <c r="H422" s="291"/>
      <c r="I422" s="183"/>
      <c r="J422" s="183"/>
      <c r="K422" s="183"/>
      <c r="L422" s="279" t="s">
        <v>47</v>
      </c>
      <c r="M422" s="279" t="s">
        <v>49</v>
      </c>
      <c r="N422" s="279" t="s">
        <v>52</v>
      </c>
      <c r="O422" s="279" t="s">
        <v>61</v>
      </c>
      <c r="P422" s="279" t="s">
        <v>61</v>
      </c>
      <c r="Q422" s="279" t="s">
        <v>62</v>
      </c>
      <c r="R422" s="279" t="s">
        <v>62</v>
      </c>
      <c r="S422" s="279" t="s">
        <v>47</v>
      </c>
      <c r="T422" s="279" t="s">
        <v>63</v>
      </c>
      <c r="U422" s="279" t="s">
        <v>47</v>
      </c>
      <c r="V422" s="279" t="s">
        <v>64</v>
      </c>
      <c r="W422" s="279" t="s">
        <v>64</v>
      </c>
      <c r="X422" s="279" t="s">
        <v>65</v>
      </c>
      <c r="Y422" s="279" t="s">
        <v>65</v>
      </c>
      <c r="Z422" s="112">
        <v>0.7</v>
      </c>
      <c r="AA422" s="281">
        <v>1</v>
      </c>
      <c r="AB422" s="112">
        <v>1.2</v>
      </c>
      <c r="AC422" s="112">
        <v>1.2</v>
      </c>
      <c r="AD422" s="281">
        <v>1.4</v>
      </c>
      <c r="AE422" s="281">
        <v>1.4</v>
      </c>
      <c r="AF422" s="279" t="s">
        <v>63</v>
      </c>
      <c r="AG422" s="279" t="s">
        <v>47</v>
      </c>
      <c r="AH422" s="279" t="s">
        <v>64</v>
      </c>
      <c r="AI422" s="279" t="s">
        <v>64</v>
      </c>
      <c r="AJ422" s="279" t="s">
        <v>65</v>
      </c>
      <c r="AK422" s="279" t="s">
        <v>65</v>
      </c>
      <c r="AL422" s="279" t="s">
        <v>46</v>
      </c>
      <c r="AM422" s="279" t="s">
        <v>47</v>
      </c>
      <c r="AN422" s="279" t="s">
        <v>49</v>
      </c>
      <c r="AO422" s="279" t="s">
        <v>49</v>
      </c>
      <c r="AP422" s="279" t="s">
        <v>52</v>
      </c>
      <c r="AQ422" s="279" t="s">
        <v>52</v>
      </c>
      <c r="AR422" s="112">
        <v>1.2</v>
      </c>
      <c r="AS422" s="281">
        <v>1.6</v>
      </c>
      <c r="AT422" s="281">
        <v>2</v>
      </c>
      <c r="AU422" s="281">
        <v>2.4</v>
      </c>
      <c r="AV422" s="281">
        <v>2.4</v>
      </c>
      <c r="AW422" s="281">
        <v>2.8</v>
      </c>
      <c r="AX422" s="281">
        <v>2.8</v>
      </c>
      <c r="AY422" s="281">
        <v>1.6</v>
      </c>
      <c r="AZ422" s="281">
        <v>2</v>
      </c>
      <c r="BA422" s="281">
        <v>2.4</v>
      </c>
      <c r="BB422" s="281">
        <v>2.4</v>
      </c>
      <c r="BC422" s="281">
        <v>2.8</v>
      </c>
      <c r="BD422" s="281">
        <v>2.8</v>
      </c>
      <c r="BE422" s="281">
        <v>3</v>
      </c>
      <c r="BF422" s="281">
        <v>10</v>
      </c>
      <c r="BG422" s="281">
        <v>50</v>
      </c>
      <c r="BH422" s="213"/>
      <c r="BI422" s="213"/>
      <c r="BJ422" s="213"/>
      <c r="BK422" s="213"/>
      <c r="BL422" s="213"/>
      <c r="BM422" s="217"/>
    </row>
    <row r="423" spans="1:65" ht="12.75">
      <c r="A423" s="196"/>
      <c r="B423" s="197"/>
      <c r="C423" s="198"/>
      <c r="D423" s="198"/>
      <c r="E423" s="218"/>
      <c r="F423" s="410"/>
      <c r="G423" s="290" t="s">
        <v>286</v>
      </c>
      <c r="H423" s="291"/>
      <c r="I423" s="183"/>
      <c r="J423" s="183"/>
      <c r="K423" s="183"/>
      <c r="L423" s="279" t="s">
        <v>55</v>
      </c>
      <c r="M423" s="279" t="s">
        <v>57</v>
      </c>
      <c r="N423" s="279" t="s">
        <v>66</v>
      </c>
      <c r="O423" s="279" t="s">
        <v>67</v>
      </c>
      <c r="P423" s="279" t="s">
        <v>67</v>
      </c>
      <c r="Q423" s="279" t="s">
        <v>68</v>
      </c>
      <c r="R423" s="279" t="s">
        <v>68</v>
      </c>
      <c r="S423" s="279" t="s">
        <v>55</v>
      </c>
      <c r="T423" s="279" t="s">
        <v>69</v>
      </c>
      <c r="U423" s="279" t="s">
        <v>55</v>
      </c>
      <c r="V423" s="279" t="s">
        <v>70</v>
      </c>
      <c r="W423" s="279" t="s">
        <v>70</v>
      </c>
      <c r="X423" s="279" t="s">
        <v>71</v>
      </c>
      <c r="Y423" s="279" t="s">
        <v>71</v>
      </c>
      <c r="Z423" s="112"/>
      <c r="AA423" s="112"/>
      <c r="AB423" s="112"/>
      <c r="AC423" s="112"/>
      <c r="AD423" s="112"/>
      <c r="AE423" s="112"/>
      <c r="AF423" s="279" t="s">
        <v>69</v>
      </c>
      <c r="AG423" s="279" t="s">
        <v>55</v>
      </c>
      <c r="AH423" s="279" t="s">
        <v>70</v>
      </c>
      <c r="AI423" s="279" t="s">
        <v>70</v>
      </c>
      <c r="AJ423" s="279" t="s">
        <v>71</v>
      </c>
      <c r="AK423" s="279" t="s">
        <v>71</v>
      </c>
      <c r="AL423" s="279" t="s">
        <v>54</v>
      </c>
      <c r="AM423" s="279" t="s">
        <v>55</v>
      </c>
      <c r="AN423" s="279" t="s">
        <v>57</v>
      </c>
      <c r="AO423" s="279" t="s">
        <v>57</v>
      </c>
      <c r="AP423" s="279" t="s">
        <v>52</v>
      </c>
      <c r="AQ423" s="279" t="s">
        <v>52</v>
      </c>
      <c r="AR423" s="213"/>
      <c r="AS423" s="112"/>
      <c r="AT423" s="112"/>
      <c r="AU423" s="112"/>
      <c r="AV423" s="112"/>
      <c r="AW423" s="112"/>
      <c r="AX423" s="112"/>
      <c r="AY423" s="213"/>
      <c r="AZ423" s="213"/>
      <c r="BA423" s="213"/>
      <c r="BB423" s="213"/>
      <c r="BC423" s="213"/>
      <c r="BD423" s="213"/>
      <c r="BE423" s="112"/>
      <c r="BF423" s="112"/>
      <c r="BG423" s="112"/>
      <c r="BH423" s="112">
        <v>720</v>
      </c>
      <c r="BI423" s="112">
        <v>1080</v>
      </c>
      <c r="BJ423" s="213">
        <v>0.5</v>
      </c>
      <c r="BK423" s="213">
        <v>0.7</v>
      </c>
      <c r="BL423" s="213">
        <v>1.5</v>
      </c>
      <c r="BM423" s="282" t="s">
        <v>363</v>
      </c>
    </row>
    <row r="424" spans="1:65" ht="12" customHeight="1">
      <c r="A424" s="196"/>
      <c r="B424" s="197"/>
      <c r="C424" s="198"/>
      <c r="D424" s="198"/>
      <c r="E424" s="218"/>
      <c r="F424" s="410" t="s">
        <v>287</v>
      </c>
      <c r="G424" s="411"/>
      <c r="H424" s="291"/>
      <c r="I424" s="155"/>
      <c r="J424" s="155"/>
      <c r="K424" s="155"/>
      <c r="L424" s="155"/>
      <c r="M424" s="155"/>
      <c r="N424" s="213"/>
      <c r="O424" s="213"/>
      <c r="P424" s="213"/>
      <c r="Q424" s="213"/>
      <c r="R424" s="213"/>
      <c r="S424" s="213"/>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c r="AO424" s="112"/>
      <c r="AP424" s="112"/>
      <c r="AQ424" s="112"/>
      <c r="AR424" s="213"/>
      <c r="AS424" s="112"/>
      <c r="AT424" s="112"/>
      <c r="AU424" s="112"/>
      <c r="AV424" s="112"/>
      <c r="AW424" s="112"/>
      <c r="AX424" s="112"/>
      <c r="AY424" s="213"/>
      <c r="AZ424" s="213"/>
      <c r="BA424" s="213"/>
      <c r="BB424" s="213"/>
      <c r="BC424" s="213"/>
      <c r="BD424" s="213"/>
      <c r="BE424" s="112"/>
      <c r="BF424" s="112"/>
      <c r="BG424" s="112"/>
      <c r="BH424" s="283" t="s">
        <v>636</v>
      </c>
      <c r="BI424" s="283" t="s">
        <v>636</v>
      </c>
      <c r="BJ424" s="213"/>
      <c r="BK424" s="213"/>
      <c r="BL424" s="213"/>
      <c r="BM424" s="217"/>
    </row>
    <row r="425" spans="1:65" ht="12" thickBot="1">
      <c r="A425" s="196"/>
      <c r="B425" s="197"/>
      <c r="C425" s="198"/>
      <c r="D425" s="198"/>
      <c r="E425" s="237"/>
      <c r="F425" s="412" t="s">
        <v>288</v>
      </c>
      <c r="G425" s="413"/>
      <c r="H425" s="184" t="s">
        <v>468</v>
      </c>
      <c r="I425" s="184" t="s">
        <v>468</v>
      </c>
      <c r="J425" s="184" t="s">
        <v>468</v>
      </c>
      <c r="K425" s="184" t="s">
        <v>468</v>
      </c>
      <c r="L425" s="184" t="s">
        <v>468</v>
      </c>
      <c r="M425" s="184" t="s">
        <v>468</v>
      </c>
      <c r="N425" s="184" t="s">
        <v>468</v>
      </c>
      <c r="O425" s="184" t="s">
        <v>468</v>
      </c>
      <c r="P425" s="184" t="s">
        <v>468</v>
      </c>
      <c r="Q425" s="184" t="s">
        <v>468</v>
      </c>
      <c r="R425" s="184" t="s">
        <v>468</v>
      </c>
      <c r="S425" s="178" t="s">
        <v>468</v>
      </c>
      <c r="T425" s="178" t="s">
        <v>468</v>
      </c>
      <c r="U425" s="178" t="s">
        <v>468</v>
      </c>
      <c r="V425" s="178" t="s">
        <v>468</v>
      </c>
      <c r="W425" s="178" t="s">
        <v>468</v>
      </c>
      <c r="X425" s="178" t="s">
        <v>468</v>
      </c>
      <c r="Y425" s="178" t="s">
        <v>468</v>
      </c>
      <c r="Z425" s="178" t="s">
        <v>468</v>
      </c>
      <c r="AA425" s="178" t="s">
        <v>468</v>
      </c>
      <c r="AB425" s="178" t="s">
        <v>468</v>
      </c>
      <c r="AC425" s="178" t="s">
        <v>468</v>
      </c>
      <c r="AD425" s="178" t="s">
        <v>468</v>
      </c>
      <c r="AE425" s="178" t="s">
        <v>468</v>
      </c>
      <c r="AF425" s="178" t="s">
        <v>468</v>
      </c>
      <c r="AG425" s="178" t="s">
        <v>468</v>
      </c>
      <c r="AH425" s="178" t="s">
        <v>468</v>
      </c>
      <c r="AI425" s="178" t="s">
        <v>468</v>
      </c>
      <c r="AJ425" s="178" t="s">
        <v>468</v>
      </c>
      <c r="AK425" s="178" t="s">
        <v>468</v>
      </c>
      <c r="AL425" s="178" t="s">
        <v>468</v>
      </c>
      <c r="AM425" s="178" t="s">
        <v>468</v>
      </c>
      <c r="AN425" s="178" t="s">
        <v>468</v>
      </c>
      <c r="AO425" s="178" t="s">
        <v>468</v>
      </c>
      <c r="AP425" s="178" t="s">
        <v>468</v>
      </c>
      <c r="AQ425" s="178" t="s">
        <v>468</v>
      </c>
      <c r="AR425" s="178" t="s">
        <v>468</v>
      </c>
      <c r="AS425" s="178" t="s">
        <v>468</v>
      </c>
      <c r="AT425" s="178" t="s">
        <v>468</v>
      </c>
      <c r="AU425" s="178" t="s">
        <v>468</v>
      </c>
      <c r="AV425" s="178" t="s">
        <v>468</v>
      </c>
      <c r="AW425" s="178" t="s">
        <v>468</v>
      </c>
      <c r="AX425" s="178" t="s">
        <v>468</v>
      </c>
      <c r="AY425" s="178" t="s">
        <v>468</v>
      </c>
      <c r="AZ425" s="178" t="s">
        <v>468</v>
      </c>
      <c r="BA425" s="178" t="s">
        <v>468</v>
      </c>
      <c r="BB425" s="178" t="s">
        <v>468</v>
      </c>
      <c r="BC425" s="178" t="s">
        <v>468</v>
      </c>
      <c r="BD425" s="178" t="s">
        <v>468</v>
      </c>
      <c r="BE425" s="178" t="s">
        <v>468</v>
      </c>
      <c r="BF425" s="178" t="s">
        <v>468</v>
      </c>
      <c r="BG425" s="178" t="s">
        <v>468</v>
      </c>
      <c r="BH425" s="178" t="s">
        <v>468</v>
      </c>
      <c r="BI425" s="178" t="s">
        <v>468</v>
      </c>
      <c r="BJ425" s="178" t="s">
        <v>468</v>
      </c>
      <c r="BK425" s="178" t="s">
        <v>468</v>
      </c>
      <c r="BL425" s="178" t="s">
        <v>468</v>
      </c>
      <c r="BM425" s="179" t="s">
        <v>468</v>
      </c>
    </row>
    <row r="426" spans="1:48" ht="12" thickBot="1">
      <c r="A426" s="196"/>
      <c r="B426" s="197"/>
      <c r="C426" s="198"/>
      <c r="D426" s="198"/>
      <c r="E426" s="242"/>
      <c r="F426" s="242"/>
      <c r="G426" s="242"/>
      <c r="H426" s="242"/>
      <c r="I426" s="242"/>
      <c r="J426" s="242"/>
      <c r="K426" s="242"/>
      <c r="L426" s="242"/>
      <c r="M426" s="242"/>
      <c r="N426" s="242"/>
      <c r="O426" s="242"/>
      <c r="P426" s="242"/>
      <c r="Q426" s="242"/>
      <c r="R426" s="242"/>
      <c r="S426" s="242"/>
      <c r="T426" s="242"/>
      <c r="U426" s="242"/>
      <c r="V426" s="242"/>
      <c r="W426" s="242"/>
      <c r="X426" s="242"/>
      <c r="Y426" s="242"/>
      <c r="Z426" s="242"/>
      <c r="AA426" s="242"/>
      <c r="AB426" s="242"/>
      <c r="AC426" s="242"/>
      <c r="AD426" s="242"/>
      <c r="AE426" s="242"/>
      <c r="AF426" s="242"/>
      <c r="AG426" s="242"/>
      <c r="AH426" s="242"/>
      <c r="AI426" s="242"/>
      <c r="AJ426" s="242"/>
      <c r="AK426" s="242"/>
      <c r="AL426" s="242"/>
      <c r="AM426" s="242"/>
      <c r="AN426" s="242"/>
      <c r="AO426" s="242"/>
      <c r="AP426" s="242"/>
      <c r="AQ426" s="242"/>
      <c r="AR426" s="242"/>
      <c r="AS426" s="242"/>
      <c r="AT426" s="242"/>
      <c r="AU426" s="242"/>
      <c r="AV426" s="242"/>
    </row>
    <row r="427" spans="1:53" ht="12" customHeight="1">
      <c r="A427" s="196"/>
      <c r="B427" s="197" t="s">
        <v>644</v>
      </c>
      <c r="C427" s="197" t="s">
        <v>618</v>
      </c>
      <c r="D427" s="198">
        <v>54</v>
      </c>
      <c r="E427" s="422" t="s">
        <v>267</v>
      </c>
      <c r="F427" s="424" t="s">
        <v>268</v>
      </c>
      <c r="G427" s="425"/>
      <c r="H427" s="414" t="s">
        <v>637</v>
      </c>
      <c r="I427" s="416" t="s">
        <v>638</v>
      </c>
      <c r="J427" s="416"/>
      <c r="K427" s="416"/>
      <c r="L427" s="433" t="s">
        <v>452</v>
      </c>
      <c r="M427" s="434"/>
      <c r="N427" s="434"/>
      <c r="O427" s="434"/>
      <c r="P427" s="435"/>
      <c r="Q427" s="414" t="s">
        <v>453</v>
      </c>
      <c r="R427" s="432" t="s">
        <v>621</v>
      </c>
      <c r="S427" s="432"/>
      <c r="T427" s="432"/>
      <c r="U427" s="432"/>
      <c r="V427" s="432"/>
      <c r="W427" s="432"/>
      <c r="X427" s="432" t="s">
        <v>455</v>
      </c>
      <c r="Y427" s="432"/>
      <c r="Z427" s="432"/>
      <c r="AA427" s="432"/>
      <c r="AB427" s="432"/>
      <c r="AC427" s="432"/>
      <c r="AD427" s="432" t="s">
        <v>622</v>
      </c>
      <c r="AE427" s="432"/>
      <c r="AF427" s="432"/>
      <c r="AG427" s="432"/>
      <c r="AH427" s="432"/>
      <c r="AI427" s="432"/>
      <c r="AJ427" s="429" t="s">
        <v>40</v>
      </c>
      <c r="AK427" s="430"/>
      <c r="AL427" s="430"/>
      <c r="AM427" s="430"/>
      <c r="AN427" s="430"/>
      <c r="AO427" s="431"/>
      <c r="AP427" s="428" t="s">
        <v>457</v>
      </c>
      <c r="AQ427" s="428"/>
      <c r="AR427" s="428"/>
      <c r="AS427" s="428"/>
      <c r="AT427" s="428"/>
      <c r="AU427" s="292" t="s">
        <v>623</v>
      </c>
      <c r="AV427" s="429" t="s">
        <v>41</v>
      </c>
      <c r="AW427" s="430"/>
      <c r="AX427" s="431"/>
      <c r="AY427" s="417" t="s">
        <v>624</v>
      </c>
      <c r="AZ427" s="417"/>
      <c r="BA427" s="208" t="s">
        <v>385</v>
      </c>
    </row>
    <row r="428" spans="1:53" ht="12" customHeight="1" thickBot="1">
      <c r="A428" s="196"/>
      <c r="B428" s="197"/>
      <c r="C428" s="198"/>
      <c r="D428" s="198"/>
      <c r="E428" s="423"/>
      <c r="F428" s="426"/>
      <c r="G428" s="427"/>
      <c r="H428" s="415"/>
      <c r="I428" s="166" t="s">
        <v>639</v>
      </c>
      <c r="J428" s="166" t="s">
        <v>640</v>
      </c>
      <c r="K428" s="166" t="s">
        <v>641</v>
      </c>
      <c r="L428" s="181" t="s">
        <v>42</v>
      </c>
      <c r="M428" s="181" t="s">
        <v>625</v>
      </c>
      <c r="N428" s="181" t="s">
        <v>626</v>
      </c>
      <c r="O428" s="181" t="s">
        <v>627</v>
      </c>
      <c r="P428" s="181" t="s">
        <v>628</v>
      </c>
      <c r="Q428" s="415"/>
      <c r="R428" s="181" t="s">
        <v>631</v>
      </c>
      <c r="S428" s="181" t="s">
        <v>632</v>
      </c>
      <c r="T428" s="181" t="s">
        <v>627</v>
      </c>
      <c r="U428" s="181" t="s">
        <v>628</v>
      </c>
      <c r="V428" s="181" t="s">
        <v>629</v>
      </c>
      <c r="W428" s="181" t="s">
        <v>630</v>
      </c>
      <c r="X428" s="181" t="s">
        <v>631</v>
      </c>
      <c r="Y428" s="181" t="s">
        <v>632</v>
      </c>
      <c r="Z428" s="181" t="s">
        <v>627</v>
      </c>
      <c r="AA428" s="181" t="s">
        <v>628</v>
      </c>
      <c r="AB428" s="181" t="s">
        <v>629</v>
      </c>
      <c r="AC428" s="181" t="s">
        <v>630</v>
      </c>
      <c r="AD428" s="181" t="s">
        <v>631</v>
      </c>
      <c r="AE428" s="181" t="s">
        <v>632</v>
      </c>
      <c r="AF428" s="181" t="s">
        <v>627</v>
      </c>
      <c r="AG428" s="181" t="s">
        <v>628</v>
      </c>
      <c r="AH428" s="181" t="s">
        <v>629</v>
      </c>
      <c r="AI428" s="181" t="s">
        <v>630</v>
      </c>
      <c r="AJ428" s="181" t="s">
        <v>631</v>
      </c>
      <c r="AK428" s="181" t="s">
        <v>632</v>
      </c>
      <c r="AL428" s="181" t="s">
        <v>627</v>
      </c>
      <c r="AM428" s="181" t="s">
        <v>628</v>
      </c>
      <c r="AN428" s="181" t="s">
        <v>629</v>
      </c>
      <c r="AO428" s="181" t="s">
        <v>630</v>
      </c>
      <c r="AP428" s="181" t="s">
        <v>43</v>
      </c>
      <c r="AQ428" s="181" t="s">
        <v>631</v>
      </c>
      <c r="AR428" s="181" t="s">
        <v>632</v>
      </c>
      <c r="AS428" s="181" t="s">
        <v>627</v>
      </c>
      <c r="AT428" s="181" t="s">
        <v>628</v>
      </c>
      <c r="AU428" s="181" t="s">
        <v>631</v>
      </c>
      <c r="AV428" s="285" t="s">
        <v>633</v>
      </c>
      <c r="AW428" s="285" t="s">
        <v>634</v>
      </c>
      <c r="AX428" s="285" t="s">
        <v>635</v>
      </c>
      <c r="AY428" s="286" t="s">
        <v>460</v>
      </c>
      <c r="AZ428" s="286" t="s">
        <v>461</v>
      </c>
      <c r="BA428" s="277" t="s">
        <v>462</v>
      </c>
    </row>
    <row r="429" spans="1:53" ht="12" customHeight="1" thickTop="1">
      <c r="A429" s="196"/>
      <c r="B429" s="197"/>
      <c r="C429" s="198"/>
      <c r="D429" s="198"/>
      <c r="E429" s="288" t="s">
        <v>620</v>
      </c>
      <c r="F429" s="408" t="s">
        <v>280</v>
      </c>
      <c r="G429" s="409"/>
      <c r="H429" s="289"/>
      <c r="I429" s="148" t="s">
        <v>306</v>
      </c>
      <c r="J429" s="148" t="s">
        <v>306</v>
      </c>
      <c r="K429" s="148" t="s">
        <v>306</v>
      </c>
      <c r="L429" s="148" t="s">
        <v>306</v>
      </c>
      <c r="M429" s="148" t="s">
        <v>306</v>
      </c>
      <c r="N429" s="148" t="s">
        <v>306</v>
      </c>
      <c r="O429" s="148" t="s">
        <v>306</v>
      </c>
      <c r="P429" s="148" t="s">
        <v>306</v>
      </c>
      <c r="Q429" s="278" t="s">
        <v>306</v>
      </c>
      <c r="R429" s="278" t="s">
        <v>306</v>
      </c>
      <c r="S429" s="278" t="s">
        <v>306</v>
      </c>
      <c r="T429" s="278"/>
      <c r="U429" s="278"/>
      <c r="V429" s="278" t="s">
        <v>306</v>
      </c>
      <c r="W429" s="278" t="s">
        <v>306</v>
      </c>
      <c r="X429" s="182" t="s">
        <v>306</v>
      </c>
      <c r="Y429" s="182" t="s">
        <v>306</v>
      </c>
      <c r="Z429" s="182" t="s">
        <v>306</v>
      </c>
      <c r="AA429" s="182" t="s">
        <v>306</v>
      </c>
      <c r="AB429" s="182" t="s">
        <v>306</v>
      </c>
      <c r="AC429" s="182" t="s">
        <v>306</v>
      </c>
      <c r="AD429" s="182" t="s">
        <v>306</v>
      </c>
      <c r="AE429" s="182" t="s">
        <v>306</v>
      </c>
      <c r="AF429" s="182" t="s">
        <v>306</v>
      </c>
      <c r="AG429" s="182" t="s">
        <v>306</v>
      </c>
      <c r="AH429" s="182" t="s">
        <v>306</v>
      </c>
      <c r="AI429" s="182" t="s">
        <v>306</v>
      </c>
      <c r="AJ429" s="182" t="s">
        <v>306</v>
      </c>
      <c r="AK429" s="182" t="s">
        <v>306</v>
      </c>
      <c r="AL429" s="182" t="s">
        <v>306</v>
      </c>
      <c r="AM429" s="182" t="s">
        <v>306</v>
      </c>
      <c r="AN429" s="182" t="s">
        <v>306</v>
      </c>
      <c r="AO429" s="182" t="s">
        <v>306</v>
      </c>
      <c r="AP429" s="278" t="s">
        <v>306</v>
      </c>
      <c r="AQ429" s="278" t="s">
        <v>306</v>
      </c>
      <c r="AR429" s="278" t="s">
        <v>306</v>
      </c>
      <c r="AS429" s="278" t="s">
        <v>306</v>
      </c>
      <c r="AT429" s="278" t="s">
        <v>306</v>
      </c>
      <c r="AU429" s="182" t="s">
        <v>72</v>
      </c>
      <c r="AV429" s="182" t="s">
        <v>281</v>
      </c>
      <c r="AW429" s="182" t="s">
        <v>281</v>
      </c>
      <c r="AX429" s="182" t="s">
        <v>281</v>
      </c>
      <c r="AY429" s="278" t="s">
        <v>44</v>
      </c>
      <c r="AZ429" s="278" t="s">
        <v>44</v>
      </c>
      <c r="BA429" s="245"/>
    </row>
    <row r="430" spans="1:53" ht="12" customHeight="1">
      <c r="A430" s="196"/>
      <c r="B430" s="197"/>
      <c r="C430" s="198"/>
      <c r="D430" s="198"/>
      <c r="E430" s="293" t="s">
        <v>642</v>
      </c>
      <c r="F430" s="410" t="s">
        <v>283</v>
      </c>
      <c r="G430" s="290" t="s">
        <v>284</v>
      </c>
      <c r="H430" s="291"/>
      <c r="I430" s="183"/>
      <c r="J430" s="183"/>
      <c r="K430" s="183"/>
      <c r="L430" s="279" t="s">
        <v>73</v>
      </c>
      <c r="M430" s="279" t="s">
        <v>74</v>
      </c>
      <c r="N430" s="279" t="s">
        <v>75</v>
      </c>
      <c r="O430" s="279" t="s">
        <v>76</v>
      </c>
      <c r="P430" s="279" t="s">
        <v>76</v>
      </c>
      <c r="Q430" s="279" t="s">
        <v>77</v>
      </c>
      <c r="R430" s="279" t="s">
        <v>78</v>
      </c>
      <c r="S430" s="279" t="s">
        <v>73</v>
      </c>
      <c r="T430" s="279" t="s">
        <v>79</v>
      </c>
      <c r="U430" s="279" t="s">
        <v>79</v>
      </c>
      <c r="V430" s="279" t="s">
        <v>74</v>
      </c>
      <c r="W430" s="279" t="s">
        <v>74</v>
      </c>
      <c r="X430" s="112">
        <v>0.5</v>
      </c>
      <c r="Y430" s="112">
        <v>0.6</v>
      </c>
      <c r="Z430" s="112">
        <v>0.8</v>
      </c>
      <c r="AA430" s="112">
        <v>0.8</v>
      </c>
      <c r="AB430" s="281">
        <v>1</v>
      </c>
      <c r="AC430" s="281">
        <v>1</v>
      </c>
      <c r="AD430" s="279" t="s">
        <v>78</v>
      </c>
      <c r="AE430" s="279" t="s">
        <v>73</v>
      </c>
      <c r="AF430" s="279" t="s">
        <v>79</v>
      </c>
      <c r="AG430" s="279" t="s">
        <v>79</v>
      </c>
      <c r="AH430" s="279" t="s">
        <v>74</v>
      </c>
      <c r="AI430" s="279" t="s">
        <v>74</v>
      </c>
      <c r="AJ430" s="279" t="s">
        <v>73</v>
      </c>
      <c r="AK430" s="279" t="s">
        <v>74</v>
      </c>
      <c r="AL430" s="279" t="s">
        <v>75</v>
      </c>
      <c r="AM430" s="279" t="s">
        <v>75</v>
      </c>
      <c r="AN430" s="279" t="s">
        <v>76</v>
      </c>
      <c r="AO430" s="279" t="s">
        <v>76</v>
      </c>
      <c r="AP430" s="281">
        <v>1</v>
      </c>
      <c r="AQ430" s="281">
        <v>1.4</v>
      </c>
      <c r="AR430" s="281">
        <v>1.6</v>
      </c>
      <c r="AS430" s="281">
        <v>2</v>
      </c>
      <c r="AT430" s="281">
        <v>2</v>
      </c>
      <c r="AU430" s="281">
        <v>1.4</v>
      </c>
      <c r="AV430" s="281">
        <v>3</v>
      </c>
      <c r="AW430" s="281">
        <v>10</v>
      </c>
      <c r="AX430" s="281">
        <v>50</v>
      </c>
      <c r="AY430" s="213"/>
      <c r="AZ430" s="213"/>
      <c r="BA430" s="217"/>
    </row>
    <row r="431" spans="1:53" ht="12" customHeight="1">
      <c r="A431" s="196"/>
      <c r="B431" s="197"/>
      <c r="C431" s="198"/>
      <c r="D431" s="198"/>
      <c r="E431" s="218"/>
      <c r="F431" s="410"/>
      <c r="G431" s="290" t="s">
        <v>286</v>
      </c>
      <c r="H431" s="291"/>
      <c r="I431" s="183"/>
      <c r="J431" s="183"/>
      <c r="K431" s="183"/>
      <c r="L431" s="279" t="s">
        <v>80</v>
      </c>
      <c r="M431" s="279" t="s">
        <v>81</v>
      </c>
      <c r="N431" s="279" t="s">
        <v>82</v>
      </c>
      <c r="O431" s="279" t="s">
        <v>83</v>
      </c>
      <c r="P431" s="279" t="s">
        <v>83</v>
      </c>
      <c r="Q431" s="279" t="s">
        <v>84</v>
      </c>
      <c r="R431" s="279" t="s">
        <v>85</v>
      </c>
      <c r="S431" s="279" t="s">
        <v>80</v>
      </c>
      <c r="T431" s="279" t="s">
        <v>86</v>
      </c>
      <c r="U431" s="279" t="s">
        <v>86</v>
      </c>
      <c r="V431" s="279" t="s">
        <v>81</v>
      </c>
      <c r="W431" s="279" t="s">
        <v>81</v>
      </c>
      <c r="X431" s="112"/>
      <c r="Y431" s="112"/>
      <c r="Z431" s="112"/>
      <c r="AA431" s="112"/>
      <c r="AB431" s="112"/>
      <c r="AC431" s="112"/>
      <c r="AD431" s="279" t="s">
        <v>85</v>
      </c>
      <c r="AE431" s="279" t="s">
        <v>80</v>
      </c>
      <c r="AF431" s="279" t="s">
        <v>86</v>
      </c>
      <c r="AG431" s="279" t="s">
        <v>86</v>
      </c>
      <c r="AH431" s="279" t="s">
        <v>81</v>
      </c>
      <c r="AI431" s="279" t="s">
        <v>81</v>
      </c>
      <c r="AJ431" s="279" t="s">
        <v>80</v>
      </c>
      <c r="AK431" s="279" t="s">
        <v>81</v>
      </c>
      <c r="AL431" s="279" t="s">
        <v>82</v>
      </c>
      <c r="AM431" s="279" t="s">
        <v>82</v>
      </c>
      <c r="AN431" s="279" t="s">
        <v>76</v>
      </c>
      <c r="AO431" s="279" t="s">
        <v>76</v>
      </c>
      <c r="AP431" s="112"/>
      <c r="AQ431" s="112"/>
      <c r="AR431" s="112"/>
      <c r="AS431" s="112"/>
      <c r="AT431" s="112"/>
      <c r="AU431" s="112"/>
      <c r="AV431" s="112"/>
      <c r="AW431" s="112"/>
      <c r="AX431" s="112"/>
      <c r="AY431" s="112">
        <v>108</v>
      </c>
      <c r="AZ431" s="112">
        <v>540</v>
      </c>
      <c r="BA431" s="282" t="s">
        <v>363</v>
      </c>
    </row>
    <row r="432" spans="1:53" ht="12" customHeight="1">
      <c r="A432" s="196"/>
      <c r="B432" s="197"/>
      <c r="C432" s="198"/>
      <c r="D432" s="198"/>
      <c r="E432" s="218"/>
      <c r="F432" s="410" t="s">
        <v>287</v>
      </c>
      <c r="G432" s="411"/>
      <c r="H432" s="291"/>
      <c r="I432" s="155"/>
      <c r="J432" s="155"/>
      <c r="K432" s="155"/>
      <c r="L432" s="155"/>
      <c r="M432" s="155"/>
      <c r="N432" s="112"/>
      <c r="O432" s="112"/>
      <c r="P432" s="112"/>
      <c r="Q432" s="213"/>
      <c r="R432" s="213"/>
      <c r="S432" s="213"/>
      <c r="T432" s="213"/>
      <c r="U432" s="213"/>
      <c r="V432" s="213"/>
      <c r="W432" s="213"/>
      <c r="X432" s="112"/>
      <c r="Y432" s="112"/>
      <c r="Z432" s="112"/>
      <c r="AA432" s="112"/>
      <c r="AB432" s="112"/>
      <c r="AC432" s="112"/>
      <c r="AD432" s="112"/>
      <c r="AE432" s="112"/>
      <c r="AF432" s="112"/>
      <c r="AG432" s="112"/>
      <c r="AH432" s="112"/>
      <c r="AI432" s="112"/>
      <c r="AJ432" s="112"/>
      <c r="AK432" s="112"/>
      <c r="AL432" s="213"/>
      <c r="AM432" s="213"/>
      <c r="AN432" s="213"/>
      <c r="AO432" s="213"/>
      <c r="AP432" s="213"/>
      <c r="AQ432" s="213"/>
      <c r="AR432" s="213"/>
      <c r="AS432" s="213"/>
      <c r="AT432" s="213"/>
      <c r="AU432" s="112"/>
      <c r="AV432" s="112"/>
      <c r="AW432" s="112"/>
      <c r="AX432" s="112"/>
      <c r="AY432" s="283" t="s">
        <v>636</v>
      </c>
      <c r="AZ432" s="283" t="s">
        <v>636</v>
      </c>
      <c r="BA432" s="217"/>
    </row>
    <row r="433" spans="1:53" ht="12" customHeight="1" thickBot="1">
      <c r="A433" s="196"/>
      <c r="B433" s="197"/>
      <c r="C433" s="198"/>
      <c r="D433" s="198"/>
      <c r="E433" s="237"/>
      <c r="F433" s="412" t="s">
        <v>288</v>
      </c>
      <c r="G433" s="413"/>
      <c r="H433" s="178" t="s">
        <v>87</v>
      </c>
      <c r="I433" s="184" t="s">
        <v>468</v>
      </c>
      <c r="J433" s="184" t="s">
        <v>87</v>
      </c>
      <c r="K433" s="184" t="s">
        <v>468</v>
      </c>
      <c r="L433" s="184" t="s">
        <v>468</v>
      </c>
      <c r="M433" s="178" t="s">
        <v>468</v>
      </c>
      <c r="N433" s="178" t="s">
        <v>468</v>
      </c>
      <c r="O433" s="178" t="s">
        <v>468</v>
      </c>
      <c r="P433" s="178" t="s">
        <v>468</v>
      </c>
      <c r="Q433" s="178" t="s">
        <v>468</v>
      </c>
      <c r="R433" s="178" t="s">
        <v>468</v>
      </c>
      <c r="S433" s="178" t="s">
        <v>468</v>
      </c>
      <c r="T433" s="178" t="s">
        <v>468</v>
      </c>
      <c r="U433" s="178" t="s">
        <v>468</v>
      </c>
      <c r="V433" s="178" t="s">
        <v>468</v>
      </c>
      <c r="W433" s="178" t="s">
        <v>468</v>
      </c>
      <c r="X433" s="178" t="s">
        <v>468</v>
      </c>
      <c r="Y433" s="178" t="s">
        <v>468</v>
      </c>
      <c r="Z433" s="178" t="s">
        <v>468</v>
      </c>
      <c r="AA433" s="178" t="s">
        <v>468</v>
      </c>
      <c r="AB433" s="178" t="s">
        <v>468</v>
      </c>
      <c r="AC433" s="178" t="s">
        <v>468</v>
      </c>
      <c r="AD433" s="178" t="s">
        <v>468</v>
      </c>
      <c r="AE433" s="178" t="s">
        <v>468</v>
      </c>
      <c r="AF433" s="178" t="s">
        <v>468</v>
      </c>
      <c r="AG433" s="178" t="s">
        <v>468</v>
      </c>
      <c r="AH433" s="178" t="s">
        <v>468</v>
      </c>
      <c r="AI433" s="178" t="s">
        <v>468</v>
      </c>
      <c r="AJ433" s="178" t="s">
        <v>468</v>
      </c>
      <c r="AK433" s="178" t="s">
        <v>468</v>
      </c>
      <c r="AL433" s="178" t="s">
        <v>468</v>
      </c>
      <c r="AM433" s="178" t="s">
        <v>468</v>
      </c>
      <c r="AN433" s="178" t="s">
        <v>468</v>
      </c>
      <c r="AO433" s="178" t="s">
        <v>468</v>
      </c>
      <c r="AP433" s="178" t="s">
        <v>468</v>
      </c>
      <c r="AQ433" s="178" t="s">
        <v>468</v>
      </c>
      <c r="AR433" s="178" t="s">
        <v>468</v>
      </c>
      <c r="AS433" s="178" t="s">
        <v>468</v>
      </c>
      <c r="AT433" s="178" t="s">
        <v>468</v>
      </c>
      <c r="AU433" s="178" t="s">
        <v>468</v>
      </c>
      <c r="AV433" s="178" t="s">
        <v>468</v>
      </c>
      <c r="AW433" s="178" t="s">
        <v>468</v>
      </c>
      <c r="AX433" s="178" t="s">
        <v>468</v>
      </c>
      <c r="AY433" s="178" t="s">
        <v>468</v>
      </c>
      <c r="AZ433" s="178" t="s">
        <v>468</v>
      </c>
      <c r="BA433" s="179" t="s">
        <v>468</v>
      </c>
    </row>
    <row r="434" spans="1:48" ht="12" customHeight="1" thickBot="1">
      <c r="A434" s="196"/>
      <c r="B434" s="197"/>
      <c r="C434" s="198"/>
      <c r="D434" s="198"/>
      <c r="E434" s="242"/>
      <c r="F434" s="242"/>
      <c r="G434" s="242"/>
      <c r="H434" s="242"/>
      <c r="I434" s="242"/>
      <c r="J434" s="242"/>
      <c r="K434" s="242"/>
      <c r="L434" s="242"/>
      <c r="M434" s="242"/>
      <c r="N434" s="242"/>
      <c r="O434" s="242"/>
      <c r="P434" s="242"/>
      <c r="Q434" s="242"/>
      <c r="R434" s="242"/>
      <c r="S434" s="242"/>
      <c r="T434" s="242"/>
      <c r="U434" s="242"/>
      <c r="V434" s="242"/>
      <c r="W434" s="242"/>
      <c r="X434" s="242"/>
      <c r="Y434" s="242"/>
      <c r="Z434" s="242"/>
      <c r="AA434" s="242"/>
      <c r="AB434" s="242"/>
      <c r="AC434" s="242"/>
      <c r="AD434" s="242"/>
      <c r="AE434" s="242"/>
      <c r="AF434" s="242"/>
      <c r="AG434" s="242"/>
      <c r="AH434" s="242"/>
      <c r="AI434" s="242"/>
      <c r="AJ434" s="242"/>
      <c r="AK434" s="242"/>
      <c r="AL434" s="242"/>
      <c r="AM434" s="242"/>
      <c r="AN434" s="242"/>
      <c r="AO434" s="242"/>
      <c r="AP434" s="242"/>
      <c r="AQ434" s="242"/>
      <c r="AR434" s="242"/>
      <c r="AS434" s="242"/>
      <c r="AT434" s="242"/>
      <c r="AU434" s="242"/>
      <c r="AV434" s="242"/>
    </row>
    <row r="435" spans="1:52" ht="12" customHeight="1">
      <c r="A435" s="196"/>
      <c r="B435" s="197" t="s">
        <v>644</v>
      </c>
      <c r="C435" s="198" t="s">
        <v>619</v>
      </c>
      <c r="D435" s="198">
        <v>55</v>
      </c>
      <c r="E435" s="422" t="s">
        <v>267</v>
      </c>
      <c r="F435" s="424" t="s">
        <v>268</v>
      </c>
      <c r="G435" s="425"/>
      <c r="H435" s="414" t="s">
        <v>637</v>
      </c>
      <c r="I435" s="416" t="s">
        <v>638</v>
      </c>
      <c r="J435" s="416"/>
      <c r="K435" s="416"/>
      <c r="L435" s="433" t="s">
        <v>452</v>
      </c>
      <c r="M435" s="434"/>
      <c r="N435" s="434"/>
      <c r="O435" s="434"/>
      <c r="P435" s="435"/>
      <c r="Q435" s="414" t="s">
        <v>453</v>
      </c>
      <c r="R435" s="432" t="s">
        <v>621</v>
      </c>
      <c r="S435" s="432"/>
      <c r="T435" s="432"/>
      <c r="U435" s="432"/>
      <c r="V435" s="432"/>
      <c r="W435" s="432"/>
      <c r="X435" s="432" t="s">
        <v>455</v>
      </c>
      <c r="Y435" s="432"/>
      <c r="Z435" s="432"/>
      <c r="AA435" s="432"/>
      <c r="AB435" s="432"/>
      <c r="AC435" s="432"/>
      <c r="AD435" s="432" t="s">
        <v>622</v>
      </c>
      <c r="AE435" s="432"/>
      <c r="AF435" s="432"/>
      <c r="AG435" s="432"/>
      <c r="AH435" s="432"/>
      <c r="AI435" s="432"/>
      <c r="AJ435" s="429" t="s">
        <v>40</v>
      </c>
      <c r="AK435" s="430"/>
      <c r="AL435" s="430"/>
      <c r="AM435" s="430"/>
      <c r="AN435" s="430"/>
      <c r="AO435" s="431"/>
      <c r="AP435" s="428" t="s">
        <v>457</v>
      </c>
      <c r="AQ435" s="428"/>
      <c r="AR435" s="428"/>
      <c r="AS435" s="428"/>
      <c r="AT435" s="428"/>
      <c r="AU435" s="292" t="s">
        <v>623</v>
      </c>
      <c r="AV435" s="429" t="s">
        <v>41</v>
      </c>
      <c r="AW435" s="430"/>
      <c r="AX435" s="431"/>
      <c r="AY435" s="250" t="s">
        <v>88</v>
      </c>
      <c r="AZ435" s="208" t="s">
        <v>385</v>
      </c>
    </row>
    <row r="436" spans="1:52" ht="12" customHeight="1" thickBot="1">
      <c r="A436" s="196"/>
      <c r="B436" s="197"/>
      <c r="C436" s="198"/>
      <c r="D436" s="198"/>
      <c r="E436" s="423"/>
      <c r="F436" s="426"/>
      <c r="G436" s="427"/>
      <c r="H436" s="415"/>
      <c r="I436" s="166" t="s">
        <v>639</v>
      </c>
      <c r="J436" s="166" t="s">
        <v>640</v>
      </c>
      <c r="K436" s="166" t="s">
        <v>641</v>
      </c>
      <c r="L436" s="181" t="s">
        <v>42</v>
      </c>
      <c r="M436" s="181" t="s">
        <v>625</v>
      </c>
      <c r="N436" s="181" t="s">
        <v>626</v>
      </c>
      <c r="O436" s="181" t="s">
        <v>627</v>
      </c>
      <c r="P436" s="181" t="s">
        <v>628</v>
      </c>
      <c r="Q436" s="415"/>
      <c r="R436" s="181" t="s">
        <v>631</v>
      </c>
      <c r="S436" s="181" t="s">
        <v>632</v>
      </c>
      <c r="T436" s="181" t="s">
        <v>627</v>
      </c>
      <c r="U436" s="181" t="s">
        <v>628</v>
      </c>
      <c r="V436" s="181" t="s">
        <v>629</v>
      </c>
      <c r="W436" s="181" t="s">
        <v>630</v>
      </c>
      <c r="X436" s="181" t="s">
        <v>631</v>
      </c>
      <c r="Y436" s="181" t="s">
        <v>632</v>
      </c>
      <c r="Z436" s="181" t="s">
        <v>627</v>
      </c>
      <c r="AA436" s="181" t="s">
        <v>628</v>
      </c>
      <c r="AB436" s="181" t="s">
        <v>629</v>
      </c>
      <c r="AC436" s="181" t="s">
        <v>630</v>
      </c>
      <c r="AD436" s="181" t="s">
        <v>631</v>
      </c>
      <c r="AE436" s="181" t="s">
        <v>632</v>
      </c>
      <c r="AF436" s="181" t="s">
        <v>627</v>
      </c>
      <c r="AG436" s="181" t="s">
        <v>628</v>
      </c>
      <c r="AH436" s="181" t="s">
        <v>629</v>
      </c>
      <c r="AI436" s="181" t="s">
        <v>630</v>
      </c>
      <c r="AJ436" s="181" t="s">
        <v>631</v>
      </c>
      <c r="AK436" s="181" t="s">
        <v>632</v>
      </c>
      <c r="AL436" s="181" t="s">
        <v>627</v>
      </c>
      <c r="AM436" s="181" t="s">
        <v>628</v>
      </c>
      <c r="AN436" s="181" t="s">
        <v>629</v>
      </c>
      <c r="AO436" s="181" t="s">
        <v>630</v>
      </c>
      <c r="AP436" s="181" t="s">
        <v>43</v>
      </c>
      <c r="AQ436" s="181" t="s">
        <v>631</v>
      </c>
      <c r="AR436" s="181" t="s">
        <v>632</v>
      </c>
      <c r="AS436" s="181" t="s">
        <v>627</v>
      </c>
      <c r="AT436" s="181" t="s">
        <v>628</v>
      </c>
      <c r="AU436" s="181" t="s">
        <v>631</v>
      </c>
      <c r="AV436" s="285" t="s">
        <v>633</v>
      </c>
      <c r="AW436" s="285" t="s">
        <v>634</v>
      </c>
      <c r="AX436" s="285" t="s">
        <v>635</v>
      </c>
      <c r="AY436" s="181" t="s">
        <v>643</v>
      </c>
      <c r="AZ436" s="277" t="s">
        <v>462</v>
      </c>
    </row>
    <row r="437" spans="1:52" ht="12" customHeight="1" thickTop="1">
      <c r="A437" s="196"/>
      <c r="B437" s="197"/>
      <c r="C437" s="198"/>
      <c r="D437" s="198"/>
      <c r="E437" s="288" t="s">
        <v>644</v>
      </c>
      <c r="F437" s="408" t="s">
        <v>280</v>
      </c>
      <c r="G437" s="409"/>
      <c r="H437" s="289"/>
      <c r="I437" s="148" t="s">
        <v>306</v>
      </c>
      <c r="J437" s="148" t="s">
        <v>306</v>
      </c>
      <c r="K437" s="148" t="s">
        <v>306</v>
      </c>
      <c r="L437" s="148" t="s">
        <v>306</v>
      </c>
      <c r="M437" s="148" t="s">
        <v>306</v>
      </c>
      <c r="N437" s="148" t="s">
        <v>306</v>
      </c>
      <c r="O437" s="148" t="s">
        <v>306</v>
      </c>
      <c r="P437" s="148" t="s">
        <v>306</v>
      </c>
      <c r="Q437" s="278" t="s">
        <v>306</v>
      </c>
      <c r="R437" s="182" t="s">
        <v>306</v>
      </c>
      <c r="S437" s="182" t="s">
        <v>306</v>
      </c>
      <c r="T437" s="182" t="s">
        <v>306</v>
      </c>
      <c r="U437" s="182" t="s">
        <v>306</v>
      </c>
      <c r="V437" s="182" t="s">
        <v>306</v>
      </c>
      <c r="W437" s="182" t="s">
        <v>306</v>
      </c>
      <c r="X437" s="182" t="s">
        <v>306</v>
      </c>
      <c r="Y437" s="182" t="s">
        <v>306</v>
      </c>
      <c r="Z437" s="182" t="s">
        <v>306</v>
      </c>
      <c r="AA437" s="182" t="s">
        <v>306</v>
      </c>
      <c r="AB437" s="182" t="s">
        <v>306</v>
      </c>
      <c r="AC437" s="182" t="s">
        <v>306</v>
      </c>
      <c r="AD437" s="182" t="s">
        <v>306</v>
      </c>
      <c r="AE437" s="182" t="s">
        <v>306</v>
      </c>
      <c r="AF437" s="182" t="s">
        <v>306</v>
      </c>
      <c r="AG437" s="182" t="s">
        <v>306</v>
      </c>
      <c r="AH437" s="182" t="s">
        <v>306</v>
      </c>
      <c r="AI437" s="182" t="s">
        <v>306</v>
      </c>
      <c r="AJ437" s="182" t="s">
        <v>306</v>
      </c>
      <c r="AK437" s="182" t="s">
        <v>306</v>
      </c>
      <c r="AL437" s="182" t="s">
        <v>306</v>
      </c>
      <c r="AM437" s="182" t="s">
        <v>306</v>
      </c>
      <c r="AN437" s="182" t="s">
        <v>306</v>
      </c>
      <c r="AO437" s="182" t="s">
        <v>306</v>
      </c>
      <c r="AP437" s="278" t="s">
        <v>306</v>
      </c>
      <c r="AQ437" s="278" t="s">
        <v>306</v>
      </c>
      <c r="AR437" s="278" t="s">
        <v>306</v>
      </c>
      <c r="AS437" s="278" t="s">
        <v>306</v>
      </c>
      <c r="AT437" s="278" t="s">
        <v>306</v>
      </c>
      <c r="AU437" s="182" t="s">
        <v>72</v>
      </c>
      <c r="AV437" s="182" t="s">
        <v>281</v>
      </c>
      <c r="AW437" s="182" t="s">
        <v>281</v>
      </c>
      <c r="AX437" s="182" t="s">
        <v>281</v>
      </c>
      <c r="AY437" s="278" t="s">
        <v>44</v>
      </c>
      <c r="AZ437" s="245"/>
    </row>
    <row r="438" spans="1:52" ht="12" customHeight="1">
      <c r="A438" s="196"/>
      <c r="B438" s="197"/>
      <c r="C438" s="198"/>
      <c r="D438" s="198"/>
      <c r="E438" s="293" t="s">
        <v>645</v>
      </c>
      <c r="F438" s="410" t="s">
        <v>283</v>
      </c>
      <c r="G438" s="290" t="s">
        <v>284</v>
      </c>
      <c r="H438" s="291"/>
      <c r="I438" s="183"/>
      <c r="J438" s="183"/>
      <c r="K438" s="183"/>
      <c r="L438" s="279" t="s">
        <v>89</v>
      </c>
      <c r="M438" s="279" t="s">
        <v>90</v>
      </c>
      <c r="N438" s="279" t="s">
        <v>91</v>
      </c>
      <c r="O438" s="279" t="s">
        <v>92</v>
      </c>
      <c r="P438" s="279" t="s">
        <v>92</v>
      </c>
      <c r="Q438" s="279" t="s">
        <v>93</v>
      </c>
      <c r="R438" s="279" t="s">
        <v>94</v>
      </c>
      <c r="S438" s="279" t="s">
        <v>90</v>
      </c>
      <c r="T438" s="279" t="s">
        <v>95</v>
      </c>
      <c r="U438" s="279" t="s">
        <v>95</v>
      </c>
      <c r="V438" s="279" t="s">
        <v>96</v>
      </c>
      <c r="W438" s="279" t="s">
        <v>96</v>
      </c>
      <c r="X438" s="112">
        <v>0.7</v>
      </c>
      <c r="Y438" s="281">
        <v>1</v>
      </c>
      <c r="Z438" s="112">
        <v>1.2</v>
      </c>
      <c r="AA438" s="112">
        <v>1.2</v>
      </c>
      <c r="AB438" s="281">
        <v>1.4</v>
      </c>
      <c r="AC438" s="281">
        <v>1.4</v>
      </c>
      <c r="AD438" s="279" t="s">
        <v>94</v>
      </c>
      <c r="AE438" s="279" t="s">
        <v>90</v>
      </c>
      <c r="AF438" s="279" t="s">
        <v>95</v>
      </c>
      <c r="AG438" s="279" t="s">
        <v>95</v>
      </c>
      <c r="AH438" s="279" t="s">
        <v>96</v>
      </c>
      <c r="AI438" s="279" t="s">
        <v>96</v>
      </c>
      <c r="AJ438" s="279" t="s">
        <v>89</v>
      </c>
      <c r="AK438" s="279" t="s">
        <v>90</v>
      </c>
      <c r="AL438" s="279" t="s">
        <v>91</v>
      </c>
      <c r="AM438" s="279" t="s">
        <v>91</v>
      </c>
      <c r="AN438" s="279" t="s">
        <v>92</v>
      </c>
      <c r="AO438" s="279" t="s">
        <v>92</v>
      </c>
      <c r="AP438" s="281">
        <v>1</v>
      </c>
      <c r="AQ438" s="281">
        <v>1.4</v>
      </c>
      <c r="AR438" s="281">
        <v>1.6</v>
      </c>
      <c r="AS438" s="281">
        <v>2</v>
      </c>
      <c r="AT438" s="281">
        <v>2</v>
      </c>
      <c r="AU438" s="281">
        <v>1.4</v>
      </c>
      <c r="AV438" s="281">
        <v>3</v>
      </c>
      <c r="AW438" s="281">
        <v>10</v>
      </c>
      <c r="AX438" s="281">
        <v>50</v>
      </c>
      <c r="AY438" s="213"/>
      <c r="AZ438" s="217"/>
    </row>
    <row r="439" spans="1:52" ht="12" customHeight="1">
      <c r="A439" s="196"/>
      <c r="B439" s="197"/>
      <c r="C439" s="198"/>
      <c r="D439" s="198"/>
      <c r="E439" s="218"/>
      <c r="F439" s="410"/>
      <c r="G439" s="290" t="s">
        <v>286</v>
      </c>
      <c r="H439" s="291"/>
      <c r="I439" s="183"/>
      <c r="J439" s="183"/>
      <c r="K439" s="183"/>
      <c r="L439" s="279" t="s">
        <v>97</v>
      </c>
      <c r="M439" s="279" t="s">
        <v>98</v>
      </c>
      <c r="N439" s="279" t="s">
        <v>99</v>
      </c>
      <c r="O439" s="279" t="s">
        <v>100</v>
      </c>
      <c r="P439" s="279" t="s">
        <v>100</v>
      </c>
      <c r="Q439" s="279" t="s">
        <v>101</v>
      </c>
      <c r="R439" s="279" t="s">
        <v>102</v>
      </c>
      <c r="S439" s="279" t="s">
        <v>98</v>
      </c>
      <c r="T439" s="279" t="s">
        <v>103</v>
      </c>
      <c r="U439" s="279" t="s">
        <v>103</v>
      </c>
      <c r="V439" s="279" t="s">
        <v>104</v>
      </c>
      <c r="W439" s="279" t="s">
        <v>104</v>
      </c>
      <c r="X439" s="112"/>
      <c r="Y439" s="112"/>
      <c r="Z439" s="112"/>
      <c r="AA439" s="112"/>
      <c r="AB439" s="112"/>
      <c r="AC439" s="112"/>
      <c r="AD439" s="279" t="s">
        <v>102</v>
      </c>
      <c r="AE439" s="279" t="s">
        <v>98</v>
      </c>
      <c r="AF439" s="279" t="s">
        <v>103</v>
      </c>
      <c r="AG439" s="279" t="s">
        <v>103</v>
      </c>
      <c r="AH439" s="279" t="s">
        <v>104</v>
      </c>
      <c r="AI439" s="279" t="s">
        <v>104</v>
      </c>
      <c r="AJ439" s="279" t="s">
        <v>97</v>
      </c>
      <c r="AK439" s="279" t="s">
        <v>98</v>
      </c>
      <c r="AL439" s="279" t="s">
        <v>99</v>
      </c>
      <c r="AM439" s="279" t="s">
        <v>99</v>
      </c>
      <c r="AN439" s="279" t="s">
        <v>92</v>
      </c>
      <c r="AO439" s="279" t="s">
        <v>92</v>
      </c>
      <c r="AP439" s="112"/>
      <c r="AQ439" s="112"/>
      <c r="AR439" s="112"/>
      <c r="AS439" s="112"/>
      <c r="AT439" s="112"/>
      <c r="AU439" s="112"/>
      <c r="AV439" s="112"/>
      <c r="AW439" s="112"/>
      <c r="AX439" s="112"/>
      <c r="AY439" s="112">
        <v>540</v>
      </c>
      <c r="AZ439" s="282" t="s">
        <v>363</v>
      </c>
    </row>
    <row r="440" spans="1:52" ht="12" customHeight="1">
      <c r="A440" s="196"/>
      <c r="B440" s="197"/>
      <c r="C440" s="198"/>
      <c r="D440" s="198"/>
      <c r="E440" s="218"/>
      <c r="F440" s="410" t="s">
        <v>287</v>
      </c>
      <c r="G440" s="411"/>
      <c r="H440" s="291"/>
      <c r="I440" s="155"/>
      <c r="J440" s="155"/>
      <c r="K440" s="155"/>
      <c r="L440" s="155"/>
      <c r="M440" s="155"/>
      <c r="N440" s="112"/>
      <c r="O440" s="112"/>
      <c r="P440" s="112"/>
      <c r="Q440" s="213"/>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c r="AO440" s="112"/>
      <c r="AP440" s="213"/>
      <c r="AQ440" s="213"/>
      <c r="AR440" s="213"/>
      <c r="AS440" s="213"/>
      <c r="AT440" s="213"/>
      <c r="AU440" s="112"/>
      <c r="AV440" s="112"/>
      <c r="AW440" s="112"/>
      <c r="AX440" s="112"/>
      <c r="AY440" s="283" t="s">
        <v>636</v>
      </c>
      <c r="AZ440" s="217"/>
    </row>
    <row r="441" spans="1:52" ht="12" customHeight="1" thickBot="1">
      <c r="A441" s="196"/>
      <c r="B441" s="197"/>
      <c r="C441" s="198"/>
      <c r="D441" s="198"/>
      <c r="E441" s="237"/>
      <c r="F441" s="412" t="s">
        <v>288</v>
      </c>
      <c r="G441" s="413"/>
      <c r="H441" s="178" t="s">
        <v>87</v>
      </c>
      <c r="I441" s="184" t="s">
        <v>468</v>
      </c>
      <c r="J441" s="184" t="s">
        <v>87</v>
      </c>
      <c r="K441" s="184" t="s">
        <v>468</v>
      </c>
      <c r="L441" s="184" t="s">
        <v>468</v>
      </c>
      <c r="M441" s="184" t="s">
        <v>468</v>
      </c>
      <c r="N441" s="184" t="s">
        <v>468</v>
      </c>
      <c r="O441" s="184" t="s">
        <v>468</v>
      </c>
      <c r="P441" s="184" t="s">
        <v>468</v>
      </c>
      <c r="Q441" s="178" t="s">
        <v>468</v>
      </c>
      <c r="R441" s="178" t="s">
        <v>468</v>
      </c>
      <c r="S441" s="178" t="s">
        <v>468</v>
      </c>
      <c r="T441" s="178" t="s">
        <v>468</v>
      </c>
      <c r="U441" s="178" t="s">
        <v>468</v>
      </c>
      <c r="V441" s="178" t="s">
        <v>468</v>
      </c>
      <c r="W441" s="178" t="s">
        <v>468</v>
      </c>
      <c r="X441" s="178" t="s">
        <v>468</v>
      </c>
      <c r="Y441" s="178" t="s">
        <v>468</v>
      </c>
      <c r="Z441" s="178" t="s">
        <v>468</v>
      </c>
      <c r="AA441" s="178" t="s">
        <v>468</v>
      </c>
      <c r="AB441" s="178" t="s">
        <v>468</v>
      </c>
      <c r="AC441" s="178" t="s">
        <v>468</v>
      </c>
      <c r="AD441" s="178" t="s">
        <v>468</v>
      </c>
      <c r="AE441" s="178" t="s">
        <v>468</v>
      </c>
      <c r="AF441" s="178" t="s">
        <v>468</v>
      </c>
      <c r="AG441" s="178" t="s">
        <v>468</v>
      </c>
      <c r="AH441" s="178" t="s">
        <v>468</v>
      </c>
      <c r="AI441" s="178" t="s">
        <v>468</v>
      </c>
      <c r="AJ441" s="178" t="s">
        <v>468</v>
      </c>
      <c r="AK441" s="178" t="s">
        <v>468</v>
      </c>
      <c r="AL441" s="178" t="s">
        <v>468</v>
      </c>
      <c r="AM441" s="178" t="s">
        <v>468</v>
      </c>
      <c r="AN441" s="178" t="s">
        <v>468</v>
      </c>
      <c r="AO441" s="178" t="s">
        <v>468</v>
      </c>
      <c r="AP441" s="178" t="s">
        <v>468</v>
      </c>
      <c r="AQ441" s="178" t="s">
        <v>468</v>
      </c>
      <c r="AR441" s="178" t="s">
        <v>468</v>
      </c>
      <c r="AS441" s="178" t="s">
        <v>468</v>
      </c>
      <c r="AT441" s="178" t="s">
        <v>468</v>
      </c>
      <c r="AU441" s="178" t="s">
        <v>468</v>
      </c>
      <c r="AV441" s="178" t="s">
        <v>468</v>
      </c>
      <c r="AW441" s="178" t="s">
        <v>468</v>
      </c>
      <c r="AX441" s="178" t="s">
        <v>468</v>
      </c>
      <c r="AY441" s="178" t="s">
        <v>468</v>
      </c>
      <c r="AZ441" s="179" t="s">
        <v>468</v>
      </c>
    </row>
    <row r="442" spans="1:48" ht="12" thickBot="1">
      <c r="A442" s="196"/>
      <c r="B442" s="197"/>
      <c r="C442" s="198"/>
      <c r="D442" s="198"/>
      <c r="E442" s="242"/>
      <c r="F442" s="242"/>
      <c r="G442" s="242"/>
      <c r="H442" s="242"/>
      <c r="I442" s="242"/>
      <c r="J442" s="242"/>
      <c r="K442" s="242"/>
      <c r="L442" s="242"/>
      <c r="M442" s="242"/>
      <c r="N442" s="242"/>
      <c r="O442" s="242"/>
      <c r="P442" s="242"/>
      <c r="Q442" s="242"/>
      <c r="R442" s="242"/>
      <c r="S442" s="242"/>
      <c r="T442" s="242"/>
      <c r="U442" s="242"/>
      <c r="V442" s="242"/>
      <c r="W442" s="242"/>
      <c r="X442" s="242"/>
      <c r="Y442" s="242"/>
      <c r="Z442" s="242"/>
      <c r="AA442" s="242"/>
      <c r="AB442" s="242"/>
      <c r="AC442" s="242"/>
      <c r="AD442" s="242"/>
      <c r="AE442" s="242"/>
      <c r="AF442" s="242"/>
      <c r="AG442" s="242"/>
      <c r="AH442" s="242"/>
      <c r="AI442" s="242"/>
      <c r="AJ442" s="242"/>
      <c r="AK442" s="242"/>
      <c r="AL442" s="242"/>
      <c r="AM442" s="242"/>
      <c r="AN442" s="242"/>
      <c r="AO442" s="242"/>
      <c r="AP442" s="242"/>
      <c r="AQ442" s="242"/>
      <c r="AR442" s="242"/>
      <c r="AS442" s="242"/>
      <c r="AT442" s="242"/>
      <c r="AU442" s="242"/>
      <c r="AV442" s="242"/>
    </row>
    <row r="443" spans="1:48" ht="12" customHeight="1">
      <c r="A443" s="196"/>
      <c r="B443" s="197" t="s">
        <v>644</v>
      </c>
      <c r="C443" s="198" t="s">
        <v>105</v>
      </c>
      <c r="D443" s="198">
        <v>56</v>
      </c>
      <c r="E443" s="422" t="s">
        <v>267</v>
      </c>
      <c r="F443" s="424" t="s">
        <v>268</v>
      </c>
      <c r="G443" s="425"/>
      <c r="H443" s="414" t="s">
        <v>637</v>
      </c>
      <c r="I443" s="416" t="s">
        <v>638</v>
      </c>
      <c r="J443" s="416"/>
      <c r="K443" s="416"/>
      <c r="L443" s="417" t="s">
        <v>477</v>
      </c>
      <c r="M443" s="267" t="s">
        <v>478</v>
      </c>
      <c r="N443" s="294" t="s">
        <v>479</v>
      </c>
      <c r="O443" s="295" t="s">
        <v>646</v>
      </c>
      <c r="P443" s="419" t="s">
        <v>480</v>
      </c>
      <c r="Q443" s="420"/>
      <c r="R443" s="421"/>
      <c r="S443" s="207"/>
      <c r="T443" s="207"/>
      <c r="U443" s="207" t="s">
        <v>454</v>
      </c>
      <c r="V443" s="207"/>
      <c r="W443" s="207"/>
      <c r="X443" s="207"/>
      <c r="Y443" s="207" t="s">
        <v>455</v>
      </c>
      <c r="Z443" s="207"/>
      <c r="AA443" s="207"/>
      <c r="AB443" s="207"/>
      <c r="AC443" s="207" t="s">
        <v>456</v>
      </c>
      <c r="AD443" s="207"/>
      <c r="AE443" s="207"/>
      <c r="AF443" s="207"/>
      <c r="AG443" s="207" t="s">
        <v>457</v>
      </c>
      <c r="AH443" s="207"/>
      <c r="AI443" s="207"/>
      <c r="AJ443" s="207"/>
      <c r="AK443" s="207"/>
      <c r="AL443" s="207" t="s">
        <v>396</v>
      </c>
      <c r="AM443" s="207" t="s">
        <v>458</v>
      </c>
      <c r="AN443" s="207"/>
      <c r="AO443" s="207" t="s">
        <v>474</v>
      </c>
      <c r="AP443" s="207" t="s">
        <v>385</v>
      </c>
      <c r="AQ443" s="207"/>
      <c r="AR443" s="208"/>
      <c r="AS443" s="242"/>
      <c r="AT443" s="242"/>
      <c r="AU443" s="242"/>
      <c r="AV443" s="242"/>
    </row>
    <row r="444" spans="1:48" ht="12" customHeight="1" thickBot="1">
      <c r="A444" s="196"/>
      <c r="B444" s="198"/>
      <c r="C444" s="198"/>
      <c r="D444" s="198"/>
      <c r="E444" s="423"/>
      <c r="F444" s="426"/>
      <c r="G444" s="427"/>
      <c r="H444" s="415"/>
      <c r="I444" s="166" t="s">
        <v>639</v>
      </c>
      <c r="J444" s="166" t="s">
        <v>640</v>
      </c>
      <c r="K444" s="166" t="s">
        <v>641</v>
      </c>
      <c r="L444" s="418"/>
      <c r="M444" s="287" t="s">
        <v>481</v>
      </c>
      <c r="N444" s="287" t="s">
        <v>482</v>
      </c>
      <c r="O444" s="296" t="s">
        <v>647</v>
      </c>
      <c r="P444" s="287" t="s">
        <v>483</v>
      </c>
      <c r="Q444" s="287" t="s">
        <v>484</v>
      </c>
      <c r="R444" s="277" t="s">
        <v>485</v>
      </c>
      <c r="S444" s="243" t="s">
        <v>106</v>
      </c>
      <c r="T444" s="243" t="s">
        <v>107</v>
      </c>
      <c r="U444" s="243" t="s">
        <v>631</v>
      </c>
      <c r="V444" s="243" t="s">
        <v>632</v>
      </c>
      <c r="W444" s="243" t="s">
        <v>106</v>
      </c>
      <c r="X444" s="243" t="s">
        <v>107</v>
      </c>
      <c r="Y444" s="243" t="s">
        <v>631</v>
      </c>
      <c r="Z444" s="243" t="s">
        <v>632</v>
      </c>
      <c r="AA444" s="243" t="s">
        <v>106</v>
      </c>
      <c r="AB444" s="243" t="s">
        <v>107</v>
      </c>
      <c r="AC444" s="243" t="s">
        <v>631</v>
      </c>
      <c r="AD444" s="243" t="s">
        <v>632</v>
      </c>
      <c r="AE444" s="243" t="s">
        <v>106</v>
      </c>
      <c r="AF444" s="243" t="s">
        <v>107</v>
      </c>
      <c r="AG444" s="243" t="s">
        <v>459</v>
      </c>
      <c r="AH444" s="243" t="s">
        <v>631</v>
      </c>
      <c r="AI444" s="243" t="s">
        <v>632</v>
      </c>
      <c r="AJ444" s="243" t="s">
        <v>106</v>
      </c>
      <c r="AK444" s="243" t="s">
        <v>107</v>
      </c>
      <c r="AL444" s="243"/>
      <c r="AM444" s="243" t="s">
        <v>460</v>
      </c>
      <c r="AN444" s="243" t="s">
        <v>461</v>
      </c>
      <c r="AO444" s="243" t="s">
        <v>475</v>
      </c>
      <c r="AP444" s="243" t="s">
        <v>462</v>
      </c>
      <c r="AQ444" s="243" t="s">
        <v>108</v>
      </c>
      <c r="AR444" s="258" t="s">
        <v>463</v>
      </c>
      <c r="AS444" s="242"/>
      <c r="AT444" s="242"/>
      <c r="AU444" s="242"/>
      <c r="AV444" s="242"/>
    </row>
    <row r="445" spans="1:48" ht="12" customHeight="1" thickTop="1">
      <c r="A445" s="196"/>
      <c r="B445" s="198"/>
      <c r="C445" s="198"/>
      <c r="D445" s="198"/>
      <c r="E445" s="218" t="s">
        <v>486</v>
      </c>
      <c r="F445" s="408" t="s">
        <v>280</v>
      </c>
      <c r="G445" s="409"/>
      <c r="H445" s="289"/>
      <c r="I445" s="148" t="s">
        <v>306</v>
      </c>
      <c r="J445" s="148" t="s">
        <v>306</v>
      </c>
      <c r="K445" s="148" t="s">
        <v>306</v>
      </c>
      <c r="L445" s="278" t="s">
        <v>306</v>
      </c>
      <c r="M445" s="244"/>
      <c r="N445" s="244"/>
      <c r="O445" s="297"/>
      <c r="P445" s="278" t="s">
        <v>281</v>
      </c>
      <c r="Q445" s="278" t="s">
        <v>281</v>
      </c>
      <c r="R445" s="298" t="s">
        <v>281</v>
      </c>
      <c r="S445" s="244" t="s">
        <v>306</v>
      </c>
      <c r="T445" s="244" t="s">
        <v>306</v>
      </c>
      <c r="U445" s="244" t="s">
        <v>306</v>
      </c>
      <c r="V445" s="244" t="s">
        <v>306</v>
      </c>
      <c r="W445" s="244" t="s">
        <v>306</v>
      </c>
      <c r="X445" s="244" t="s">
        <v>306</v>
      </c>
      <c r="Y445" s="244" t="s">
        <v>306</v>
      </c>
      <c r="Z445" s="244" t="s">
        <v>306</v>
      </c>
      <c r="AA445" s="244" t="s">
        <v>306</v>
      </c>
      <c r="AB445" s="244" t="s">
        <v>306</v>
      </c>
      <c r="AC445" s="244" t="s">
        <v>306</v>
      </c>
      <c r="AD445" s="244" t="s">
        <v>306</v>
      </c>
      <c r="AE445" s="244" t="s">
        <v>306</v>
      </c>
      <c r="AF445" s="244" t="s">
        <v>306</v>
      </c>
      <c r="AG445" s="244" t="s">
        <v>306</v>
      </c>
      <c r="AH445" s="244" t="s">
        <v>306</v>
      </c>
      <c r="AI445" s="244" t="s">
        <v>306</v>
      </c>
      <c r="AJ445" s="244" t="s">
        <v>306</v>
      </c>
      <c r="AK445" s="244" t="s">
        <v>306</v>
      </c>
      <c r="AL445" s="244" t="s">
        <v>281</v>
      </c>
      <c r="AM445" s="244" t="s">
        <v>464</v>
      </c>
      <c r="AN445" s="244" t="s">
        <v>464</v>
      </c>
      <c r="AO445" s="244"/>
      <c r="AP445" s="244"/>
      <c r="AQ445" s="244"/>
      <c r="AR445" s="245"/>
      <c r="AS445" s="242"/>
      <c r="AT445" s="242"/>
      <c r="AU445" s="242"/>
      <c r="AV445" s="242"/>
    </row>
    <row r="446" spans="1:48" ht="12" customHeight="1">
      <c r="A446" s="196"/>
      <c r="B446" s="198"/>
      <c r="C446" s="198"/>
      <c r="D446" s="198"/>
      <c r="E446" s="218"/>
      <c r="F446" s="410" t="s">
        <v>283</v>
      </c>
      <c r="G446" s="290" t="s">
        <v>284</v>
      </c>
      <c r="H446" s="291"/>
      <c r="I446" s="183"/>
      <c r="J446" s="183"/>
      <c r="K446" s="183"/>
      <c r="L446" s="279" t="s">
        <v>109</v>
      </c>
      <c r="M446" s="213"/>
      <c r="N446" s="213"/>
      <c r="O446" s="112"/>
      <c r="P446" s="213"/>
      <c r="Q446" s="213"/>
      <c r="R446" s="217"/>
      <c r="S446" s="246">
        <v>2</v>
      </c>
      <c r="T446" s="213">
        <v>2.4</v>
      </c>
      <c r="U446" s="213">
        <v>0.9</v>
      </c>
      <c r="V446" s="213">
        <v>1.2</v>
      </c>
      <c r="W446" s="213">
        <v>1.5</v>
      </c>
      <c r="X446" s="213">
        <v>1.8</v>
      </c>
      <c r="Y446" s="213">
        <v>0.9</v>
      </c>
      <c r="Z446" s="213">
        <v>1.2</v>
      </c>
      <c r="AA446" s="213">
        <v>1.5</v>
      </c>
      <c r="AB446" s="213">
        <v>1.8</v>
      </c>
      <c r="AC446" s="246">
        <v>1</v>
      </c>
      <c r="AD446" s="213">
        <v>1.5</v>
      </c>
      <c r="AE446" s="246">
        <v>2</v>
      </c>
      <c r="AF446" s="213">
        <v>2.5</v>
      </c>
      <c r="AG446" s="246">
        <v>1.2</v>
      </c>
      <c r="AH446" s="246">
        <v>1.6</v>
      </c>
      <c r="AI446" s="246">
        <v>2</v>
      </c>
      <c r="AJ446" s="246">
        <v>2.4</v>
      </c>
      <c r="AK446" s="246">
        <v>2.8</v>
      </c>
      <c r="AL446" s="246">
        <v>5</v>
      </c>
      <c r="AM446" s="213"/>
      <c r="AN446" s="213"/>
      <c r="AO446" s="213"/>
      <c r="AP446" s="213"/>
      <c r="AQ446" s="213"/>
      <c r="AR446" s="217"/>
      <c r="AS446" s="242"/>
      <c r="AT446" s="242"/>
      <c r="AU446" s="242"/>
      <c r="AV446" s="242"/>
    </row>
    <row r="447" spans="1:48" ht="12" customHeight="1">
      <c r="A447" s="196"/>
      <c r="B447" s="198"/>
      <c r="C447" s="198"/>
      <c r="D447" s="198"/>
      <c r="E447" s="218"/>
      <c r="F447" s="410"/>
      <c r="G447" s="290" t="s">
        <v>286</v>
      </c>
      <c r="H447" s="291"/>
      <c r="I447" s="183"/>
      <c r="J447" s="183"/>
      <c r="K447" s="183"/>
      <c r="L447" s="279" t="s">
        <v>110</v>
      </c>
      <c r="M447" s="299" t="s">
        <v>363</v>
      </c>
      <c r="N447" s="299" t="s">
        <v>363</v>
      </c>
      <c r="O447" s="300" t="s">
        <v>363</v>
      </c>
      <c r="P447" s="299">
        <v>65</v>
      </c>
      <c r="Q447" s="299">
        <v>60</v>
      </c>
      <c r="R447" s="282">
        <v>65</v>
      </c>
      <c r="S447" s="213"/>
      <c r="T447" s="213"/>
      <c r="U447" s="213"/>
      <c r="V447" s="213"/>
      <c r="W447" s="213"/>
      <c r="X447" s="213"/>
      <c r="Y447" s="213"/>
      <c r="Z447" s="213"/>
      <c r="AA447" s="213"/>
      <c r="AB447" s="213"/>
      <c r="AC447" s="213"/>
      <c r="AD447" s="213"/>
      <c r="AE447" s="213"/>
      <c r="AF447" s="213"/>
      <c r="AG447" s="213"/>
      <c r="AH447" s="213"/>
      <c r="AI447" s="213"/>
      <c r="AJ447" s="213"/>
      <c r="AK447" s="213"/>
      <c r="AL447" s="213"/>
      <c r="AM447" s="213">
        <v>12</v>
      </c>
      <c r="AN447" s="213">
        <v>60</v>
      </c>
      <c r="AO447" s="213" t="s">
        <v>363</v>
      </c>
      <c r="AP447" s="213" t="s">
        <v>363</v>
      </c>
      <c r="AQ447" s="213" t="s">
        <v>363</v>
      </c>
      <c r="AR447" s="217" t="s">
        <v>363</v>
      </c>
      <c r="AS447" s="242"/>
      <c r="AT447" s="242"/>
      <c r="AU447" s="242"/>
      <c r="AV447" s="242"/>
    </row>
    <row r="448" spans="1:48" ht="12" customHeight="1">
      <c r="A448" s="196"/>
      <c r="B448" s="198"/>
      <c r="C448" s="198"/>
      <c r="D448" s="198"/>
      <c r="E448" s="218"/>
      <c r="F448" s="410" t="s">
        <v>287</v>
      </c>
      <c r="G448" s="411"/>
      <c r="H448" s="291"/>
      <c r="I448" s="155"/>
      <c r="J448" s="155"/>
      <c r="K448" s="155"/>
      <c r="L448" s="213"/>
      <c r="M448" s="213"/>
      <c r="N448" s="301" t="s">
        <v>487</v>
      </c>
      <c r="O448" s="301" t="s">
        <v>648</v>
      </c>
      <c r="P448" s="213"/>
      <c r="Q448" s="213"/>
      <c r="R448" s="217"/>
      <c r="S448" s="213"/>
      <c r="T448" s="213"/>
      <c r="U448" s="213"/>
      <c r="V448" s="213"/>
      <c r="W448" s="213"/>
      <c r="X448" s="213"/>
      <c r="Y448" s="213"/>
      <c r="Z448" s="213"/>
      <c r="AA448" s="213"/>
      <c r="AB448" s="213"/>
      <c r="AC448" s="213"/>
      <c r="AD448" s="213"/>
      <c r="AE448" s="213"/>
      <c r="AF448" s="213"/>
      <c r="AG448" s="213"/>
      <c r="AH448" s="213"/>
      <c r="AI448" s="213"/>
      <c r="AJ448" s="213"/>
      <c r="AK448" s="213"/>
      <c r="AL448" s="213"/>
      <c r="AM448" s="213"/>
      <c r="AN448" s="213"/>
      <c r="AO448" s="213" t="s">
        <v>476</v>
      </c>
      <c r="AP448" s="213"/>
      <c r="AQ448" s="213"/>
      <c r="AR448" s="217"/>
      <c r="AS448" s="242"/>
      <c r="AT448" s="242"/>
      <c r="AU448" s="242"/>
      <c r="AV448" s="242"/>
    </row>
    <row r="449" spans="1:48" ht="12" customHeight="1" thickBot="1">
      <c r="A449" s="196"/>
      <c r="B449" s="198"/>
      <c r="C449" s="198"/>
      <c r="D449" s="198"/>
      <c r="E449" s="237"/>
      <c r="F449" s="412" t="s">
        <v>288</v>
      </c>
      <c r="G449" s="413"/>
      <c r="H449" s="178" t="s">
        <v>111</v>
      </c>
      <c r="I449" s="184" t="s">
        <v>468</v>
      </c>
      <c r="J449" s="184" t="s">
        <v>111</v>
      </c>
      <c r="K449" s="184" t="s">
        <v>468</v>
      </c>
      <c r="L449" s="184" t="s">
        <v>468</v>
      </c>
      <c r="M449" s="178" t="s">
        <v>468</v>
      </c>
      <c r="N449" s="178" t="s">
        <v>468</v>
      </c>
      <c r="O449" s="178" t="s">
        <v>468</v>
      </c>
      <c r="P449" s="178" t="s">
        <v>468</v>
      </c>
      <c r="Q449" s="178" t="s">
        <v>468</v>
      </c>
      <c r="R449" s="179" t="s">
        <v>468</v>
      </c>
      <c r="S449" s="284" t="s">
        <v>468</v>
      </c>
      <c r="T449" s="284" t="s">
        <v>468</v>
      </c>
      <c r="U449" s="284" t="s">
        <v>468</v>
      </c>
      <c r="V449" s="284" t="s">
        <v>468</v>
      </c>
      <c r="W449" s="284" t="s">
        <v>468</v>
      </c>
      <c r="X449" s="284" t="s">
        <v>468</v>
      </c>
      <c r="Y449" s="284" t="s">
        <v>468</v>
      </c>
      <c r="Z449" s="284" t="s">
        <v>468</v>
      </c>
      <c r="AA449" s="284" t="s">
        <v>468</v>
      </c>
      <c r="AB449" s="284" t="s">
        <v>468</v>
      </c>
      <c r="AC449" s="284" t="s">
        <v>468</v>
      </c>
      <c r="AD449" s="284" t="s">
        <v>468</v>
      </c>
      <c r="AE449" s="284" t="s">
        <v>468</v>
      </c>
      <c r="AF449" s="284" t="s">
        <v>468</v>
      </c>
      <c r="AG449" s="284" t="s">
        <v>468</v>
      </c>
      <c r="AH449" s="284" t="s">
        <v>468</v>
      </c>
      <c r="AI449" s="284" t="s">
        <v>468</v>
      </c>
      <c r="AJ449" s="284" t="s">
        <v>468</v>
      </c>
      <c r="AK449" s="284" t="s">
        <v>468</v>
      </c>
      <c r="AL449" s="284" t="s">
        <v>468</v>
      </c>
      <c r="AM449" s="284" t="s">
        <v>468</v>
      </c>
      <c r="AN449" s="284" t="s">
        <v>468</v>
      </c>
      <c r="AO449" s="284" t="s">
        <v>468</v>
      </c>
      <c r="AP449" s="284" t="s">
        <v>468</v>
      </c>
      <c r="AQ449" s="284" t="s">
        <v>468</v>
      </c>
      <c r="AR449" s="302" t="s">
        <v>468</v>
      </c>
      <c r="AS449" s="242"/>
      <c r="AT449" s="242"/>
      <c r="AU449" s="242"/>
      <c r="AV449" s="242"/>
    </row>
    <row r="450" spans="1:48" ht="12" thickBot="1">
      <c r="A450" s="196"/>
      <c r="B450" s="198"/>
      <c r="C450" s="198"/>
      <c r="D450" s="198"/>
      <c r="E450" s="242"/>
      <c r="F450" s="242"/>
      <c r="G450" s="242"/>
      <c r="H450" s="242"/>
      <c r="I450" s="242"/>
      <c r="J450" s="242"/>
      <c r="K450" s="242"/>
      <c r="L450" s="242"/>
      <c r="M450" s="242"/>
      <c r="N450" s="242"/>
      <c r="O450" s="242"/>
      <c r="P450" s="242"/>
      <c r="Q450" s="242"/>
      <c r="R450" s="242"/>
      <c r="S450" s="242"/>
      <c r="T450" s="242"/>
      <c r="U450" s="242"/>
      <c r="V450" s="242"/>
      <c r="W450" s="242"/>
      <c r="X450" s="242"/>
      <c r="Y450" s="242"/>
      <c r="Z450" s="242"/>
      <c r="AA450" s="242"/>
      <c r="AB450" s="242"/>
      <c r="AC450" s="242"/>
      <c r="AD450" s="242"/>
      <c r="AE450" s="242"/>
      <c r="AF450" s="242"/>
      <c r="AG450" s="242"/>
      <c r="AH450" s="242"/>
      <c r="AI450" s="242"/>
      <c r="AJ450" s="242"/>
      <c r="AK450" s="242"/>
      <c r="AL450" s="242"/>
      <c r="AM450" s="242"/>
      <c r="AN450" s="242"/>
      <c r="AO450" s="242"/>
      <c r="AP450" s="242"/>
      <c r="AQ450" s="242"/>
      <c r="AR450" s="242"/>
      <c r="AS450" s="242"/>
      <c r="AT450" s="242"/>
      <c r="AU450" s="242"/>
      <c r="AV450" s="242"/>
    </row>
    <row r="451" spans="2:36" ht="12.75">
      <c r="B451" s="198" t="s">
        <v>112</v>
      </c>
      <c r="C451" s="198" t="s">
        <v>113</v>
      </c>
      <c r="D451" s="198">
        <v>57</v>
      </c>
      <c r="E451" s="401" t="s">
        <v>267</v>
      </c>
      <c r="F451" s="403" t="s">
        <v>268</v>
      </c>
      <c r="G451" s="387"/>
      <c r="H451" s="399" t="s">
        <v>637</v>
      </c>
      <c r="I451" s="399" t="s">
        <v>488</v>
      </c>
      <c r="J451" s="303" t="s">
        <v>385</v>
      </c>
      <c r="K451" s="394" t="s">
        <v>650</v>
      </c>
      <c r="L451" s="396" t="s">
        <v>446</v>
      </c>
      <c r="M451" s="397"/>
      <c r="N451" s="397"/>
      <c r="O451" s="398"/>
      <c r="P451" s="396" t="s">
        <v>489</v>
      </c>
      <c r="Q451" s="397"/>
      <c r="R451" s="397"/>
      <c r="S451" s="398"/>
      <c r="T451" s="396" t="s">
        <v>660</v>
      </c>
      <c r="U451" s="397"/>
      <c r="V451" s="397"/>
      <c r="W451" s="398"/>
      <c r="X451" s="399" t="s">
        <v>652</v>
      </c>
      <c r="Y451" s="396" t="s">
        <v>490</v>
      </c>
      <c r="Z451" s="397"/>
      <c r="AA451" s="304" t="s">
        <v>328</v>
      </c>
      <c r="AB451" s="99"/>
      <c r="AC451" s="114" t="s">
        <v>490</v>
      </c>
      <c r="AD451" s="115"/>
      <c r="AE451" s="43"/>
      <c r="AF451" s="43"/>
      <c r="AG451" s="43"/>
      <c r="AH451" s="43"/>
      <c r="AI451" s="43"/>
      <c r="AJ451" s="43"/>
    </row>
    <row r="452" spans="2:36" ht="12" customHeight="1" thickBot="1">
      <c r="B452" s="198"/>
      <c r="C452" s="198"/>
      <c r="D452" s="198"/>
      <c r="E452" s="402"/>
      <c r="F452" s="404"/>
      <c r="G452" s="405"/>
      <c r="H452" s="406"/>
      <c r="I452" s="406"/>
      <c r="J452" s="305" t="s">
        <v>491</v>
      </c>
      <c r="K452" s="395"/>
      <c r="L452" s="305" t="s">
        <v>399</v>
      </c>
      <c r="M452" s="305" t="s">
        <v>400</v>
      </c>
      <c r="N452" s="305" t="s">
        <v>493</v>
      </c>
      <c r="O452" s="305" t="s">
        <v>494</v>
      </c>
      <c r="P452" s="305" t="s">
        <v>399</v>
      </c>
      <c r="Q452" s="305" t="s">
        <v>400</v>
      </c>
      <c r="R452" s="305" t="s">
        <v>493</v>
      </c>
      <c r="S452" s="305" t="s">
        <v>494</v>
      </c>
      <c r="T452" s="305" t="s">
        <v>399</v>
      </c>
      <c r="U452" s="305" t="s">
        <v>400</v>
      </c>
      <c r="V452" s="305" t="s">
        <v>493</v>
      </c>
      <c r="W452" s="305" t="s">
        <v>494</v>
      </c>
      <c r="X452" s="400"/>
      <c r="Y452" s="306" t="s">
        <v>340</v>
      </c>
      <c r="Z452" s="307" t="s">
        <v>497</v>
      </c>
      <c r="AA452" s="308" t="s">
        <v>492</v>
      </c>
      <c r="AB452" s="106" t="s">
        <v>641</v>
      </c>
      <c r="AC452" s="106" t="s">
        <v>340</v>
      </c>
      <c r="AD452" s="116" t="s">
        <v>497</v>
      </c>
      <c r="AE452" s="43"/>
      <c r="AF452" s="43"/>
      <c r="AG452" s="43"/>
      <c r="AH452" s="43"/>
      <c r="AI452" s="43"/>
      <c r="AJ452" s="43"/>
    </row>
    <row r="453" spans="2:36" ht="13.5" thickTop="1">
      <c r="B453" s="198"/>
      <c r="C453" s="198"/>
      <c r="D453" s="198"/>
      <c r="E453" s="309" t="s">
        <v>498</v>
      </c>
      <c r="F453" s="388" t="s">
        <v>280</v>
      </c>
      <c r="G453" s="389"/>
      <c r="H453" s="310"/>
      <c r="I453" s="311" t="s">
        <v>306</v>
      </c>
      <c r="J453" s="311"/>
      <c r="K453" s="312"/>
      <c r="L453" s="311" t="s">
        <v>348</v>
      </c>
      <c r="M453" s="311" t="s">
        <v>348</v>
      </c>
      <c r="N453" s="311" t="s">
        <v>348</v>
      </c>
      <c r="O453" s="311" t="s">
        <v>348</v>
      </c>
      <c r="P453" s="311" t="s">
        <v>306</v>
      </c>
      <c r="Q453" s="311" t="s">
        <v>306</v>
      </c>
      <c r="R453" s="311" t="s">
        <v>306</v>
      </c>
      <c r="S453" s="311" t="s">
        <v>306</v>
      </c>
      <c r="T453" s="311" t="s">
        <v>348</v>
      </c>
      <c r="U453" s="311" t="s">
        <v>348</v>
      </c>
      <c r="V453" s="311" t="s">
        <v>348</v>
      </c>
      <c r="W453" s="311" t="s">
        <v>348</v>
      </c>
      <c r="X453" s="313" t="s">
        <v>351</v>
      </c>
      <c r="Y453" s="313" t="s">
        <v>306</v>
      </c>
      <c r="Z453" s="314" t="s">
        <v>306</v>
      </c>
      <c r="AA453" s="315" t="s">
        <v>306</v>
      </c>
      <c r="AB453" s="9" t="s">
        <v>306</v>
      </c>
      <c r="AC453" s="118" t="s">
        <v>306</v>
      </c>
      <c r="AD453" s="119" t="s">
        <v>306</v>
      </c>
      <c r="AE453" s="43"/>
      <c r="AF453" s="43"/>
      <c r="AG453" s="43"/>
      <c r="AH453" s="43"/>
      <c r="AI453" s="43"/>
      <c r="AJ453" s="43"/>
    </row>
    <row r="454" spans="2:36" ht="12.75">
      <c r="B454" s="198"/>
      <c r="C454" s="198"/>
      <c r="D454" s="198"/>
      <c r="E454" s="316"/>
      <c r="F454" s="390" t="s">
        <v>283</v>
      </c>
      <c r="G454" s="317" t="s">
        <v>284</v>
      </c>
      <c r="H454" s="318"/>
      <c r="I454" s="319">
        <v>450</v>
      </c>
      <c r="J454" s="319"/>
      <c r="K454" s="320"/>
      <c r="L454" s="319"/>
      <c r="M454" s="319"/>
      <c r="N454" s="319"/>
      <c r="O454" s="319"/>
      <c r="P454" s="319">
        <v>8</v>
      </c>
      <c r="Q454" s="319">
        <v>7</v>
      </c>
      <c r="R454" s="319">
        <v>6</v>
      </c>
      <c r="S454" s="319">
        <v>5</v>
      </c>
      <c r="T454" s="319"/>
      <c r="U454" s="319"/>
      <c r="V454" s="319"/>
      <c r="W454" s="319"/>
      <c r="X454" s="321"/>
      <c r="Y454" s="322" t="s">
        <v>499</v>
      </c>
      <c r="Z454" s="323" t="s">
        <v>499</v>
      </c>
      <c r="AA454" s="324">
        <v>5</v>
      </c>
      <c r="AB454" s="14"/>
      <c r="AC454" s="120" t="s">
        <v>499</v>
      </c>
      <c r="AD454" s="121" t="s">
        <v>499</v>
      </c>
      <c r="AE454" s="43"/>
      <c r="AF454" s="43"/>
      <c r="AG454" s="43"/>
      <c r="AH454" s="43"/>
      <c r="AI454" s="43"/>
      <c r="AJ454" s="43"/>
    </row>
    <row r="455" spans="2:36" ht="12.75">
      <c r="B455" s="198"/>
      <c r="C455" s="198"/>
      <c r="D455" s="198"/>
      <c r="E455" s="325"/>
      <c r="F455" s="391"/>
      <c r="G455" s="317" t="s">
        <v>286</v>
      </c>
      <c r="H455" s="318"/>
      <c r="I455" s="318"/>
      <c r="J455" s="326" t="s">
        <v>363</v>
      </c>
      <c r="K455" s="320">
        <v>1</v>
      </c>
      <c r="L455" s="319">
        <v>800</v>
      </c>
      <c r="M455" s="319">
        <v>1300</v>
      </c>
      <c r="N455" s="319">
        <v>1800</v>
      </c>
      <c r="O455" s="319">
        <v>2000</v>
      </c>
      <c r="P455" s="319"/>
      <c r="Q455" s="319"/>
      <c r="R455" s="319"/>
      <c r="S455" s="319"/>
      <c r="T455" s="319">
        <v>500</v>
      </c>
      <c r="U455" s="319">
        <v>600</v>
      </c>
      <c r="V455" s="319">
        <v>700</v>
      </c>
      <c r="W455" s="319">
        <v>800</v>
      </c>
      <c r="X455" s="321">
        <v>2</v>
      </c>
      <c r="Y455" s="322" t="s">
        <v>500</v>
      </c>
      <c r="Z455" s="323" t="s">
        <v>500</v>
      </c>
      <c r="AA455" s="324"/>
      <c r="AB455" s="14"/>
      <c r="AC455" s="120" t="s">
        <v>500</v>
      </c>
      <c r="AD455" s="121" t="s">
        <v>500</v>
      </c>
      <c r="AE455" s="43"/>
      <c r="AF455" s="43"/>
      <c r="AG455" s="43"/>
      <c r="AH455" s="43"/>
      <c r="AI455" s="43"/>
      <c r="AJ455" s="43"/>
    </row>
    <row r="456" spans="2:36" ht="12.75">
      <c r="B456" s="198"/>
      <c r="C456" s="198"/>
      <c r="D456" s="198"/>
      <c r="E456" s="327"/>
      <c r="F456" s="392" t="s">
        <v>287</v>
      </c>
      <c r="G456" s="393"/>
      <c r="H456" s="318"/>
      <c r="I456" s="318"/>
      <c r="J456" s="319"/>
      <c r="K456" s="320"/>
      <c r="L456" s="319"/>
      <c r="M456" s="319"/>
      <c r="N456" s="319"/>
      <c r="O456" s="319"/>
      <c r="P456" s="319"/>
      <c r="Q456" s="319"/>
      <c r="R456" s="319"/>
      <c r="S456" s="319"/>
      <c r="T456" s="319"/>
      <c r="U456" s="319"/>
      <c r="V456" s="319"/>
      <c r="W456" s="319"/>
      <c r="X456" s="321"/>
      <c r="Y456" s="321"/>
      <c r="Z456" s="328"/>
      <c r="AA456" s="324"/>
      <c r="AB456" s="12"/>
      <c r="AC456" s="60"/>
      <c r="AD456" s="61"/>
      <c r="AE456" s="43"/>
      <c r="AF456" s="43"/>
      <c r="AG456" s="43"/>
      <c r="AH456" s="43"/>
      <c r="AI456" s="43"/>
      <c r="AJ456" s="43"/>
    </row>
    <row r="457" spans="2:36" ht="13.5" thickBot="1">
      <c r="B457" s="198"/>
      <c r="C457" s="198"/>
      <c r="D457" s="198"/>
      <c r="E457" s="329"/>
      <c r="F457" s="384" t="s">
        <v>288</v>
      </c>
      <c r="G457" s="385"/>
      <c r="H457" s="330" t="s">
        <v>501</v>
      </c>
      <c r="I457" s="331" t="s">
        <v>501</v>
      </c>
      <c r="J457" s="331" t="s">
        <v>501</v>
      </c>
      <c r="K457" s="332" t="s">
        <v>501</v>
      </c>
      <c r="L457" s="331" t="s">
        <v>501</v>
      </c>
      <c r="M457" s="331" t="s">
        <v>501</v>
      </c>
      <c r="N457" s="331" t="s">
        <v>501</v>
      </c>
      <c r="O457" s="331" t="s">
        <v>501</v>
      </c>
      <c r="P457" s="331" t="s">
        <v>501</v>
      </c>
      <c r="Q457" s="331" t="s">
        <v>501</v>
      </c>
      <c r="R457" s="331" t="s">
        <v>501</v>
      </c>
      <c r="S457" s="331" t="s">
        <v>501</v>
      </c>
      <c r="T457" s="331" t="s">
        <v>501</v>
      </c>
      <c r="U457" s="331" t="s">
        <v>501</v>
      </c>
      <c r="V457" s="331" t="s">
        <v>501</v>
      </c>
      <c r="W457" s="331" t="s">
        <v>501</v>
      </c>
      <c r="X457" s="331" t="s">
        <v>501</v>
      </c>
      <c r="Y457" s="331" t="s">
        <v>501</v>
      </c>
      <c r="Z457" s="333" t="s">
        <v>501</v>
      </c>
      <c r="AA457" s="334" t="s">
        <v>501</v>
      </c>
      <c r="AB457" s="47" t="s">
        <v>501</v>
      </c>
      <c r="AC457" s="47" t="s">
        <v>501</v>
      </c>
      <c r="AD457" s="62" t="s">
        <v>501</v>
      </c>
      <c r="AE457" s="43"/>
      <c r="AF457" s="43"/>
      <c r="AG457" s="43"/>
      <c r="AH457" s="43"/>
      <c r="AI457" s="43"/>
      <c r="AJ457" s="43"/>
    </row>
    <row r="458" spans="2:36" ht="13.5" thickBot="1">
      <c r="B458" s="198"/>
      <c r="C458" s="198"/>
      <c r="D458" s="198"/>
      <c r="E458" s="94"/>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c r="AD458" s="171"/>
      <c r="AE458" s="43"/>
      <c r="AF458" s="43"/>
      <c r="AG458" s="43"/>
      <c r="AH458" s="43"/>
      <c r="AI458" s="43"/>
      <c r="AJ458" s="43"/>
    </row>
    <row r="459" spans="2:36" ht="12" customHeight="1">
      <c r="B459" s="198" t="s">
        <v>112</v>
      </c>
      <c r="C459" s="198" t="s">
        <v>649</v>
      </c>
      <c r="D459" s="198">
        <v>58</v>
      </c>
      <c r="E459" s="401" t="s">
        <v>267</v>
      </c>
      <c r="F459" s="403" t="s">
        <v>268</v>
      </c>
      <c r="G459" s="387"/>
      <c r="H459" s="399" t="s">
        <v>637</v>
      </c>
      <c r="I459" s="399" t="s">
        <v>488</v>
      </c>
      <c r="J459" s="303" t="s">
        <v>385</v>
      </c>
      <c r="K459" s="394" t="s">
        <v>650</v>
      </c>
      <c r="L459" s="335" t="s">
        <v>446</v>
      </c>
      <c r="M459" s="336"/>
      <c r="N459" s="336"/>
      <c r="O459" s="336"/>
      <c r="P459" s="336"/>
      <c r="Q459" s="337"/>
      <c r="R459" s="335" t="s">
        <v>489</v>
      </c>
      <c r="S459" s="336"/>
      <c r="T459" s="336"/>
      <c r="U459" s="336"/>
      <c r="V459" s="336"/>
      <c r="W459" s="337"/>
      <c r="X459" s="338" t="s">
        <v>652</v>
      </c>
      <c r="Y459" s="386" t="s">
        <v>490</v>
      </c>
      <c r="Z459" s="407"/>
      <c r="AA459" s="304" t="s">
        <v>328</v>
      </c>
      <c r="AB459" s="94"/>
      <c r="AC459" s="94"/>
      <c r="AD459" s="94"/>
      <c r="AE459" s="171"/>
      <c r="AF459" s="43"/>
      <c r="AG459" s="43"/>
      <c r="AH459" s="43"/>
      <c r="AI459" s="43"/>
      <c r="AJ459" s="43"/>
    </row>
    <row r="460" spans="2:36" ht="12" customHeight="1" thickBot="1">
      <c r="B460" s="198"/>
      <c r="C460" s="198"/>
      <c r="D460" s="198"/>
      <c r="E460" s="402"/>
      <c r="F460" s="404"/>
      <c r="G460" s="405"/>
      <c r="H460" s="406"/>
      <c r="I460" s="406"/>
      <c r="J460" s="305" t="s">
        <v>491</v>
      </c>
      <c r="K460" s="395"/>
      <c r="L460" s="305" t="s">
        <v>399</v>
      </c>
      <c r="M460" s="305" t="s">
        <v>400</v>
      </c>
      <c r="N460" s="305" t="s">
        <v>493</v>
      </c>
      <c r="O460" s="305" t="s">
        <v>494</v>
      </c>
      <c r="P460" s="305" t="s">
        <v>495</v>
      </c>
      <c r="Q460" s="305" t="s">
        <v>496</v>
      </c>
      <c r="R460" s="305" t="s">
        <v>399</v>
      </c>
      <c r="S460" s="305" t="s">
        <v>400</v>
      </c>
      <c r="T460" s="305" t="s">
        <v>493</v>
      </c>
      <c r="U460" s="305" t="s">
        <v>494</v>
      </c>
      <c r="V460" s="305" t="s">
        <v>495</v>
      </c>
      <c r="W460" s="305" t="s">
        <v>496</v>
      </c>
      <c r="X460" s="339"/>
      <c r="Y460" s="306" t="s">
        <v>340</v>
      </c>
      <c r="Z460" s="306" t="s">
        <v>497</v>
      </c>
      <c r="AA460" s="308" t="s">
        <v>492</v>
      </c>
      <c r="AB460" s="94"/>
      <c r="AC460" s="94"/>
      <c r="AD460" s="94"/>
      <c r="AE460" s="171"/>
      <c r="AF460" s="43"/>
      <c r="AG460" s="43"/>
      <c r="AH460" s="43"/>
      <c r="AI460" s="43"/>
      <c r="AJ460" s="43"/>
    </row>
    <row r="461" spans="2:36" ht="12" customHeight="1" thickTop="1">
      <c r="B461" s="198"/>
      <c r="C461" s="198"/>
      <c r="D461" s="198"/>
      <c r="E461" s="309" t="s">
        <v>651</v>
      </c>
      <c r="F461" s="388" t="s">
        <v>280</v>
      </c>
      <c r="G461" s="389"/>
      <c r="H461" s="310"/>
      <c r="I461" s="311" t="s">
        <v>306</v>
      </c>
      <c r="J461" s="311"/>
      <c r="K461" s="312"/>
      <c r="L461" s="311" t="s">
        <v>348</v>
      </c>
      <c r="M461" s="311" t="s">
        <v>348</v>
      </c>
      <c r="N461" s="311" t="s">
        <v>348</v>
      </c>
      <c r="O461" s="311" t="s">
        <v>348</v>
      </c>
      <c r="P461" s="311" t="s">
        <v>348</v>
      </c>
      <c r="Q461" s="311" t="s">
        <v>348</v>
      </c>
      <c r="R461" s="311" t="s">
        <v>306</v>
      </c>
      <c r="S461" s="311" t="s">
        <v>306</v>
      </c>
      <c r="T461" s="311" t="s">
        <v>306</v>
      </c>
      <c r="U461" s="311" t="s">
        <v>306</v>
      </c>
      <c r="V461" s="311" t="s">
        <v>306</v>
      </c>
      <c r="W461" s="311" t="s">
        <v>306</v>
      </c>
      <c r="X461" s="313" t="s">
        <v>351</v>
      </c>
      <c r="Y461" s="313" t="s">
        <v>306</v>
      </c>
      <c r="Z461" s="313" t="s">
        <v>306</v>
      </c>
      <c r="AA461" s="315" t="s">
        <v>306</v>
      </c>
      <c r="AB461" s="94"/>
      <c r="AC461" s="171"/>
      <c r="AD461" s="171"/>
      <c r="AE461" s="171"/>
      <c r="AF461" s="43"/>
      <c r="AG461" s="43"/>
      <c r="AH461" s="43"/>
      <c r="AI461" s="43"/>
      <c r="AJ461" s="43"/>
    </row>
    <row r="462" spans="2:36" ht="12" customHeight="1">
      <c r="B462" s="198"/>
      <c r="C462" s="198"/>
      <c r="D462" s="198"/>
      <c r="E462" s="316"/>
      <c r="F462" s="390" t="s">
        <v>283</v>
      </c>
      <c r="G462" s="317" t="s">
        <v>284</v>
      </c>
      <c r="H462" s="318"/>
      <c r="I462" s="319">
        <v>450</v>
      </c>
      <c r="J462" s="319"/>
      <c r="K462" s="320"/>
      <c r="L462" s="319"/>
      <c r="M462" s="319"/>
      <c r="N462" s="319"/>
      <c r="O462" s="319"/>
      <c r="P462" s="319"/>
      <c r="Q462" s="319"/>
      <c r="R462" s="319">
        <v>8</v>
      </c>
      <c r="S462" s="319">
        <v>7</v>
      </c>
      <c r="T462" s="319">
        <v>6</v>
      </c>
      <c r="U462" s="319">
        <v>5</v>
      </c>
      <c r="V462" s="319">
        <v>4</v>
      </c>
      <c r="W462" s="319">
        <v>3</v>
      </c>
      <c r="X462" s="321"/>
      <c r="Y462" s="322" t="s">
        <v>499</v>
      </c>
      <c r="Z462" s="322" t="s">
        <v>499</v>
      </c>
      <c r="AA462" s="324">
        <v>5</v>
      </c>
      <c r="AB462" s="94"/>
      <c r="AC462" s="188"/>
      <c r="AD462" s="188"/>
      <c r="AE462" s="171"/>
      <c r="AF462" s="43"/>
      <c r="AG462" s="43"/>
      <c r="AH462" s="43"/>
      <c r="AI462" s="43"/>
      <c r="AJ462" s="43"/>
    </row>
    <row r="463" spans="2:36" ht="12" customHeight="1">
      <c r="B463" s="198"/>
      <c r="C463" s="198"/>
      <c r="D463" s="198"/>
      <c r="E463" s="325"/>
      <c r="F463" s="391"/>
      <c r="G463" s="317" t="s">
        <v>286</v>
      </c>
      <c r="H463" s="318"/>
      <c r="I463" s="318"/>
      <c r="J463" s="326" t="s">
        <v>363</v>
      </c>
      <c r="K463" s="320">
        <v>1</v>
      </c>
      <c r="L463" s="319">
        <v>500</v>
      </c>
      <c r="M463" s="319">
        <v>700</v>
      </c>
      <c r="N463" s="319">
        <v>1000</v>
      </c>
      <c r="O463" s="319">
        <v>1300</v>
      </c>
      <c r="P463" s="319">
        <v>2000</v>
      </c>
      <c r="Q463" s="319">
        <v>2400</v>
      </c>
      <c r="R463" s="319"/>
      <c r="S463" s="319"/>
      <c r="T463" s="319"/>
      <c r="U463" s="319"/>
      <c r="V463" s="319"/>
      <c r="W463" s="319"/>
      <c r="X463" s="321">
        <v>2</v>
      </c>
      <c r="Y463" s="322" t="s">
        <v>500</v>
      </c>
      <c r="Z463" s="322" t="s">
        <v>500</v>
      </c>
      <c r="AA463" s="324"/>
      <c r="AB463" s="94"/>
      <c r="AC463" s="188"/>
      <c r="AD463" s="188"/>
      <c r="AE463" s="171"/>
      <c r="AF463" s="43"/>
      <c r="AG463" s="43"/>
      <c r="AH463" s="43"/>
      <c r="AI463" s="43"/>
      <c r="AJ463" s="43"/>
    </row>
    <row r="464" spans="2:36" ht="12" customHeight="1">
      <c r="B464" s="198"/>
      <c r="C464" s="198"/>
      <c r="D464" s="198"/>
      <c r="E464" s="327"/>
      <c r="F464" s="392" t="s">
        <v>287</v>
      </c>
      <c r="G464" s="393"/>
      <c r="H464" s="318"/>
      <c r="I464" s="318"/>
      <c r="J464" s="319"/>
      <c r="K464" s="320">
        <v>0.7</v>
      </c>
      <c r="L464" s="319"/>
      <c r="M464" s="319"/>
      <c r="N464" s="319"/>
      <c r="O464" s="319"/>
      <c r="P464" s="319"/>
      <c r="Q464" s="319"/>
      <c r="R464" s="319"/>
      <c r="S464" s="319"/>
      <c r="T464" s="319"/>
      <c r="U464" s="319"/>
      <c r="V464" s="319"/>
      <c r="W464" s="319"/>
      <c r="X464" s="321"/>
      <c r="Y464" s="321"/>
      <c r="Z464" s="321"/>
      <c r="AA464" s="324"/>
      <c r="AB464" s="94"/>
      <c r="AC464" s="171"/>
      <c r="AD464" s="171"/>
      <c r="AE464" s="171"/>
      <c r="AF464" s="43"/>
      <c r="AG464" s="43"/>
      <c r="AH464" s="43"/>
      <c r="AI464" s="43"/>
      <c r="AJ464" s="43"/>
    </row>
    <row r="465" spans="2:36" ht="12" customHeight="1" thickBot="1">
      <c r="B465" s="198"/>
      <c r="C465" s="198"/>
      <c r="D465" s="198"/>
      <c r="E465" s="329"/>
      <c r="F465" s="384" t="s">
        <v>288</v>
      </c>
      <c r="G465" s="385"/>
      <c r="H465" s="330" t="s">
        <v>501</v>
      </c>
      <c r="I465" s="331" t="s">
        <v>501</v>
      </c>
      <c r="J465" s="331" t="s">
        <v>501</v>
      </c>
      <c r="K465" s="332" t="s">
        <v>501</v>
      </c>
      <c r="L465" s="331" t="s">
        <v>501</v>
      </c>
      <c r="M465" s="331" t="s">
        <v>501</v>
      </c>
      <c r="N465" s="331" t="s">
        <v>501</v>
      </c>
      <c r="O465" s="331" t="s">
        <v>501</v>
      </c>
      <c r="P465" s="331" t="s">
        <v>501</v>
      </c>
      <c r="Q465" s="331" t="s">
        <v>501</v>
      </c>
      <c r="R465" s="331" t="s">
        <v>501</v>
      </c>
      <c r="S465" s="331" t="s">
        <v>501</v>
      </c>
      <c r="T465" s="331" t="s">
        <v>501</v>
      </c>
      <c r="U465" s="331" t="s">
        <v>501</v>
      </c>
      <c r="V465" s="331" t="s">
        <v>501</v>
      </c>
      <c r="W465" s="331" t="s">
        <v>501</v>
      </c>
      <c r="X465" s="331" t="s">
        <v>501</v>
      </c>
      <c r="Y465" s="331" t="s">
        <v>501</v>
      </c>
      <c r="Z465" s="340" t="s">
        <v>501</v>
      </c>
      <c r="AA465" s="334" t="s">
        <v>501</v>
      </c>
      <c r="AB465" s="94"/>
      <c r="AC465" s="94"/>
      <c r="AD465" s="171"/>
      <c r="AE465" s="171"/>
      <c r="AF465" s="43"/>
      <c r="AG465" s="43"/>
      <c r="AH465" s="43"/>
      <c r="AI465" s="43"/>
      <c r="AJ465" s="43"/>
    </row>
    <row r="466" spans="2:36" ht="13.5" thickBot="1">
      <c r="B466" s="198"/>
      <c r="C466" s="198"/>
      <c r="D466" s="198"/>
      <c r="E466" s="44"/>
      <c r="F466" s="44"/>
      <c r="G466" s="44"/>
      <c r="H466" s="44"/>
      <c r="I466" s="44"/>
      <c r="J466" s="44"/>
      <c r="K466" s="44"/>
      <c r="L466" s="44"/>
      <c r="M466" s="44"/>
      <c r="N466" s="44"/>
      <c r="O466" s="44"/>
      <c r="P466" s="44"/>
      <c r="Q466" s="44"/>
      <c r="R466" s="44"/>
      <c r="S466" s="44"/>
      <c r="T466" s="44"/>
      <c r="U466" s="44"/>
      <c r="V466" s="44"/>
      <c r="W466" s="43"/>
      <c r="X466" s="43"/>
      <c r="Y466" s="43"/>
      <c r="Z466" s="43"/>
      <c r="AA466" s="43"/>
      <c r="AB466" s="43"/>
      <c r="AC466" s="43"/>
      <c r="AD466" s="43"/>
      <c r="AE466" s="43"/>
      <c r="AF466" s="43"/>
      <c r="AG466" s="43"/>
      <c r="AH466" s="43"/>
      <c r="AI466" s="43"/>
      <c r="AJ466" s="43"/>
    </row>
    <row r="467" spans="2:36" ht="12.75">
      <c r="B467" s="198" t="s">
        <v>112</v>
      </c>
      <c r="C467" s="198" t="s">
        <v>114</v>
      </c>
      <c r="D467" s="198">
        <v>59</v>
      </c>
      <c r="E467" s="401" t="s">
        <v>267</v>
      </c>
      <c r="F467" s="403" t="s">
        <v>268</v>
      </c>
      <c r="G467" s="387"/>
      <c r="H467" s="399" t="s">
        <v>637</v>
      </c>
      <c r="I467" s="399" t="s">
        <v>488</v>
      </c>
      <c r="J467" s="303" t="s">
        <v>385</v>
      </c>
      <c r="K467" s="394" t="s">
        <v>650</v>
      </c>
      <c r="L467" s="396" t="s">
        <v>446</v>
      </c>
      <c r="M467" s="397"/>
      <c r="N467" s="397"/>
      <c r="O467" s="397"/>
      <c r="P467" s="397"/>
      <c r="Q467" s="398"/>
      <c r="R467" s="396" t="s">
        <v>489</v>
      </c>
      <c r="S467" s="397"/>
      <c r="T467" s="397"/>
      <c r="U467" s="397"/>
      <c r="V467" s="397"/>
      <c r="W467" s="398"/>
      <c r="X467" s="399" t="s">
        <v>652</v>
      </c>
      <c r="Y467" s="386" t="s">
        <v>490</v>
      </c>
      <c r="Z467" s="387"/>
      <c r="AA467" s="304" t="s">
        <v>328</v>
      </c>
      <c r="AB467" s="7"/>
      <c r="AC467" s="7"/>
      <c r="AD467" s="41"/>
      <c r="AE467" s="100" t="s">
        <v>338</v>
      </c>
      <c r="AF467" s="99" t="s">
        <v>638</v>
      </c>
      <c r="AG467" s="99"/>
      <c r="AH467" s="99"/>
      <c r="AI467" s="114" t="s">
        <v>490</v>
      </c>
      <c r="AJ467" s="115"/>
    </row>
    <row r="468" spans="2:36" ht="12" customHeight="1" thickBot="1">
      <c r="B468" s="198"/>
      <c r="C468" s="198"/>
      <c r="D468" s="198"/>
      <c r="E468" s="402"/>
      <c r="F468" s="404"/>
      <c r="G468" s="405"/>
      <c r="H468" s="406"/>
      <c r="I468" s="406"/>
      <c r="J468" s="305" t="s">
        <v>491</v>
      </c>
      <c r="K468" s="395"/>
      <c r="L468" s="305" t="s">
        <v>399</v>
      </c>
      <c r="M468" s="305" t="s">
        <v>400</v>
      </c>
      <c r="N468" s="305" t="s">
        <v>493</v>
      </c>
      <c r="O468" s="305" t="s">
        <v>494</v>
      </c>
      <c r="P468" s="305" t="s">
        <v>495</v>
      </c>
      <c r="Q468" s="305" t="s">
        <v>496</v>
      </c>
      <c r="R468" s="305" t="s">
        <v>399</v>
      </c>
      <c r="S468" s="305" t="s">
        <v>400</v>
      </c>
      <c r="T468" s="305" t="s">
        <v>493</v>
      </c>
      <c r="U468" s="305" t="s">
        <v>494</v>
      </c>
      <c r="V468" s="305" t="s">
        <v>495</v>
      </c>
      <c r="W468" s="305" t="s">
        <v>496</v>
      </c>
      <c r="X468" s="400"/>
      <c r="Y468" s="306" t="s">
        <v>340</v>
      </c>
      <c r="Z468" s="307" t="s">
        <v>497</v>
      </c>
      <c r="AA468" s="308" t="s">
        <v>492</v>
      </c>
      <c r="AB468" s="86" t="s">
        <v>494</v>
      </c>
      <c r="AC468" s="86" t="s">
        <v>495</v>
      </c>
      <c r="AD468" s="86" t="s">
        <v>496</v>
      </c>
      <c r="AE468" s="102"/>
      <c r="AF468" s="106" t="s">
        <v>639</v>
      </c>
      <c r="AG468" s="106" t="s">
        <v>640</v>
      </c>
      <c r="AH468" s="106" t="s">
        <v>641</v>
      </c>
      <c r="AI468" s="106" t="s">
        <v>340</v>
      </c>
      <c r="AJ468" s="116" t="s">
        <v>497</v>
      </c>
    </row>
    <row r="469" spans="2:36" ht="13.5" thickTop="1">
      <c r="B469" s="198"/>
      <c r="C469" s="198"/>
      <c r="D469" s="198"/>
      <c r="E469" s="309" t="s">
        <v>502</v>
      </c>
      <c r="F469" s="388" t="s">
        <v>280</v>
      </c>
      <c r="G469" s="389"/>
      <c r="H469" s="310"/>
      <c r="I469" s="311" t="s">
        <v>306</v>
      </c>
      <c r="J469" s="311"/>
      <c r="K469" s="312"/>
      <c r="L469" s="311" t="s">
        <v>348</v>
      </c>
      <c r="M469" s="311" t="s">
        <v>348</v>
      </c>
      <c r="N469" s="311" t="s">
        <v>348</v>
      </c>
      <c r="O469" s="311" t="s">
        <v>348</v>
      </c>
      <c r="P469" s="311" t="s">
        <v>348</v>
      </c>
      <c r="Q469" s="311" t="s">
        <v>348</v>
      </c>
      <c r="R469" s="311" t="s">
        <v>306</v>
      </c>
      <c r="S469" s="311" t="s">
        <v>306</v>
      </c>
      <c r="T469" s="311" t="s">
        <v>306</v>
      </c>
      <c r="U469" s="311" t="s">
        <v>306</v>
      </c>
      <c r="V469" s="311" t="s">
        <v>306</v>
      </c>
      <c r="W469" s="311" t="s">
        <v>306</v>
      </c>
      <c r="X469" s="313" t="s">
        <v>351</v>
      </c>
      <c r="Y469" s="313" t="s">
        <v>306</v>
      </c>
      <c r="Z469" s="314" t="s">
        <v>306</v>
      </c>
      <c r="AA469" s="315" t="s">
        <v>306</v>
      </c>
      <c r="AB469" s="9" t="s">
        <v>403</v>
      </c>
      <c r="AC469" s="9" t="s">
        <v>403</v>
      </c>
      <c r="AD469" s="9" t="s">
        <v>403</v>
      </c>
      <c r="AE469" s="118" t="s">
        <v>351</v>
      </c>
      <c r="AF469" s="9" t="s">
        <v>306</v>
      </c>
      <c r="AG469" s="9" t="s">
        <v>306</v>
      </c>
      <c r="AH469" s="9" t="s">
        <v>306</v>
      </c>
      <c r="AI469" s="118" t="s">
        <v>306</v>
      </c>
      <c r="AJ469" s="119" t="s">
        <v>306</v>
      </c>
    </row>
    <row r="470" spans="2:36" ht="12.75">
      <c r="B470" s="198"/>
      <c r="C470" s="198"/>
      <c r="D470" s="198"/>
      <c r="E470" s="316"/>
      <c r="F470" s="390" t="s">
        <v>283</v>
      </c>
      <c r="G470" s="317" t="s">
        <v>284</v>
      </c>
      <c r="H470" s="318"/>
      <c r="I470" s="319">
        <v>450</v>
      </c>
      <c r="J470" s="319"/>
      <c r="K470" s="320">
        <v>0.7</v>
      </c>
      <c r="L470" s="319"/>
      <c r="M470" s="319"/>
      <c r="N470" s="319"/>
      <c r="O470" s="319"/>
      <c r="P470" s="319"/>
      <c r="Q470" s="319"/>
      <c r="R470" s="319">
        <v>10</v>
      </c>
      <c r="S470" s="319">
        <v>9</v>
      </c>
      <c r="T470" s="319">
        <v>8</v>
      </c>
      <c r="U470" s="319">
        <v>7</v>
      </c>
      <c r="V470" s="319">
        <v>6</v>
      </c>
      <c r="W470" s="319">
        <v>5</v>
      </c>
      <c r="X470" s="321"/>
      <c r="Y470" s="322" t="s">
        <v>499</v>
      </c>
      <c r="Z470" s="323" t="s">
        <v>499</v>
      </c>
      <c r="AA470" s="324">
        <v>5</v>
      </c>
      <c r="AB470" s="14"/>
      <c r="AC470" s="14"/>
      <c r="AD470" s="14"/>
      <c r="AE470" s="60"/>
      <c r="AF470" s="14"/>
      <c r="AG470" s="14"/>
      <c r="AH470" s="14"/>
      <c r="AI470" s="120" t="s">
        <v>499</v>
      </c>
      <c r="AJ470" s="121" t="s">
        <v>499</v>
      </c>
    </row>
    <row r="471" spans="2:36" ht="12.75">
      <c r="B471" s="198"/>
      <c r="C471" s="198"/>
      <c r="D471" s="198"/>
      <c r="E471" s="325"/>
      <c r="F471" s="391"/>
      <c r="G471" s="317" t="s">
        <v>286</v>
      </c>
      <c r="H471" s="318"/>
      <c r="I471" s="318"/>
      <c r="J471" s="326" t="s">
        <v>363</v>
      </c>
      <c r="K471" s="320">
        <v>0.4</v>
      </c>
      <c r="L471" s="319">
        <v>350</v>
      </c>
      <c r="M471" s="319">
        <v>500</v>
      </c>
      <c r="N471" s="319">
        <v>650</v>
      </c>
      <c r="O471" s="319">
        <v>800</v>
      </c>
      <c r="P471" s="319">
        <v>1200</v>
      </c>
      <c r="Q471" s="319">
        <v>1600</v>
      </c>
      <c r="R471" s="319"/>
      <c r="S471" s="319"/>
      <c r="T471" s="319"/>
      <c r="U471" s="319"/>
      <c r="V471" s="319"/>
      <c r="W471" s="319"/>
      <c r="X471" s="321">
        <v>2</v>
      </c>
      <c r="Y471" s="322" t="s">
        <v>500</v>
      </c>
      <c r="Z471" s="323" t="s">
        <v>500</v>
      </c>
      <c r="AA471" s="324"/>
      <c r="AB471" s="14">
        <v>0.29</v>
      </c>
      <c r="AC471" s="14">
        <v>0.37</v>
      </c>
      <c r="AD471" s="14">
        <v>0.47</v>
      </c>
      <c r="AE471" s="60">
        <v>2</v>
      </c>
      <c r="AF471" s="14"/>
      <c r="AG471" s="14"/>
      <c r="AH471" s="14"/>
      <c r="AI471" s="120" t="s">
        <v>500</v>
      </c>
      <c r="AJ471" s="121" t="s">
        <v>500</v>
      </c>
    </row>
    <row r="472" spans="2:36" ht="12.75">
      <c r="B472" s="198"/>
      <c r="C472" s="198"/>
      <c r="D472" s="198"/>
      <c r="E472" s="327"/>
      <c r="F472" s="392" t="s">
        <v>287</v>
      </c>
      <c r="G472" s="393"/>
      <c r="H472" s="318"/>
      <c r="I472" s="318"/>
      <c r="J472" s="319"/>
      <c r="K472" s="320"/>
      <c r="L472" s="319"/>
      <c r="M472" s="319"/>
      <c r="N472" s="319"/>
      <c r="O472" s="319"/>
      <c r="P472" s="319"/>
      <c r="Q472" s="319"/>
      <c r="R472" s="319"/>
      <c r="S472" s="319"/>
      <c r="T472" s="319"/>
      <c r="U472" s="319"/>
      <c r="V472" s="319"/>
      <c r="W472" s="319"/>
      <c r="X472" s="321"/>
      <c r="Y472" s="321"/>
      <c r="Z472" s="328"/>
      <c r="AA472" s="324"/>
      <c r="AB472" s="14"/>
      <c r="AC472" s="14"/>
      <c r="AD472" s="14"/>
      <c r="AE472" s="60"/>
      <c r="AF472" s="12"/>
      <c r="AG472" s="12"/>
      <c r="AH472" s="12"/>
      <c r="AI472" s="60"/>
      <c r="AJ472" s="61"/>
    </row>
    <row r="473" spans="2:36" ht="13.5" thickBot="1">
      <c r="B473" s="198"/>
      <c r="C473" s="198"/>
      <c r="D473" s="198"/>
      <c r="E473" s="329"/>
      <c r="F473" s="384" t="s">
        <v>288</v>
      </c>
      <c r="G473" s="385"/>
      <c r="H473" s="330" t="s">
        <v>501</v>
      </c>
      <c r="I473" s="331" t="s">
        <v>501</v>
      </c>
      <c r="J473" s="331" t="s">
        <v>501</v>
      </c>
      <c r="K473" s="332" t="s">
        <v>501</v>
      </c>
      <c r="L473" s="331" t="s">
        <v>501</v>
      </c>
      <c r="M473" s="331" t="s">
        <v>501</v>
      </c>
      <c r="N473" s="331" t="s">
        <v>501</v>
      </c>
      <c r="O473" s="331" t="s">
        <v>501</v>
      </c>
      <c r="P473" s="331" t="s">
        <v>501</v>
      </c>
      <c r="Q473" s="331" t="s">
        <v>501</v>
      </c>
      <c r="R473" s="331" t="s">
        <v>501</v>
      </c>
      <c r="S473" s="331" t="s">
        <v>501</v>
      </c>
      <c r="T473" s="331" t="s">
        <v>501</v>
      </c>
      <c r="U473" s="331" t="s">
        <v>501</v>
      </c>
      <c r="V473" s="331" t="s">
        <v>501</v>
      </c>
      <c r="W473" s="331" t="s">
        <v>501</v>
      </c>
      <c r="X473" s="331" t="s">
        <v>501</v>
      </c>
      <c r="Y473" s="331" t="s">
        <v>501</v>
      </c>
      <c r="Z473" s="333" t="s">
        <v>501</v>
      </c>
      <c r="AA473" s="334" t="s">
        <v>501</v>
      </c>
      <c r="AB473" s="47" t="s">
        <v>501</v>
      </c>
      <c r="AC473" s="47" t="s">
        <v>501</v>
      </c>
      <c r="AD473" s="47" t="s">
        <v>501</v>
      </c>
      <c r="AE473" s="47" t="s">
        <v>501</v>
      </c>
      <c r="AF473" s="47" t="s">
        <v>501</v>
      </c>
      <c r="AG473" s="47" t="s">
        <v>501</v>
      </c>
      <c r="AH473" s="47" t="s">
        <v>501</v>
      </c>
      <c r="AI473" s="47" t="s">
        <v>501</v>
      </c>
      <c r="AJ473" s="62" t="s">
        <v>501</v>
      </c>
    </row>
    <row r="474" spans="2:36" ht="13.5" thickBot="1">
      <c r="B474" s="198"/>
      <c r="C474" s="198"/>
      <c r="D474" s="198"/>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row>
    <row r="475" spans="2:36" ht="12.75">
      <c r="B475" s="198" t="s">
        <v>112</v>
      </c>
      <c r="C475" s="198" t="s">
        <v>115</v>
      </c>
      <c r="D475" s="198">
        <v>60</v>
      </c>
      <c r="E475" s="401" t="s">
        <v>267</v>
      </c>
      <c r="F475" s="403" t="s">
        <v>268</v>
      </c>
      <c r="G475" s="387"/>
      <c r="H475" s="399" t="s">
        <v>637</v>
      </c>
      <c r="I475" s="399" t="s">
        <v>488</v>
      </c>
      <c r="J475" s="303" t="s">
        <v>385</v>
      </c>
      <c r="K475" s="394" t="s">
        <v>650</v>
      </c>
      <c r="L475" s="396" t="s">
        <v>446</v>
      </c>
      <c r="M475" s="397"/>
      <c r="N475" s="397"/>
      <c r="O475" s="397"/>
      <c r="P475" s="398"/>
      <c r="Q475" s="396" t="s">
        <v>489</v>
      </c>
      <c r="R475" s="397"/>
      <c r="S475" s="397"/>
      <c r="T475" s="397"/>
      <c r="U475" s="398"/>
      <c r="V475" s="396" t="s">
        <v>503</v>
      </c>
      <c r="W475" s="397"/>
      <c r="X475" s="397"/>
      <c r="Y475" s="397"/>
      <c r="Z475" s="398"/>
      <c r="AA475" s="399" t="s">
        <v>652</v>
      </c>
      <c r="AB475" s="386" t="s">
        <v>490</v>
      </c>
      <c r="AC475" s="387"/>
      <c r="AD475" s="304" t="s">
        <v>328</v>
      </c>
      <c r="AE475" s="99"/>
      <c r="AF475" s="114" t="s">
        <v>490</v>
      </c>
      <c r="AG475" s="115"/>
      <c r="AH475" s="43"/>
      <c r="AI475" s="43"/>
      <c r="AJ475" s="43"/>
    </row>
    <row r="476" spans="2:36" ht="12" customHeight="1" thickBot="1">
      <c r="B476" s="198"/>
      <c r="C476" s="198"/>
      <c r="D476" s="198"/>
      <c r="E476" s="402"/>
      <c r="F476" s="404"/>
      <c r="G476" s="405"/>
      <c r="H476" s="406"/>
      <c r="I476" s="406"/>
      <c r="J476" s="305" t="s">
        <v>491</v>
      </c>
      <c r="K476" s="395"/>
      <c r="L476" s="305" t="s">
        <v>411</v>
      </c>
      <c r="M476" s="305" t="s">
        <v>399</v>
      </c>
      <c r="N476" s="305" t="s">
        <v>412</v>
      </c>
      <c r="O476" s="305" t="s">
        <v>504</v>
      </c>
      <c r="P476" s="305" t="s">
        <v>493</v>
      </c>
      <c r="Q476" s="305" t="s">
        <v>411</v>
      </c>
      <c r="R476" s="305" t="s">
        <v>399</v>
      </c>
      <c r="S476" s="305" t="s">
        <v>412</v>
      </c>
      <c r="T476" s="305" t="s">
        <v>504</v>
      </c>
      <c r="U476" s="305" t="s">
        <v>493</v>
      </c>
      <c r="V476" s="305" t="s">
        <v>411</v>
      </c>
      <c r="W476" s="305" t="s">
        <v>399</v>
      </c>
      <c r="X476" s="305" t="s">
        <v>412</v>
      </c>
      <c r="Y476" s="305" t="s">
        <v>504</v>
      </c>
      <c r="Z476" s="305" t="s">
        <v>493</v>
      </c>
      <c r="AA476" s="400"/>
      <c r="AB476" s="306" t="s">
        <v>340</v>
      </c>
      <c r="AC476" s="307" t="s">
        <v>497</v>
      </c>
      <c r="AD476" s="308" t="s">
        <v>492</v>
      </c>
      <c r="AE476" s="106" t="s">
        <v>641</v>
      </c>
      <c r="AF476" s="106" t="s">
        <v>340</v>
      </c>
      <c r="AG476" s="116" t="s">
        <v>497</v>
      </c>
      <c r="AH476" s="43"/>
      <c r="AI476" s="43"/>
      <c r="AJ476" s="43"/>
    </row>
    <row r="477" spans="2:36" ht="13.5" thickTop="1">
      <c r="B477" s="198"/>
      <c r="C477" s="198"/>
      <c r="D477" s="198"/>
      <c r="E477" s="309" t="s">
        <v>505</v>
      </c>
      <c r="F477" s="388" t="s">
        <v>280</v>
      </c>
      <c r="G477" s="389"/>
      <c r="H477" s="310"/>
      <c r="I477" s="311" t="s">
        <v>306</v>
      </c>
      <c r="J477" s="311"/>
      <c r="K477" s="312"/>
      <c r="L477" s="311" t="s">
        <v>348</v>
      </c>
      <c r="M477" s="311" t="s">
        <v>348</v>
      </c>
      <c r="N477" s="311" t="s">
        <v>348</v>
      </c>
      <c r="O477" s="311" t="s">
        <v>348</v>
      </c>
      <c r="P477" s="311" t="s">
        <v>348</v>
      </c>
      <c r="Q477" s="311" t="s">
        <v>306</v>
      </c>
      <c r="R477" s="311" t="s">
        <v>306</v>
      </c>
      <c r="S477" s="311" t="s">
        <v>306</v>
      </c>
      <c r="T477" s="311" t="s">
        <v>306</v>
      </c>
      <c r="U477" s="311" t="s">
        <v>306</v>
      </c>
      <c r="V477" s="311" t="s">
        <v>348</v>
      </c>
      <c r="W477" s="311" t="s">
        <v>348</v>
      </c>
      <c r="X477" s="311" t="s">
        <v>348</v>
      </c>
      <c r="Y477" s="311" t="s">
        <v>348</v>
      </c>
      <c r="Z477" s="311" t="s">
        <v>348</v>
      </c>
      <c r="AA477" s="313" t="s">
        <v>351</v>
      </c>
      <c r="AB477" s="313" t="s">
        <v>306</v>
      </c>
      <c r="AC477" s="314" t="s">
        <v>306</v>
      </c>
      <c r="AD477" s="315" t="s">
        <v>306</v>
      </c>
      <c r="AE477" s="9" t="s">
        <v>306</v>
      </c>
      <c r="AF477" s="118" t="s">
        <v>306</v>
      </c>
      <c r="AG477" s="119" t="s">
        <v>306</v>
      </c>
      <c r="AH477" s="43"/>
      <c r="AI477" s="43"/>
      <c r="AJ477" s="43"/>
    </row>
    <row r="478" spans="2:36" ht="12.75">
      <c r="B478" s="198"/>
      <c r="C478" s="198"/>
      <c r="D478" s="198"/>
      <c r="E478" s="316"/>
      <c r="F478" s="390" t="s">
        <v>283</v>
      </c>
      <c r="G478" s="317" t="s">
        <v>284</v>
      </c>
      <c r="H478" s="318"/>
      <c r="I478" s="319">
        <v>50</v>
      </c>
      <c r="J478" s="319"/>
      <c r="K478" s="320"/>
      <c r="L478" s="319"/>
      <c r="M478" s="319"/>
      <c r="N478" s="319"/>
      <c r="O478" s="319"/>
      <c r="P478" s="319"/>
      <c r="Q478" s="319">
        <v>12</v>
      </c>
      <c r="R478" s="319">
        <v>10</v>
      </c>
      <c r="S478" s="319">
        <v>8</v>
      </c>
      <c r="T478" s="319">
        <v>7</v>
      </c>
      <c r="U478" s="319">
        <v>6</v>
      </c>
      <c r="V478" s="319"/>
      <c r="W478" s="319"/>
      <c r="X478" s="319"/>
      <c r="Y478" s="319"/>
      <c r="Z478" s="319"/>
      <c r="AA478" s="321"/>
      <c r="AB478" s="322" t="s">
        <v>499</v>
      </c>
      <c r="AC478" s="323" t="s">
        <v>499</v>
      </c>
      <c r="AD478" s="324">
        <v>5</v>
      </c>
      <c r="AE478" s="14"/>
      <c r="AF478" s="120" t="s">
        <v>499</v>
      </c>
      <c r="AG478" s="121" t="s">
        <v>499</v>
      </c>
      <c r="AH478" s="43"/>
      <c r="AI478" s="43"/>
      <c r="AJ478" s="43"/>
    </row>
    <row r="479" spans="2:36" ht="12.75">
      <c r="B479" s="198"/>
      <c r="C479" s="198"/>
      <c r="D479" s="198"/>
      <c r="E479" s="325"/>
      <c r="F479" s="391"/>
      <c r="G479" s="317" t="s">
        <v>286</v>
      </c>
      <c r="H479" s="318"/>
      <c r="I479" s="318"/>
      <c r="J479" s="326" t="s">
        <v>363</v>
      </c>
      <c r="K479" s="320">
        <v>0.9</v>
      </c>
      <c r="L479" s="319">
        <v>690</v>
      </c>
      <c r="M479" s="319">
        <v>920</v>
      </c>
      <c r="N479" s="319">
        <v>1270</v>
      </c>
      <c r="O479" s="319">
        <v>1800</v>
      </c>
      <c r="P479" s="319">
        <v>2530</v>
      </c>
      <c r="Q479" s="319"/>
      <c r="R479" s="319"/>
      <c r="S479" s="319"/>
      <c r="T479" s="319"/>
      <c r="U479" s="319"/>
      <c r="V479" s="319">
        <v>800</v>
      </c>
      <c r="W479" s="319">
        <v>900</v>
      </c>
      <c r="X479" s="319">
        <v>1000</v>
      </c>
      <c r="Y479" s="319">
        <v>1100</v>
      </c>
      <c r="Z479" s="319">
        <v>1200</v>
      </c>
      <c r="AA479" s="321">
        <v>2</v>
      </c>
      <c r="AB479" s="341" t="s">
        <v>500</v>
      </c>
      <c r="AC479" s="323" t="s">
        <v>500</v>
      </c>
      <c r="AD479" s="324"/>
      <c r="AE479" s="14"/>
      <c r="AF479" s="120" t="s">
        <v>500</v>
      </c>
      <c r="AG479" s="121" t="s">
        <v>500</v>
      </c>
      <c r="AH479" s="43"/>
      <c r="AI479" s="43"/>
      <c r="AJ479" s="43"/>
    </row>
    <row r="480" spans="2:36" ht="12.75">
      <c r="B480" s="198"/>
      <c r="C480" s="198"/>
      <c r="D480" s="198"/>
      <c r="E480" s="327"/>
      <c r="F480" s="392" t="s">
        <v>287</v>
      </c>
      <c r="G480" s="393"/>
      <c r="H480" s="318"/>
      <c r="I480" s="318"/>
      <c r="J480" s="319"/>
      <c r="K480" s="320"/>
      <c r="L480" s="319"/>
      <c r="M480" s="319"/>
      <c r="N480" s="319"/>
      <c r="O480" s="319"/>
      <c r="P480" s="319"/>
      <c r="Q480" s="319"/>
      <c r="R480" s="319"/>
      <c r="S480" s="319"/>
      <c r="T480" s="319"/>
      <c r="U480" s="319"/>
      <c r="V480" s="319"/>
      <c r="W480" s="319"/>
      <c r="X480" s="319"/>
      <c r="Y480" s="319"/>
      <c r="Z480" s="319"/>
      <c r="AA480" s="321"/>
      <c r="AB480" s="342" t="s">
        <v>116</v>
      </c>
      <c r="AC480" s="328"/>
      <c r="AD480" s="324"/>
      <c r="AE480" s="12"/>
      <c r="AF480" s="14" t="s">
        <v>506</v>
      </c>
      <c r="AG480" s="61"/>
      <c r="AH480" s="43"/>
      <c r="AI480" s="43"/>
      <c r="AJ480" s="43"/>
    </row>
    <row r="481" spans="2:36" ht="13.5" thickBot="1">
      <c r="B481" s="198"/>
      <c r="C481" s="198"/>
      <c r="D481" s="198"/>
      <c r="E481" s="329"/>
      <c r="F481" s="384" t="s">
        <v>288</v>
      </c>
      <c r="G481" s="385"/>
      <c r="H481" s="330" t="s">
        <v>501</v>
      </c>
      <c r="I481" s="331" t="s">
        <v>501</v>
      </c>
      <c r="J481" s="331" t="s">
        <v>501</v>
      </c>
      <c r="K481" s="332" t="s">
        <v>501</v>
      </c>
      <c r="L481" s="331" t="s">
        <v>501</v>
      </c>
      <c r="M481" s="331" t="s">
        <v>501</v>
      </c>
      <c r="N481" s="331" t="s">
        <v>501</v>
      </c>
      <c r="O481" s="331" t="s">
        <v>501</v>
      </c>
      <c r="P481" s="331" t="s">
        <v>501</v>
      </c>
      <c r="Q481" s="331" t="s">
        <v>501</v>
      </c>
      <c r="R481" s="331" t="s">
        <v>501</v>
      </c>
      <c r="S481" s="331" t="s">
        <v>501</v>
      </c>
      <c r="T481" s="331" t="s">
        <v>501</v>
      </c>
      <c r="U481" s="331" t="s">
        <v>501</v>
      </c>
      <c r="V481" s="331" t="s">
        <v>501</v>
      </c>
      <c r="W481" s="331" t="s">
        <v>501</v>
      </c>
      <c r="X481" s="331" t="s">
        <v>501</v>
      </c>
      <c r="Y481" s="331" t="s">
        <v>501</v>
      </c>
      <c r="Z481" s="331" t="s">
        <v>501</v>
      </c>
      <c r="AA481" s="331" t="s">
        <v>501</v>
      </c>
      <c r="AB481" s="331" t="s">
        <v>501</v>
      </c>
      <c r="AC481" s="333" t="s">
        <v>501</v>
      </c>
      <c r="AD481" s="334" t="s">
        <v>501</v>
      </c>
      <c r="AE481" s="47" t="s">
        <v>501</v>
      </c>
      <c r="AF481" s="47" t="s">
        <v>501</v>
      </c>
      <c r="AG481" s="62" t="s">
        <v>501</v>
      </c>
      <c r="AH481" s="43"/>
      <c r="AI481" s="43"/>
      <c r="AJ481" s="43"/>
    </row>
    <row r="482" spans="2:36" ht="13.5" thickBot="1">
      <c r="B482" s="198"/>
      <c r="C482" s="198"/>
      <c r="D482" s="198"/>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c r="AC482" s="43"/>
      <c r="AD482" s="43"/>
      <c r="AE482" s="43"/>
      <c r="AF482" s="43"/>
      <c r="AG482" s="43"/>
      <c r="AH482" s="43"/>
      <c r="AI482" s="43"/>
      <c r="AJ482" s="43"/>
    </row>
    <row r="483" spans="2:36" ht="12.75">
      <c r="B483" s="198" t="s">
        <v>112</v>
      </c>
      <c r="C483" s="198" t="s">
        <v>117</v>
      </c>
      <c r="D483" s="198">
        <v>61</v>
      </c>
      <c r="E483" s="401" t="s">
        <v>267</v>
      </c>
      <c r="F483" s="403" t="s">
        <v>268</v>
      </c>
      <c r="G483" s="387"/>
      <c r="H483" s="399" t="s">
        <v>637</v>
      </c>
      <c r="I483" s="399" t="s">
        <v>488</v>
      </c>
      <c r="J483" s="303" t="s">
        <v>385</v>
      </c>
      <c r="K483" s="394" t="s">
        <v>650</v>
      </c>
      <c r="L483" s="396" t="s">
        <v>446</v>
      </c>
      <c r="M483" s="397"/>
      <c r="N483" s="398"/>
      <c r="O483" s="396" t="s">
        <v>489</v>
      </c>
      <c r="P483" s="397"/>
      <c r="Q483" s="398"/>
      <c r="R483" s="399" t="s">
        <v>652</v>
      </c>
      <c r="S483" s="386" t="s">
        <v>490</v>
      </c>
      <c r="T483" s="387"/>
      <c r="U483" s="304" t="s">
        <v>328</v>
      </c>
      <c r="V483" s="100" t="s">
        <v>338</v>
      </c>
      <c r="W483" s="99" t="s">
        <v>638</v>
      </c>
      <c r="X483" s="99"/>
      <c r="Y483" s="99"/>
      <c r="Z483" s="114" t="s">
        <v>490</v>
      </c>
      <c r="AA483" s="115"/>
      <c r="AB483" s="43"/>
      <c r="AC483" s="43"/>
      <c r="AD483" s="43"/>
      <c r="AE483" s="43"/>
      <c r="AF483" s="43"/>
      <c r="AG483" s="43"/>
      <c r="AH483" s="43"/>
      <c r="AI483" s="43"/>
      <c r="AJ483" s="43"/>
    </row>
    <row r="484" spans="2:36" ht="12" customHeight="1" thickBot="1">
      <c r="B484" s="198"/>
      <c r="C484" s="198"/>
      <c r="D484" s="198"/>
      <c r="E484" s="402"/>
      <c r="F484" s="404"/>
      <c r="G484" s="405"/>
      <c r="H484" s="406"/>
      <c r="I484" s="406"/>
      <c r="J484" s="305" t="s">
        <v>491</v>
      </c>
      <c r="K484" s="395"/>
      <c r="L484" s="305" t="s">
        <v>118</v>
      </c>
      <c r="M484" s="305" t="s">
        <v>119</v>
      </c>
      <c r="N484" s="305" t="s">
        <v>120</v>
      </c>
      <c r="O484" s="305" t="s">
        <v>118</v>
      </c>
      <c r="P484" s="305" t="s">
        <v>119</v>
      </c>
      <c r="Q484" s="305" t="s">
        <v>120</v>
      </c>
      <c r="R484" s="400"/>
      <c r="S484" s="306" t="s">
        <v>340</v>
      </c>
      <c r="T484" s="307" t="s">
        <v>497</v>
      </c>
      <c r="U484" s="308" t="s">
        <v>492</v>
      </c>
      <c r="V484" s="102"/>
      <c r="W484" s="106" t="s">
        <v>639</v>
      </c>
      <c r="X484" s="106" t="s">
        <v>640</v>
      </c>
      <c r="Y484" s="106" t="s">
        <v>641</v>
      </c>
      <c r="Z484" s="106" t="s">
        <v>340</v>
      </c>
      <c r="AA484" s="116" t="s">
        <v>497</v>
      </c>
      <c r="AB484" s="43"/>
      <c r="AC484" s="43"/>
      <c r="AD484" s="43"/>
      <c r="AE484" s="43"/>
      <c r="AF484" s="43"/>
      <c r="AG484" s="43"/>
      <c r="AH484" s="43"/>
      <c r="AI484" s="43"/>
      <c r="AJ484" s="43"/>
    </row>
    <row r="485" spans="2:36" ht="13.5" thickTop="1">
      <c r="B485" s="198"/>
      <c r="C485" s="198"/>
      <c r="D485" s="198"/>
      <c r="E485" s="309" t="s">
        <v>507</v>
      </c>
      <c r="F485" s="388" t="s">
        <v>280</v>
      </c>
      <c r="G485" s="389"/>
      <c r="H485" s="310"/>
      <c r="I485" s="311" t="s">
        <v>306</v>
      </c>
      <c r="J485" s="311"/>
      <c r="K485" s="312"/>
      <c r="L485" s="311" t="s">
        <v>348</v>
      </c>
      <c r="M485" s="311" t="s">
        <v>348</v>
      </c>
      <c r="N485" s="311" t="s">
        <v>348</v>
      </c>
      <c r="O485" s="311" t="s">
        <v>306</v>
      </c>
      <c r="P485" s="311" t="s">
        <v>306</v>
      </c>
      <c r="Q485" s="311" t="s">
        <v>306</v>
      </c>
      <c r="R485" s="313" t="s">
        <v>351</v>
      </c>
      <c r="S485" s="313" t="s">
        <v>306</v>
      </c>
      <c r="T485" s="314" t="s">
        <v>306</v>
      </c>
      <c r="U485" s="315" t="s">
        <v>306</v>
      </c>
      <c r="V485" s="118" t="s">
        <v>351</v>
      </c>
      <c r="W485" s="9" t="s">
        <v>306</v>
      </c>
      <c r="X485" s="9" t="s">
        <v>306</v>
      </c>
      <c r="Y485" s="9" t="s">
        <v>306</v>
      </c>
      <c r="Z485" s="118" t="s">
        <v>306</v>
      </c>
      <c r="AA485" s="119" t="s">
        <v>306</v>
      </c>
      <c r="AB485" s="43"/>
      <c r="AC485" s="43"/>
      <c r="AD485" s="43"/>
      <c r="AE485" s="43"/>
      <c r="AF485" s="43"/>
      <c r="AG485" s="43"/>
      <c r="AH485" s="43"/>
      <c r="AI485" s="43"/>
      <c r="AJ485" s="43"/>
    </row>
    <row r="486" spans="2:36" ht="12.75">
      <c r="B486" s="198"/>
      <c r="C486" s="198"/>
      <c r="D486" s="198"/>
      <c r="E486" s="316"/>
      <c r="F486" s="390" t="s">
        <v>283</v>
      </c>
      <c r="G486" s="317" t="s">
        <v>284</v>
      </c>
      <c r="H486" s="318"/>
      <c r="I486" s="319">
        <v>50</v>
      </c>
      <c r="J486" s="319"/>
      <c r="K486" s="320">
        <v>0.9</v>
      </c>
      <c r="L486" s="319"/>
      <c r="M486" s="319"/>
      <c r="N486" s="319"/>
      <c r="O486" s="319">
        <v>6</v>
      </c>
      <c r="P486" s="319">
        <v>6</v>
      </c>
      <c r="Q486" s="319">
        <v>5</v>
      </c>
      <c r="R486" s="321"/>
      <c r="S486" s="322" t="s">
        <v>499</v>
      </c>
      <c r="T486" s="323" t="s">
        <v>499</v>
      </c>
      <c r="U486" s="324">
        <v>5</v>
      </c>
      <c r="V486" s="60"/>
      <c r="W486" s="14"/>
      <c r="X486" s="14"/>
      <c r="Y486" s="14"/>
      <c r="Z486" s="120" t="s">
        <v>499</v>
      </c>
      <c r="AA486" s="121" t="s">
        <v>499</v>
      </c>
      <c r="AB486" s="43"/>
      <c r="AC486" s="43"/>
      <c r="AD486" s="43"/>
      <c r="AE486" s="43"/>
      <c r="AF486" s="43"/>
      <c r="AG486" s="43"/>
      <c r="AH486" s="43"/>
      <c r="AI486" s="43"/>
      <c r="AJ486" s="43"/>
    </row>
    <row r="487" spans="2:36" ht="12.75">
      <c r="B487" s="198"/>
      <c r="C487" s="198"/>
      <c r="D487" s="198"/>
      <c r="E487" s="325"/>
      <c r="F487" s="391"/>
      <c r="G487" s="317" t="s">
        <v>286</v>
      </c>
      <c r="H487" s="318"/>
      <c r="I487" s="318"/>
      <c r="J487" s="326" t="s">
        <v>363</v>
      </c>
      <c r="K487" s="320">
        <v>0.6</v>
      </c>
      <c r="L487" s="319">
        <v>500</v>
      </c>
      <c r="M487" s="319">
        <v>600</v>
      </c>
      <c r="N487" s="319">
        <v>1300</v>
      </c>
      <c r="O487" s="319"/>
      <c r="P487" s="319"/>
      <c r="Q487" s="319"/>
      <c r="R487" s="321">
        <v>2</v>
      </c>
      <c r="S487" s="322" t="s">
        <v>500</v>
      </c>
      <c r="T487" s="323" t="s">
        <v>500</v>
      </c>
      <c r="U487" s="324"/>
      <c r="V487" s="60">
        <v>2</v>
      </c>
      <c r="W487" s="14"/>
      <c r="X487" s="14"/>
      <c r="Y487" s="14"/>
      <c r="Z487" s="120" t="s">
        <v>500</v>
      </c>
      <c r="AA487" s="121" t="s">
        <v>500</v>
      </c>
      <c r="AB487" s="43"/>
      <c r="AC487" s="43"/>
      <c r="AD487" s="43"/>
      <c r="AE487" s="43"/>
      <c r="AF487" s="43"/>
      <c r="AG487" s="43"/>
      <c r="AH487" s="43"/>
      <c r="AI487" s="43"/>
      <c r="AJ487" s="43"/>
    </row>
    <row r="488" spans="2:36" ht="12.75">
      <c r="B488" s="198"/>
      <c r="C488" s="198"/>
      <c r="D488" s="198"/>
      <c r="E488" s="327"/>
      <c r="F488" s="392" t="s">
        <v>287</v>
      </c>
      <c r="G488" s="393"/>
      <c r="H488" s="318"/>
      <c r="I488" s="318"/>
      <c r="J488" s="319"/>
      <c r="K488" s="320"/>
      <c r="L488" s="319"/>
      <c r="M488" s="319"/>
      <c r="N488" s="319"/>
      <c r="O488" s="319"/>
      <c r="P488" s="319"/>
      <c r="Q488" s="319"/>
      <c r="R488" s="321"/>
      <c r="S488" s="321"/>
      <c r="T488" s="328"/>
      <c r="U488" s="324"/>
      <c r="V488" s="60"/>
      <c r="W488" s="12"/>
      <c r="X488" s="12"/>
      <c r="Y488" s="12"/>
      <c r="Z488" s="60"/>
      <c r="AA488" s="61"/>
      <c r="AB488" s="43"/>
      <c r="AC488" s="43"/>
      <c r="AD488" s="43"/>
      <c r="AE488" s="43"/>
      <c r="AF488" s="43"/>
      <c r="AG488" s="43"/>
      <c r="AH488" s="43"/>
      <c r="AI488" s="43"/>
      <c r="AJ488" s="43"/>
    </row>
    <row r="489" spans="2:36" ht="13.5" thickBot="1">
      <c r="B489" s="198"/>
      <c r="C489" s="198"/>
      <c r="D489" s="198"/>
      <c r="E489" s="329"/>
      <c r="F489" s="384" t="s">
        <v>288</v>
      </c>
      <c r="G489" s="385"/>
      <c r="H489" s="330" t="s">
        <v>501</v>
      </c>
      <c r="I489" s="331" t="s">
        <v>501</v>
      </c>
      <c r="J489" s="331" t="s">
        <v>501</v>
      </c>
      <c r="K489" s="332" t="s">
        <v>501</v>
      </c>
      <c r="L489" s="331" t="s">
        <v>501</v>
      </c>
      <c r="M489" s="331" t="s">
        <v>501</v>
      </c>
      <c r="N489" s="331" t="s">
        <v>501</v>
      </c>
      <c r="O489" s="331" t="s">
        <v>501</v>
      </c>
      <c r="P489" s="331" t="s">
        <v>501</v>
      </c>
      <c r="Q489" s="331" t="s">
        <v>501</v>
      </c>
      <c r="R489" s="331" t="s">
        <v>501</v>
      </c>
      <c r="S489" s="331" t="s">
        <v>501</v>
      </c>
      <c r="T489" s="333" t="s">
        <v>501</v>
      </c>
      <c r="U489" s="334" t="s">
        <v>501</v>
      </c>
      <c r="V489" s="47" t="s">
        <v>501</v>
      </c>
      <c r="W489" s="47" t="s">
        <v>501</v>
      </c>
      <c r="X489" s="47" t="s">
        <v>501</v>
      </c>
      <c r="Y489" s="47" t="s">
        <v>501</v>
      </c>
      <c r="Z489" s="47" t="s">
        <v>501</v>
      </c>
      <c r="AA489" s="62" t="s">
        <v>501</v>
      </c>
      <c r="AB489" s="43"/>
      <c r="AC489" s="43"/>
      <c r="AD489" s="43"/>
      <c r="AE489" s="43"/>
      <c r="AF489" s="43"/>
      <c r="AG489" s="43"/>
      <c r="AH489" s="43"/>
      <c r="AI489" s="43"/>
      <c r="AJ489" s="43"/>
    </row>
    <row r="490" spans="2:4" ht="12" thickBot="1">
      <c r="B490" s="198"/>
      <c r="C490" s="198"/>
      <c r="D490" s="198"/>
    </row>
    <row r="491" spans="2:12" ht="12">
      <c r="B491" s="198" t="s">
        <v>121</v>
      </c>
      <c r="C491" s="198" t="s">
        <v>122</v>
      </c>
      <c r="D491" s="198">
        <v>62</v>
      </c>
      <c r="E491" s="247" t="s">
        <v>267</v>
      </c>
      <c r="F491" s="343" t="s">
        <v>268</v>
      </c>
      <c r="G491" s="344"/>
      <c r="H491" s="207" t="s">
        <v>508</v>
      </c>
      <c r="I491" s="203" t="s">
        <v>509</v>
      </c>
      <c r="J491" s="207" t="s">
        <v>510</v>
      </c>
      <c r="K491" s="207" t="s">
        <v>511</v>
      </c>
      <c r="L491" s="345" t="s">
        <v>512</v>
      </c>
    </row>
    <row r="492" spans="2:12" ht="12" thickBot="1">
      <c r="B492" s="198"/>
      <c r="C492" s="198"/>
      <c r="D492" s="198"/>
      <c r="E492" s="253"/>
      <c r="F492" s="346"/>
      <c r="G492" s="347"/>
      <c r="H492" s="348"/>
      <c r="I492" s="256"/>
      <c r="J492" s="348"/>
      <c r="K492" s="349"/>
      <c r="L492" s="350"/>
    </row>
    <row r="493" spans="2:12" ht="15.75" thickTop="1">
      <c r="B493" s="198"/>
      <c r="C493" s="198"/>
      <c r="D493" s="198"/>
      <c r="E493" s="351" t="s">
        <v>513</v>
      </c>
      <c r="F493" s="352" t="s">
        <v>280</v>
      </c>
      <c r="G493" s="221"/>
      <c r="H493" s="244"/>
      <c r="I493" s="244" t="s">
        <v>123</v>
      </c>
      <c r="J493" s="244" t="s">
        <v>123</v>
      </c>
      <c r="K493" s="244" t="s">
        <v>123</v>
      </c>
      <c r="L493" s="353" t="s">
        <v>514</v>
      </c>
    </row>
    <row r="494" spans="2:12" ht="12">
      <c r="B494" s="198"/>
      <c r="C494" s="198"/>
      <c r="D494" s="198"/>
      <c r="E494" s="354"/>
      <c r="F494" s="355" t="s">
        <v>283</v>
      </c>
      <c r="G494" s="356" t="s">
        <v>284</v>
      </c>
      <c r="H494" s="63"/>
      <c r="I494" s="213"/>
      <c r="J494" s="213"/>
      <c r="K494" s="213"/>
      <c r="L494" s="217"/>
    </row>
    <row r="495" spans="2:12" ht="12.75">
      <c r="B495" s="198"/>
      <c r="C495" s="198"/>
      <c r="D495" s="198"/>
      <c r="E495" s="357"/>
      <c r="F495" s="358"/>
      <c r="G495" s="356" t="s">
        <v>286</v>
      </c>
      <c r="H495" s="112" t="s">
        <v>515</v>
      </c>
      <c r="I495" s="359"/>
      <c r="J495" s="213"/>
      <c r="K495" s="213"/>
      <c r="L495" s="217"/>
    </row>
    <row r="496" spans="2:12" ht="12">
      <c r="B496" s="198"/>
      <c r="C496" s="198"/>
      <c r="D496" s="198"/>
      <c r="E496" s="354"/>
      <c r="F496" s="356" t="s">
        <v>287</v>
      </c>
      <c r="G496" s="216"/>
      <c r="H496" s="213"/>
      <c r="I496" s="213"/>
      <c r="J496" s="213"/>
      <c r="K496" s="213"/>
      <c r="L496" s="217"/>
    </row>
    <row r="497" spans="2:12" ht="12" thickBot="1">
      <c r="B497" s="198"/>
      <c r="C497" s="198"/>
      <c r="D497" s="198"/>
      <c r="E497" s="360"/>
      <c r="F497" s="361" t="s">
        <v>288</v>
      </c>
      <c r="G497" s="362"/>
      <c r="H497" s="284" t="s">
        <v>516</v>
      </c>
      <c r="I497" s="284"/>
      <c r="J497" s="284"/>
      <c r="K497" s="284"/>
      <c r="L497" s="302"/>
    </row>
    <row r="498" spans="2:4" ht="12" thickBot="1">
      <c r="B498" s="198"/>
      <c r="C498" s="198"/>
      <c r="D498" s="198"/>
    </row>
    <row r="499" spans="2:10" ht="13.5" thickBot="1">
      <c r="B499" s="198" t="s">
        <v>124</v>
      </c>
      <c r="C499" s="198" t="s">
        <v>125</v>
      </c>
      <c r="D499" s="198">
        <v>63</v>
      </c>
      <c r="E499" s="122" t="s">
        <v>694</v>
      </c>
      <c r="F499" s="123" t="s">
        <v>695</v>
      </c>
      <c r="G499" s="124"/>
      <c r="H499" s="100" t="s">
        <v>517</v>
      </c>
      <c r="I499" s="100" t="s">
        <v>518</v>
      </c>
      <c r="J499" s="101" t="s">
        <v>519</v>
      </c>
    </row>
    <row r="500" spans="2:10" ht="14.25" thickBot="1" thickTop="1">
      <c r="B500" s="198"/>
      <c r="C500" s="198"/>
      <c r="D500" s="198"/>
      <c r="E500" s="8"/>
      <c r="F500" s="130"/>
      <c r="G500" s="135"/>
      <c r="H500" s="131"/>
      <c r="I500" s="131"/>
      <c r="J500" s="136"/>
    </row>
    <row r="501" spans="2:10" ht="13.5" thickTop="1">
      <c r="B501" s="198"/>
      <c r="C501" s="198"/>
      <c r="D501" s="198"/>
      <c r="E501" s="13" t="s">
        <v>520</v>
      </c>
      <c r="F501" s="88" t="s">
        <v>280</v>
      </c>
      <c r="G501" s="89"/>
      <c r="H501" s="9" t="s">
        <v>521</v>
      </c>
      <c r="I501" s="9" t="s">
        <v>281</v>
      </c>
      <c r="J501" s="90" t="s">
        <v>281</v>
      </c>
    </row>
    <row r="502" spans="2:10" ht="12.75">
      <c r="B502" s="198"/>
      <c r="C502" s="198"/>
      <c r="D502" s="198"/>
      <c r="E502" s="8" t="s">
        <v>126</v>
      </c>
      <c r="F502" s="91" t="s">
        <v>283</v>
      </c>
      <c r="G502" s="92" t="s">
        <v>284</v>
      </c>
      <c r="H502" s="14"/>
      <c r="I502" s="14"/>
      <c r="J502" s="15"/>
    </row>
    <row r="503" spans="2:10" ht="12.75">
      <c r="B503" s="198"/>
      <c r="C503" s="198"/>
      <c r="D503" s="198"/>
      <c r="E503" s="8"/>
      <c r="F503" s="93"/>
      <c r="G503" s="92" t="s">
        <v>286</v>
      </c>
      <c r="H503" s="14"/>
      <c r="I503" s="14"/>
      <c r="J503" s="15"/>
    </row>
    <row r="504" spans="2:10" ht="12.75">
      <c r="B504" s="198"/>
      <c r="C504" s="198"/>
      <c r="D504" s="198"/>
      <c r="E504" s="8"/>
      <c r="F504" s="92" t="s">
        <v>287</v>
      </c>
      <c r="G504" s="12"/>
      <c r="H504" s="14"/>
      <c r="I504" s="14"/>
      <c r="J504" s="15"/>
    </row>
    <row r="505" spans="2:10" ht="13.5" thickBot="1">
      <c r="B505" s="198"/>
      <c r="C505" s="198"/>
      <c r="D505" s="198"/>
      <c r="E505" s="96"/>
      <c r="F505" s="97" t="s">
        <v>288</v>
      </c>
      <c r="G505" s="98"/>
      <c r="H505" s="59"/>
      <c r="I505" s="47"/>
      <c r="J505" s="48"/>
    </row>
    <row r="506" spans="2:4" ht="12" thickBot="1">
      <c r="B506" s="198"/>
      <c r="C506" s="198"/>
      <c r="D506" s="198"/>
    </row>
    <row r="507" spans="2:12" ht="12.75">
      <c r="B507" s="198" t="s">
        <v>127</v>
      </c>
      <c r="C507" s="198" t="s">
        <v>128</v>
      </c>
      <c r="D507" s="198">
        <v>64</v>
      </c>
      <c r="E507" s="79" t="s">
        <v>267</v>
      </c>
      <c r="F507" s="80" t="s">
        <v>268</v>
      </c>
      <c r="G507" s="81"/>
      <c r="H507" s="82" t="s">
        <v>522</v>
      </c>
      <c r="I507" s="7"/>
      <c r="J507" s="7"/>
      <c r="K507" s="41"/>
      <c r="L507" s="101" t="s">
        <v>523</v>
      </c>
    </row>
    <row r="508" spans="2:12" ht="13.5" thickBot="1">
      <c r="B508" s="198"/>
      <c r="C508" s="198"/>
      <c r="D508" s="198"/>
      <c r="E508" s="83"/>
      <c r="F508" s="84"/>
      <c r="G508" s="85"/>
      <c r="H508" s="86" t="s">
        <v>524</v>
      </c>
      <c r="I508" s="86" t="s">
        <v>525</v>
      </c>
      <c r="J508" s="86" t="s">
        <v>526</v>
      </c>
      <c r="K508" s="86" t="s">
        <v>527</v>
      </c>
      <c r="L508" s="103"/>
    </row>
    <row r="509" spans="2:12" ht="13.5" thickTop="1">
      <c r="B509" s="198"/>
      <c r="C509" s="198"/>
      <c r="D509" s="198"/>
      <c r="E509" s="13" t="s">
        <v>528</v>
      </c>
      <c r="F509" s="88" t="s">
        <v>280</v>
      </c>
      <c r="G509" s="89"/>
      <c r="H509" s="9" t="s">
        <v>529</v>
      </c>
      <c r="I509" s="9" t="s">
        <v>529</v>
      </c>
      <c r="J509" s="9" t="s">
        <v>529</v>
      </c>
      <c r="K509" s="9"/>
      <c r="L509" s="90"/>
    </row>
    <row r="510" spans="2:12" ht="12.75">
      <c r="B510" s="198"/>
      <c r="C510" s="198"/>
      <c r="D510" s="198"/>
      <c r="E510" s="8"/>
      <c r="F510" s="91" t="s">
        <v>283</v>
      </c>
      <c r="G510" s="92" t="s">
        <v>709</v>
      </c>
      <c r="H510" s="14"/>
      <c r="I510" s="14"/>
      <c r="J510" s="14">
        <v>42</v>
      </c>
      <c r="K510" s="14">
        <v>35</v>
      </c>
      <c r="L510" s="15">
        <v>7.5</v>
      </c>
    </row>
    <row r="511" spans="2:12" ht="12.75">
      <c r="B511" s="198"/>
      <c r="C511" s="198"/>
      <c r="D511" s="198"/>
      <c r="E511" s="8"/>
      <c r="F511" s="93"/>
      <c r="G511" s="92" t="s">
        <v>711</v>
      </c>
      <c r="H511" s="64">
        <v>70</v>
      </c>
      <c r="I511" s="14">
        <v>1.2</v>
      </c>
      <c r="J511" s="14"/>
      <c r="K511" s="14"/>
      <c r="L511" s="15">
        <v>5.5</v>
      </c>
    </row>
    <row r="512" spans="2:12" ht="12.75">
      <c r="B512" s="198"/>
      <c r="C512" s="198"/>
      <c r="D512" s="198"/>
      <c r="E512" s="8"/>
      <c r="F512" s="92" t="s">
        <v>287</v>
      </c>
      <c r="G512" s="12"/>
      <c r="H512" s="14"/>
      <c r="I512" s="14"/>
      <c r="J512" s="14"/>
      <c r="K512" s="14"/>
      <c r="L512" s="15"/>
    </row>
    <row r="513" spans="2:12" ht="12" customHeight="1" thickBot="1">
      <c r="B513" s="198"/>
      <c r="C513" s="198"/>
      <c r="D513" s="198"/>
      <c r="E513" s="96"/>
      <c r="F513" s="97" t="s">
        <v>288</v>
      </c>
      <c r="G513" s="98"/>
      <c r="H513" s="189" t="s">
        <v>530</v>
      </c>
      <c r="I513" s="189" t="s">
        <v>661</v>
      </c>
      <c r="J513" s="189" t="s">
        <v>530</v>
      </c>
      <c r="K513" s="189" t="s">
        <v>662</v>
      </c>
      <c r="L513" s="190" t="s">
        <v>663</v>
      </c>
    </row>
    <row r="514" spans="2:12" ht="12" customHeight="1" thickBot="1">
      <c r="B514" s="198"/>
      <c r="C514" s="198"/>
      <c r="D514" s="198"/>
      <c r="E514" s="43"/>
      <c r="F514" s="43"/>
      <c r="G514" s="43"/>
      <c r="H514" s="43"/>
      <c r="I514" s="43"/>
      <c r="J514" s="43"/>
      <c r="K514" s="43"/>
      <c r="L514" s="43"/>
    </row>
    <row r="515" spans="2:12" ht="12" customHeight="1">
      <c r="B515" s="198" t="s">
        <v>127</v>
      </c>
      <c r="C515" s="198" t="s">
        <v>265</v>
      </c>
      <c r="D515" s="198">
        <v>65</v>
      </c>
      <c r="E515" s="79" t="s">
        <v>267</v>
      </c>
      <c r="F515" s="80" t="s">
        <v>268</v>
      </c>
      <c r="G515" s="81"/>
      <c r="H515" s="82" t="s">
        <v>522</v>
      </c>
      <c r="I515" s="7"/>
      <c r="J515" s="7"/>
      <c r="K515" s="41"/>
      <c r="L515" s="101" t="s">
        <v>523</v>
      </c>
    </row>
    <row r="516" spans="2:12" ht="12" customHeight="1" thickBot="1">
      <c r="B516" s="198"/>
      <c r="C516" s="198"/>
      <c r="D516" s="198"/>
      <c r="E516" s="83"/>
      <c r="F516" s="84"/>
      <c r="G516" s="85"/>
      <c r="H516" s="86" t="s">
        <v>524</v>
      </c>
      <c r="I516" s="86" t="s">
        <v>525</v>
      </c>
      <c r="J516" s="86" t="s">
        <v>526</v>
      </c>
      <c r="K516" s="86" t="s">
        <v>527</v>
      </c>
      <c r="L516" s="103"/>
    </row>
    <row r="517" spans="2:12" ht="12" customHeight="1" thickTop="1">
      <c r="B517" s="198"/>
      <c r="C517" s="198"/>
      <c r="D517" s="198"/>
      <c r="E517" s="13" t="s">
        <v>129</v>
      </c>
      <c r="F517" s="88" t="s">
        <v>280</v>
      </c>
      <c r="G517" s="89"/>
      <c r="H517" s="9" t="s">
        <v>529</v>
      </c>
      <c r="I517" s="9" t="s">
        <v>529</v>
      </c>
      <c r="J517" s="9" t="s">
        <v>529</v>
      </c>
      <c r="K517" s="9"/>
      <c r="L517" s="90"/>
    </row>
    <row r="518" spans="2:12" ht="12" customHeight="1">
      <c r="B518" s="198"/>
      <c r="C518" s="198"/>
      <c r="D518" s="198"/>
      <c r="E518" s="8"/>
      <c r="F518" s="91" t="s">
        <v>283</v>
      </c>
      <c r="G518" s="92" t="s">
        <v>709</v>
      </c>
      <c r="H518" s="14"/>
      <c r="I518" s="14"/>
      <c r="J518" s="14"/>
      <c r="K518" s="14"/>
      <c r="L518" s="15"/>
    </row>
    <row r="519" spans="2:12" ht="12" customHeight="1">
      <c r="B519" s="198"/>
      <c r="C519" s="198"/>
      <c r="D519" s="198"/>
      <c r="E519" s="8"/>
      <c r="F519" s="93"/>
      <c r="G519" s="92" t="s">
        <v>711</v>
      </c>
      <c r="H519" s="64"/>
      <c r="I519" s="14"/>
      <c r="J519" s="14"/>
      <c r="K519" s="14"/>
      <c r="L519" s="15"/>
    </row>
    <row r="520" spans="2:12" ht="12" customHeight="1">
      <c r="B520" s="198"/>
      <c r="C520" s="198"/>
      <c r="D520" s="198"/>
      <c r="E520" s="8"/>
      <c r="F520" s="92" t="s">
        <v>287</v>
      </c>
      <c r="G520" s="12"/>
      <c r="H520" s="14"/>
      <c r="I520" s="14"/>
      <c r="J520" s="14"/>
      <c r="K520" s="14"/>
      <c r="L520" s="15"/>
    </row>
    <row r="521" spans="2:12" ht="12" customHeight="1" thickBot="1">
      <c r="B521" s="198"/>
      <c r="C521" s="198"/>
      <c r="D521" s="198"/>
      <c r="E521" s="96"/>
      <c r="F521" s="97" t="s">
        <v>288</v>
      </c>
      <c r="G521" s="98"/>
      <c r="H521" s="189" t="s">
        <v>530</v>
      </c>
      <c r="I521" s="189" t="s">
        <v>661</v>
      </c>
      <c r="J521" s="189" t="s">
        <v>530</v>
      </c>
      <c r="K521" s="189" t="s">
        <v>662</v>
      </c>
      <c r="L521" s="190" t="s">
        <v>663</v>
      </c>
    </row>
    <row r="522" spans="2:4" ht="12" thickBot="1">
      <c r="B522" s="198"/>
      <c r="C522" s="198"/>
      <c r="D522" s="198"/>
    </row>
    <row r="523" spans="2:15" ht="15">
      <c r="B523" s="198" t="s">
        <v>130</v>
      </c>
      <c r="C523" s="198" t="s">
        <v>130</v>
      </c>
      <c r="D523" s="198">
        <v>66</v>
      </c>
      <c r="E523" s="79" t="s">
        <v>267</v>
      </c>
      <c r="F523" s="80" t="s">
        <v>268</v>
      </c>
      <c r="G523" s="81"/>
      <c r="H523" s="100" t="s">
        <v>131</v>
      </c>
      <c r="I523" s="100" t="s">
        <v>132</v>
      </c>
      <c r="J523" s="114" t="s">
        <v>133</v>
      </c>
      <c r="K523" s="100" t="s">
        <v>523</v>
      </c>
      <c r="L523" s="100" t="s">
        <v>134</v>
      </c>
      <c r="M523" s="100" t="s">
        <v>135</v>
      </c>
      <c r="N523" s="100" t="s">
        <v>136</v>
      </c>
      <c r="O523" s="101" t="s">
        <v>137</v>
      </c>
    </row>
    <row r="524" spans="2:15" ht="13.5" thickBot="1">
      <c r="B524" s="198"/>
      <c r="C524" s="198"/>
      <c r="D524" s="198"/>
      <c r="E524" s="83"/>
      <c r="F524" s="84"/>
      <c r="G524" s="85"/>
      <c r="H524" s="102"/>
      <c r="I524" s="102"/>
      <c r="J524" s="125"/>
      <c r="K524" s="102"/>
      <c r="L524" s="102"/>
      <c r="M524" s="102"/>
      <c r="N524" s="102"/>
      <c r="O524" s="103"/>
    </row>
    <row r="525" spans="2:15" ht="13.5" thickTop="1">
      <c r="B525" s="198"/>
      <c r="C525" s="198"/>
      <c r="D525" s="198"/>
      <c r="E525" s="13" t="s">
        <v>531</v>
      </c>
      <c r="F525" s="88" t="s">
        <v>280</v>
      </c>
      <c r="G525" s="117"/>
      <c r="H525" s="9" t="s">
        <v>138</v>
      </c>
      <c r="I525" s="9"/>
      <c r="J525" s="104" t="s">
        <v>139</v>
      </c>
      <c r="K525" s="9"/>
      <c r="L525" s="9"/>
      <c r="M525" s="9" t="s">
        <v>138</v>
      </c>
      <c r="N525" s="9" t="s">
        <v>138</v>
      </c>
      <c r="O525" s="90" t="s">
        <v>138</v>
      </c>
    </row>
    <row r="526" spans="2:15" ht="12.75">
      <c r="B526" s="198"/>
      <c r="C526" s="198"/>
      <c r="D526" s="198"/>
      <c r="E526" s="8"/>
      <c r="F526" s="91" t="s">
        <v>283</v>
      </c>
      <c r="G526" s="92" t="s">
        <v>709</v>
      </c>
      <c r="H526" s="14"/>
      <c r="I526" s="14"/>
      <c r="J526" s="10"/>
      <c r="K526" s="14"/>
      <c r="L526" s="14"/>
      <c r="M526" s="14"/>
      <c r="N526" s="14"/>
      <c r="O526" s="15"/>
    </row>
    <row r="527" spans="2:15" ht="12.75">
      <c r="B527" s="198"/>
      <c r="C527" s="198"/>
      <c r="D527" s="198"/>
      <c r="E527" s="8"/>
      <c r="F527" s="93"/>
      <c r="G527" s="92" t="s">
        <v>711</v>
      </c>
      <c r="H527" s="14"/>
      <c r="I527" s="14"/>
      <c r="J527" s="10"/>
      <c r="K527" s="65"/>
      <c r="L527" s="65" t="s">
        <v>140</v>
      </c>
      <c r="M527" s="14"/>
      <c r="N527" s="14"/>
      <c r="O527" s="15"/>
    </row>
    <row r="528" spans="2:15" ht="12.75">
      <c r="B528" s="198"/>
      <c r="C528" s="198"/>
      <c r="D528" s="198"/>
      <c r="E528" s="8"/>
      <c r="F528" s="92" t="s">
        <v>287</v>
      </c>
      <c r="G528" s="11"/>
      <c r="H528" s="14"/>
      <c r="I528" s="14"/>
      <c r="J528" s="10"/>
      <c r="K528" s="14"/>
      <c r="L528" s="14"/>
      <c r="M528" s="14"/>
      <c r="N528" s="14"/>
      <c r="O528" s="15"/>
    </row>
    <row r="529" spans="2:15" ht="13.5" thickBot="1">
      <c r="B529" s="198"/>
      <c r="C529" s="198"/>
      <c r="D529" s="198"/>
      <c r="E529" s="96"/>
      <c r="F529" s="97" t="s">
        <v>288</v>
      </c>
      <c r="G529" s="59"/>
      <c r="H529" s="47" t="s">
        <v>141</v>
      </c>
      <c r="I529" s="47" t="s">
        <v>141</v>
      </c>
      <c r="J529" s="47" t="s">
        <v>141</v>
      </c>
      <c r="K529" s="47" t="s">
        <v>141</v>
      </c>
      <c r="L529" s="47" t="s">
        <v>141</v>
      </c>
      <c r="M529" s="47" t="s">
        <v>141</v>
      </c>
      <c r="N529" s="47" t="s">
        <v>141</v>
      </c>
      <c r="O529" s="48" t="s">
        <v>142</v>
      </c>
    </row>
    <row r="530" spans="2:4" ht="12" thickBot="1">
      <c r="B530" s="198"/>
      <c r="C530" s="198"/>
      <c r="D530" s="198"/>
    </row>
    <row r="531" spans="2:16" ht="12.75">
      <c r="B531" s="198" t="s">
        <v>143</v>
      </c>
      <c r="C531" s="198" t="s">
        <v>144</v>
      </c>
      <c r="D531" s="198">
        <v>67</v>
      </c>
      <c r="E531" s="79" t="s">
        <v>267</v>
      </c>
      <c r="F531" s="80" t="s">
        <v>268</v>
      </c>
      <c r="G531" s="81"/>
      <c r="H531" s="100" t="s">
        <v>145</v>
      </c>
      <c r="I531" s="114" t="s">
        <v>146</v>
      </c>
      <c r="J531" s="81"/>
      <c r="K531" s="81"/>
      <c r="L531" s="81"/>
      <c r="M531" s="81"/>
      <c r="N531" s="81"/>
      <c r="O531" s="81"/>
      <c r="P531" s="115"/>
    </row>
    <row r="532" spans="2:16" ht="13.5" thickBot="1">
      <c r="B532" s="198"/>
      <c r="C532" s="198"/>
      <c r="D532" s="198"/>
      <c r="E532" s="83"/>
      <c r="F532" s="84"/>
      <c r="G532" s="85"/>
      <c r="H532" s="102"/>
      <c r="I532" s="86" t="s">
        <v>147</v>
      </c>
      <c r="J532" s="86" t="s">
        <v>148</v>
      </c>
      <c r="K532" s="86" t="s">
        <v>149</v>
      </c>
      <c r="L532" s="86" t="s">
        <v>150</v>
      </c>
      <c r="M532" s="86" t="s">
        <v>151</v>
      </c>
      <c r="N532" s="86" t="s">
        <v>152</v>
      </c>
      <c r="O532" s="86" t="s">
        <v>153</v>
      </c>
      <c r="P532" s="116" t="s">
        <v>154</v>
      </c>
    </row>
    <row r="533" spans="2:16" ht="13.5" thickTop="1">
      <c r="B533" s="198"/>
      <c r="C533" s="198"/>
      <c r="D533" s="198"/>
      <c r="E533" s="13" t="s">
        <v>143</v>
      </c>
      <c r="F533" s="88" t="s">
        <v>280</v>
      </c>
      <c r="G533" s="117"/>
      <c r="H533" s="9"/>
      <c r="I533" s="9" t="s">
        <v>155</v>
      </c>
      <c r="J533" s="9" t="s">
        <v>155</v>
      </c>
      <c r="K533" s="9" t="s">
        <v>155</v>
      </c>
      <c r="L533" s="9" t="s">
        <v>156</v>
      </c>
      <c r="M533" s="9" t="s">
        <v>156</v>
      </c>
      <c r="N533" s="9" t="s">
        <v>155</v>
      </c>
      <c r="O533" s="9"/>
      <c r="P533" s="90" t="s">
        <v>155</v>
      </c>
    </row>
    <row r="534" spans="2:16" ht="12.75">
      <c r="B534" s="198"/>
      <c r="C534" s="198"/>
      <c r="D534" s="198"/>
      <c r="E534" s="8" t="s">
        <v>157</v>
      </c>
      <c r="F534" s="91" t="s">
        <v>283</v>
      </c>
      <c r="G534" s="92" t="s">
        <v>709</v>
      </c>
      <c r="H534" s="14"/>
      <c r="I534" s="14"/>
      <c r="J534" s="14"/>
      <c r="K534" s="14"/>
      <c r="L534" s="14"/>
      <c r="M534" s="14"/>
      <c r="N534" s="14"/>
      <c r="O534" s="14"/>
      <c r="P534" s="15"/>
    </row>
    <row r="535" spans="2:16" ht="12.75">
      <c r="B535" s="198"/>
      <c r="C535" s="198"/>
      <c r="D535" s="198"/>
      <c r="E535" s="8"/>
      <c r="F535" s="93"/>
      <c r="G535" s="92" t="s">
        <v>711</v>
      </c>
      <c r="H535" s="14" t="s">
        <v>158</v>
      </c>
      <c r="I535" s="14"/>
      <c r="J535" s="14"/>
      <c r="K535" s="14"/>
      <c r="L535" s="14"/>
      <c r="M535" s="14"/>
      <c r="N535" s="14"/>
      <c r="O535" s="14"/>
      <c r="P535" s="66"/>
    </row>
    <row r="536" spans="2:16" ht="12.75">
      <c r="B536" s="198"/>
      <c r="C536" s="198"/>
      <c r="D536" s="198"/>
      <c r="E536" s="8"/>
      <c r="F536" s="92" t="s">
        <v>287</v>
      </c>
      <c r="G536" s="11"/>
      <c r="H536" s="14"/>
      <c r="I536" s="14"/>
      <c r="J536" s="14"/>
      <c r="K536" s="14"/>
      <c r="L536" s="14"/>
      <c r="M536" s="14"/>
      <c r="N536" s="14"/>
      <c r="O536" s="14"/>
      <c r="P536" s="15"/>
    </row>
    <row r="537" spans="2:16" ht="13.5" thickBot="1">
      <c r="B537" s="198"/>
      <c r="C537" s="198"/>
      <c r="D537" s="198"/>
      <c r="E537" s="96"/>
      <c r="F537" s="97" t="s">
        <v>288</v>
      </c>
      <c r="G537" s="59"/>
      <c r="H537" s="47" t="s">
        <v>141</v>
      </c>
      <c r="I537" s="47" t="s">
        <v>141</v>
      </c>
      <c r="J537" s="47" t="s">
        <v>141</v>
      </c>
      <c r="K537" s="47" t="s">
        <v>141</v>
      </c>
      <c r="L537" s="47" t="s">
        <v>141</v>
      </c>
      <c r="M537" s="47" t="s">
        <v>141</v>
      </c>
      <c r="N537" s="47" t="s">
        <v>141</v>
      </c>
      <c r="O537" s="47" t="s">
        <v>141</v>
      </c>
      <c r="P537" s="48" t="s">
        <v>141</v>
      </c>
    </row>
    <row r="538" spans="2:16" ht="13.5" thickBot="1">
      <c r="B538" s="198"/>
      <c r="C538" s="198"/>
      <c r="D538" s="198"/>
      <c r="E538" s="43"/>
      <c r="F538" s="43"/>
      <c r="G538" s="43"/>
      <c r="H538" s="43"/>
      <c r="I538" s="43"/>
      <c r="J538" s="43"/>
      <c r="K538" s="43"/>
      <c r="L538" s="43"/>
      <c r="M538" s="43"/>
      <c r="N538" s="43"/>
      <c r="O538" s="43"/>
      <c r="P538" s="43"/>
    </row>
    <row r="539" spans="2:16" ht="12.75">
      <c r="B539" s="198" t="s">
        <v>143</v>
      </c>
      <c r="C539" s="198" t="s">
        <v>159</v>
      </c>
      <c r="D539" s="198">
        <v>68</v>
      </c>
      <c r="E539" s="79" t="s">
        <v>267</v>
      </c>
      <c r="F539" s="80" t="s">
        <v>268</v>
      </c>
      <c r="G539" s="81"/>
      <c r="H539" s="82" t="s">
        <v>160</v>
      </c>
      <c r="I539" s="7"/>
      <c r="J539" s="7"/>
      <c r="K539" s="7"/>
      <c r="L539" s="7"/>
      <c r="M539" s="7"/>
      <c r="N539" s="7"/>
      <c r="O539" s="42"/>
      <c r="P539" s="43"/>
    </row>
    <row r="540" spans="2:16" ht="13.5" thickBot="1">
      <c r="B540" s="198"/>
      <c r="C540" s="198"/>
      <c r="D540" s="198"/>
      <c r="E540" s="83"/>
      <c r="F540" s="84"/>
      <c r="G540" s="85"/>
      <c r="H540" s="86" t="s">
        <v>161</v>
      </c>
      <c r="I540" s="86" t="s">
        <v>162</v>
      </c>
      <c r="J540" s="86" t="s">
        <v>163</v>
      </c>
      <c r="K540" s="86" t="s">
        <v>164</v>
      </c>
      <c r="L540" s="86" t="s">
        <v>165</v>
      </c>
      <c r="M540" s="86" t="s">
        <v>166</v>
      </c>
      <c r="N540" s="86" t="s">
        <v>153</v>
      </c>
      <c r="O540" s="116" t="s">
        <v>154</v>
      </c>
      <c r="P540" s="43"/>
    </row>
    <row r="541" spans="2:16" ht="13.5" thickTop="1">
      <c r="B541" s="198"/>
      <c r="C541" s="198"/>
      <c r="D541" s="198"/>
      <c r="E541" s="13" t="s">
        <v>143</v>
      </c>
      <c r="F541" s="88" t="s">
        <v>280</v>
      </c>
      <c r="G541" s="117"/>
      <c r="H541" s="9" t="s">
        <v>155</v>
      </c>
      <c r="I541" s="9" t="s">
        <v>155</v>
      </c>
      <c r="J541" s="9" t="s">
        <v>155</v>
      </c>
      <c r="K541" s="9" t="s">
        <v>156</v>
      </c>
      <c r="L541" s="9" t="s">
        <v>156</v>
      </c>
      <c r="M541" s="9" t="s">
        <v>155</v>
      </c>
      <c r="N541" s="9"/>
      <c r="O541" s="90" t="s">
        <v>155</v>
      </c>
      <c r="P541" s="43"/>
    </row>
    <row r="542" spans="2:16" ht="12.75">
      <c r="B542" s="198"/>
      <c r="C542" s="198"/>
      <c r="D542" s="198"/>
      <c r="E542" s="8" t="s">
        <v>167</v>
      </c>
      <c r="F542" s="91" t="s">
        <v>283</v>
      </c>
      <c r="G542" s="92" t="s">
        <v>709</v>
      </c>
      <c r="H542" s="14"/>
      <c r="I542" s="14"/>
      <c r="J542" s="14"/>
      <c r="K542" s="14"/>
      <c r="L542" s="14"/>
      <c r="M542" s="14"/>
      <c r="N542" s="14"/>
      <c r="O542" s="15"/>
      <c r="P542" s="43"/>
    </row>
    <row r="543" spans="2:16" ht="12.75">
      <c r="B543" s="198"/>
      <c r="C543" s="198"/>
      <c r="D543" s="198"/>
      <c r="E543" s="8"/>
      <c r="F543" s="93"/>
      <c r="G543" s="92" t="s">
        <v>711</v>
      </c>
      <c r="H543" s="14"/>
      <c r="I543" s="14"/>
      <c r="J543" s="14"/>
      <c r="K543" s="14"/>
      <c r="L543" s="14"/>
      <c r="M543" s="14"/>
      <c r="N543" s="14"/>
      <c r="O543" s="66"/>
      <c r="P543" s="43"/>
    </row>
    <row r="544" spans="2:16" ht="12.75">
      <c r="B544" s="198"/>
      <c r="C544" s="198"/>
      <c r="D544" s="198"/>
      <c r="E544" s="8"/>
      <c r="F544" s="92" t="s">
        <v>287</v>
      </c>
      <c r="G544" s="11"/>
      <c r="H544" s="14"/>
      <c r="I544" s="14"/>
      <c r="J544" s="14"/>
      <c r="K544" s="14"/>
      <c r="L544" s="14"/>
      <c r="M544" s="14"/>
      <c r="N544" s="14"/>
      <c r="O544" s="15"/>
      <c r="P544" s="43"/>
    </row>
    <row r="545" spans="2:16" ht="13.5" thickBot="1">
      <c r="B545" s="198"/>
      <c r="C545" s="198"/>
      <c r="D545" s="198"/>
      <c r="E545" s="96"/>
      <c r="F545" s="97" t="s">
        <v>288</v>
      </c>
      <c r="G545" s="59"/>
      <c r="H545" s="47" t="s">
        <v>141</v>
      </c>
      <c r="I545" s="47" t="s">
        <v>141</v>
      </c>
      <c r="J545" s="47" t="s">
        <v>141</v>
      </c>
      <c r="K545" s="47" t="s">
        <v>141</v>
      </c>
      <c r="L545" s="47" t="s">
        <v>141</v>
      </c>
      <c r="M545" s="47" t="s">
        <v>141</v>
      </c>
      <c r="N545" s="47" t="s">
        <v>141</v>
      </c>
      <c r="O545" s="48" t="s">
        <v>141</v>
      </c>
      <c r="P545" s="43"/>
    </row>
    <row r="546" spans="2:4" ht="12" thickBot="1">
      <c r="B546" s="198"/>
      <c r="C546" s="198"/>
      <c r="D546" s="198"/>
    </row>
    <row r="547" spans="2:8" ht="12.75">
      <c r="B547" s="198" t="s">
        <v>168</v>
      </c>
      <c r="C547" s="198" t="s">
        <v>169</v>
      </c>
      <c r="D547" s="198">
        <v>69</v>
      </c>
      <c r="E547" s="79" t="s">
        <v>267</v>
      </c>
      <c r="F547" s="80" t="s">
        <v>268</v>
      </c>
      <c r="G547" s="126"/>
      <c r="H547" s="101" t="s">
        <v>336</v>
      </c>
    </row>
    <row r="548" spans="2:8" ht="13.5" thickBot="1">
      <c r="B548" s="198"/>
      <c r="C548" s="198"/>
      <c r="D548" s="198"/>
      <c r="E548" s="83"/>
      <c r="F548" s="84"/>
      <c r="G548" s="127"/>
      <c r="H548" s="103"/>
    </row>
    <row r="549" spans="2:8" ht="13.5" thickTop="1">
      <c r="B549" s="198"/>
      <c r="C549" s="198"/>
      <c r="D549" s="198"/>
      <c r="E549" s="13" t="s">
        <v>532</v>
      </c>
      <c r="F549" s="88" t="s">
        <v>280</v>
      </c>
      <c r="G549" s="89"/>
      <c r="H549" s="90" t="s">
        <v>533</v>
      </c>
    </row>
    <row r="550" spans="2:8" ht="12.75">
      <c r="B550" s="198"/>
      <c r="C550" s="198"/>
      <c r="D550" s="198"/>
      <c r="E550" s="8" t="s">
        <v>534</v>
      </c>
      <c r="F550" s="91" t="s">
        <v>283</v>
      </c>
      <c r="G550" s="92" t="s">
        <v>284</v>
      </c>
      <c r="H550" s="15">
        <v>0.3</v>
      </c>
    </row>
    <row r="551" spans="2:8" ht="12.75">
      <c r="B551" s="198"/>
      <c r="C551" s="198"/>
      <c r="D551" s="198"/>
      <c r="E551" s="8" t="s">
        <v>170</v>
      </c>
      <c r="F551" s="93"/>
      <c r="G551" s="92" t="s">
        <v>286</v>
      </c>
      <c r="H551" s="15"/>
    </row>
    <row r="552" spans="2:8" ht="12.75">
      <c r="B552" s="198"/>
      <c r="C552" s="198"/>
      <c r="D552" s="198"/>
      <c r="E552" s="8"/>
      <c r="F552" s="92" t="s">
        <v>287</v>
      </c>
      <c r="G552" s="12"/>
      <c r="H552" s="15"/>
    </row>
    <row r="553" spans="2:8" ht="13.5" thickBot="1">
      <c r="B553" s="198"/>
      <c r="C553" s="198"/>
      <c r="D553" s="198"/>
      <c r="E553" s="96"/>
      <c r="F553" s="97" t="s">
        <v>288</v>
      </c>
      <c r="G553" s="98"/>
      <c r="H553" s="48" t="s">
        <v>535</v>
      </c>
    </row>
    <row r="554" spans="2:4" ht="12" thickBot="1">
      <c r="B554" s="198"/>
      <c r="C554" s="198"/>
      <c r="D554" s="198"/>
    </row>
    <row r="555" spans="2:13" ht="12.75">
      <c r="B555" s="198" t="s">
        <v>171</v>
      </c>
      <c r="C555" s="198" t="s">
        <v>171</v>
      </c>
      <c r="D555" s="198">
        <v>70</v>
      </c>
      <c r="E555" s="79" t="s">
        <v>267</v>
      </c>
      <c r="F555" s="80" t="s">
        <v>268</v>
      </c>
      <c r="G555" s="81"/>
      <c r="H555" s="100" t="s">
        <v>637</v>
      </c>
      <c r="I555" s="99" t="s">
        <v>331</v>
      </c>
      <c r="J555" s="128" t="s">
        <v>536</v>
      </c>
      <c r="K555" s="129"/>
      <c r="L555" s="128" t="s">
        <v>536</v>
      </c>
      <c r="M555" s="129"/>
    </row>
    <row r="556" spans="2:13" ht="13.5" thickBot="1">
      <c r="B556" s="198"/>
      <c r="C556" s="198"/>
      <c r="D556" s="198"/>
      <c r="E556" s="8"/>
      <c r="F556" s="130"/>
      <c r="G556" s="94"/>
      <c r="H556" s="131"/>
      <c r="I556" s="86" t="s">
        <v>537</v>
      </c>
      <c r="J556" s="67" t="s">
        <v>172</v>
      </c>
      <c r="K556" s="68" t="s">
        <v>173</v>
      </c>
      <c r="L556" s="67" t="s">
        <v>664</v>
      </c>
      <c r="M556" s="68" t="s">
        <v>665</v>
      </c>
    </row>
    <row r="557" spans="2:13" ht="13.5" thickTop="1">
      <c r="B557" s="198"/>
      <c r="C557" s="198"/>
      <c r="D557" s="198"/>
      <c r="E557" s="13" t="s">
        <v>538</v>
      </c>
      <c r="F557" s="88" t="s">
        <v>280</v>
      </c>
      <c r="G557" s="117"/>
      <c r="H557" s="9"/>
      <c r="I557" s="9" t="s">
        <v>307</v>
      </c>
      <c r="J557" s="132" t="s">
        <v>307</v>
      </c>
      <c r="K557" s="133" t="s">
        <v>307</v>
      </c>
      <c r="L557" s="132" t="s">
        <v>307</v>
      </c>
      <c r="M557" s="133" t="s">
        <v>307</v>
      </c>
    </row>
    <row r="558" spans="2:13" ht="12.75">
      <c r="B558" s="198"/>
      <c r="C558" s="198"/>
      <c r="D558" s="198"/>
      <c r="E558" s="8"/>
      <c r="F558" s="91" t="s">
        <v>283</v>
      </c>
      <c r="G558" s="92" t="s">
        <v>284</v>
      </c>
      <c r="H558" s="14"/>
      <c r="I558" s="14"/>
      <c r="J558" s="67"/>
      <c r="K558" s="68"/>
      <c r="L558" s="67"/>
      <c r="M558" s="68"/>
    </row>
    <row r="559" spans="2:13" ht="12.75">
      <c r="B559" s="198"/>
      <c r="C559" s="198"/>
      <c r="D559" s="198"/>
      <c r="E559" s="8"/>
      <c r="F559" s="93"/>
      <c r="G559" s="92" t="s">
        <v>286</v>
      </c>
      <c r="H559" s="14"/>
      <c r="I559" s="14">
        <v>5</v>
      </c>
      <c r="J559" s="67">
        <v>80</v>
      </c>
      <c r="K559" s="68">
        <v>1</v>
      </c>
      <c r="L559" s="67">
        <v>30</v>
      </c>
      <c r="M559" s="68">
        <v>1</v>
      </c>
    </row>
    <row r="560" spans="2:13" ht="12.75">
      <c r="B560" s="198"/>
      <c r="C560" s="198"/>
      <c r="D560" s="198"/>
      <c r="E560" s="8"/>
      <c r="F560" s="92" t="s">
        <v>287</v>
      </c>
      <c r="G560" s="11"/>
      <c r="H560" s="14"/>
      <c r="I560" s="14"/>
      <c r="J560" s="67"/>
      <c r="K560" s="68"/>
      <c r="L560" s="67"/>
      <c r="M560" s="68"/>
    </row>
    <row r="561" spans="2:13" ht="13.5" thickBot="1">
      <c r="B561" s="198"/>
      <c r="C561" s="198"/>
      <c r="D561" s="198"/>
      <c r="E561" s="96"/>
      <c r="F561" s="97" t="s">
        <v>288</v>
      </c>
      <c r="G561" s="59"/>
      <c r="H561" s="47" t="s">
        <v>539</v>
      </c>
      <c r="I561" s="47" t="s">
        <v>539</v>
      </c>
      <c r="J561" s="69" t="s">
        <v>539</v>
      </c>
      <c r="K561" s="70" t="s">
        <v>539</v>
      </c>
      <c r="L561" s="69" t="s">
        <v>539</v>
      </c>
      <c r="M561" s="70" t="s">
        <v>539</v>
      </c>
    </row>
    <row r="562" spans="2:4" ht="12" thickBot="1">
      <c r="B562" s="198"/>
      <c r="C562" s="198"/>
      <c r="D562" s="198"/>
    </row>
    <row r="563" spans="2:10" ht="12.75">
      <c r="B563" s="198" t="s">
        <v>174</v>
      </c>
      <c r="C563" s="198" t="s">
        <v>175</v>
      </c>
      <c r="D563" s="198">
        <v>71</v>
      </c>
      <c r="E563" s="79" t="s">
        <v>267</v>
      </c>
      <c r="F563" s="80" t="s">
        <v>268</v>
      </c>
      <c r="G563" s="126"/>
      <c r="H563" s="114" t="s">
        <v>899</v>
      </c>
      <c r="I563" s="100" t="s">
        <v>540</v>
      </c>
      <c r="J563" s="101" t="s">
        <v>900</v>
      </c>
    </row>
    <row r="564" spans="2:10" ht="13.5" thickBot="1">
      <c r="B564" s="198"/>
      <c r="C564" s="198"/>
      <c r="D564" s="198"/>
      <c r="E564" s="83"/>
      <c r="F564" s="84"/>
      <c r="G564" s="127"/>
      <c r="H564" s="125"/>
      <c r="I564" s="102"/>
      <c r="J564" s="103"/>
    </row>
    <row r="565" spans="2:10" ht="13.5" thickTop="1">
      <c r="B565" s="198"/>
      <c r="C565" s="198"/>
      <c r="D565" s="198"/>
      <c r="E565" s="13" t="s">
        <v>541</v>
      </c>
      <c r="F565" s="88" t="s">
        <v>280</v>
      </c>
      <c r="G565" s="89"/>
      <c r="H565" s="104" t="s">
        <v>281</v>
      </c>
      <c r="I565" s="9" t="s">
        <v>542</v>
      </c>
      <c r="J565" s="90" t="s">
        <v>901</v>
      </c>
    </row>
    <row r="566" spans="2:10" ht="12.75">
      <c r="B566" s="198"/>
      <c r="C566" s="198"/>
      <c r="D566" s="198"/>
      <c r="E566" s="8" t="s">
        <v>543</v>
      </c>
      <c r="F566" s="91" t="s">
        <v>283</v>
      </c>
      <c r="G566" s="134" t="s">
        <v>284</v>
      </c>
      <c r="H566" s="10"/>
      <c r="I566" s="14"/>
      <c r="J566" s="15"/>
    </row>
    <row r="567" spans="2:10" ht="12.75">
      <c r="B567" s="198"/>
      <c r="C567" s="198"/>
      <c r="D567" s="198"/>
      <c r="E567" s="8"/>
      <c r="F567" s="93"/>
      <c r="G567" s="134" t="s">
        <v>286</v>
      </c>
      <c r="H567" s="10">
        <v>30</v>
      </c>
      <c r="I567" s="14">
        <v>900</v>
      </c>
      <c r="J567" s="15">
        <v>150</v>
      </c>
    </row>
    <row r="568" spans="2:10" ht="12.75">
      <c r="B568" s="198"/>
      <c r="C568" s="198"/>
      <c r="D568" s="198"/>
      <c r="E568" s="8"/>
      <c r="F568" s="92" t="s">
        <v>287</v>
      </c>
      <c r="G568" s="12"/>
      <c r="H568" s="10"/>
      <c r="I568" s="14"/>
      <c r="J568" s="15"/>
    </row>
    <row r="569" spans="2:10" ht="13.5" thickBot="1">
      <c r="B569" s="198"/>
      <c r="C569" s="198"/>
      <c r="D569" s="198"/>
      <c r="E569" s="96"/>
      <c r="F569" s="97" t="s">
        <v>288</v>
      </c>
      <c r="G569" s="98"/>
      <c r="H569" s="45" t="s">
        <v>544</v>
      </c>
      <c r="I569" s="47" t="s">
        <v>544</v>
      </c>
      <c r="J569" s="48" t="s">
        <v>544</v>
      </c>
    </row>
    <row r="570" spans="2:4" ht="12" thickBot="1">
      <c r="B570" s="198"/>
      <c r="C570" s="198"/>
      <c r="D570" s="198"/>
    </row>
    <row r="571" spans="2:14" ht="12.75">
      <c r="B571" s="198" t="s">
        <v>176</v>
      </c>
      <c r="C571" s="198" t="s">
        <v>177</v>
      </c>
      <c r="D571" s="198">
        <v>72</v>
      </c>
      <c r="E571" s="79" t="s">
        <v>694</v>
      </c>
      <c r="F571" s="80" t="s">
        <v>695</v>
      </c>
      <c r="G571" s="81"/>
      <c r="H571" s="99" t="s">
        <v>178</v>
      </c>
      <c r="I571" s="82" t="s">
        <v>179</v>
      </c>
      <c r="J571" s="41"/>
      <c r="K571" s="99" t="s">
        <v>180</v>
      </c>
      <c r="L571" s="99" t="s">
        <v>181</v>
      </c>
      <c r="M571" s="100" t="s">
        <v>182</v>
      </c>
      <c r="N571" s="101" t="s">
        <v>183</v>
      </c>
    </row>
    <row r="572" spans="2:14" ht="13.5" thickBot="1">
      <c r="B572" s="198"/>
      <c r="C572" s="198"/>
      <c r="D572" s="198"/>
      <c r="E572" s="83"/>
      <c r="F572" s="84"/>
      <c r="G572" s="85"/>
      <c r="H572" s="86" t="s">
        <v>184</v>
      </c>
      <c r="I572" s="86" t="s">
        <v>185</v>
      </c>
      <c r="J572" s="86" t="s">
        <v>186</v>
      </c>
      <c r="K572" s="86" t="s">
        <v>185</v>
      </c>
      <c r="L572" s="86" t="s">
        <v>187</v>
      </c>
      <c r="M572" s="102"/>
      <c r="N572" s="103"/>
    </row>
    <row r="573" spans="2:14" ht="13.5" thickTop="1">
      <c r="B573" s="198"/>
      <c r="C573" s="198"/>
      <c r="D573" s="198"/>
      <c r="E573" s="13" t="s">
        <v>188</v>
      </c>
      <c r="F573" s="88" t="s">
        <v>705</v>
      </c>
      <c r="G573" s="89"/>
      <c r="H573" s="9" t="s">
        <v>189</v>
      </c>
      <c r="I573" s="9" t="s">
        <v>706</v>
      </c>
      <c r="J573" s="9" t="s">
        <v>706</v>
      </c>
      <c r="K573" s="9" t="s">
        <v>706</v>
      </c>
      <c r="L573" s="9" t="s">
        <v>706</v>
      </c>
      <c r="M573" s="9" t="s">
        <v>189</v>
      </c>
      <c r="N573" s="90" t="s">
        <v>189</v>
      </c>
    </row>
    <row r="574" spans="2:14" ht="12.75">
      <c r="B574" s="198"/>
      <c r="C574" s="198"/>
      <c r="D574" s="198"/>
      <c r="E574" s="8" t="s">
        <v>170</v>
      </c>
      <c r="F574" s="91" t="s">
        <v>708</v>
      </c>
      <c r="G574" s="92" t="s">
        <v>709</v>
      </c>
      <c r="H574" s="14">
        <v>4</v>
      </c>
      <c r="I574" s="14">
        <v>2.5</v>
      </c>
      <c r="J574" s="14">
        <v>0.5</v>
      </c>
      <c r="K574" s="14">
        <v>2.5</v>
      </c>
      <c r="L574" s="14">
        <v>3</v>
      </c>
      <c r="M574" s="14"/>
      <c r="N574" s="15"/>
    </row>
    <row r="575" spans="2:14" ht="12.75">
      <c r="B575" s="198"/>
      <c r="C575" s="198"/>
      <c r="D575" s="198"/>
      <c r="E575" s="8"/>
      <c r="F575" s="93"/>
      <c r="G575" s="92" t="s">
        <v>711</v>
      </c>
      <c r="H575" s="14"/>
      <c r="I575" s="14"/>
      <c r="J575" s="14"/>
      <c r="K575" s="14"/>
      <c r="L575" s="14"/>
      <c r="M575" s="14">
        <v>75</v>
      </c>
      <c r="N575" s="15">
        <v>45</v>
      </c>
    </row>
    <row r="576" spans="2:14" ht="12.75">
      <c r="B576" s="198"/>
      <c r="C576" s="198"/>
      <c r="D576" s="198"/>
      <c r="E576" s="8"/>
      <c r="F576" s="92" t="s">
        <v>713</v>
      </c>
      <c r="G576" s="12"/>
      <c r="H576" s="14"/>
      <c r="I576" s="14"/>
      <c r="J576" s="14"/>
      <c r="K576" s="14"/>
      <c r="L576" s="14"/>
      <c r="M576" s="14"/>
      <c r="N576" s="15"/>
    </row>
    <row r="577" spans="2:14" ht="13.5" thickBot="1">
      <c r="B577" s="198"/>
      <c r="C577" s="198"/>
      <c r="D577" s="198"/>
      <c r="E577" s="96"/>
      <c r="F577" s="97" t="s">
        <v>715</v>
      </c>
      <c r="G577" s="98"/>
      <c r="H577" s="47" t="s">
        <v>190</v>
      </c>
      <c r="I577" s="47" t="s">
        <v>190</v>
      </c>
      <c r="J577" s="47" t="s">
        <v>190</v>
      </c>
      <c r="K577" s="47" t="s">
        <v>190</v>
      </c>
      <c r="L577" s="47" t="s">
        <v>190</v>
      </c>
      <c r="M577" s="47" t="s">
        <v>190</v>
      </c>
      <c r="N577" s="48" t="s">
        <v>190</v>
      </c>
    </row>
    <row r="578" spans="2:14" ht="13.5" thickBot="1">
      <c r="B578" s="198"/>
      <c r="C578" s="198"/>
      <c r="D578" s="198"/>
      <c r="E578" s="44"/>
      <c r="F578" s="44"/>
      <c r="G578" s="44"/>
      <c r="H578" s="44"/>
      <c r="I578" s="44"/>
      <c r="J578" s="44"/>
      <c r="K578" s="44"/>
      <c r="L578" s="44"/>
      <c r="M578" s="44"/>
      <c r="N578" s="44"/>
    </row>
    <row r="579" spans="2:14" ht="12.75">
      <c r="B579" s="198" t="s">
        <v>191</v>
      </c>
      <c r="C579" s="198" t="s">
        <v>192</v>
      </c>
      <c r="D579" s="198">
        <v>73</v>
      </c>
      <c r="E579" s="79" t="s">
        <v>694</v>
      </c>
      <c r="F579" s="80" t="s">
        <v>695</v>
      </c>
      <c r="G579" s="81"/>
      <c r="H579" s="99" t="s">
        <v>178</v>
      </c>
      <c r="I579" s="82" t="s">
        <v>179</v>
      </c>
      <c r="J579" s="41"/>
      <c r="K579" s="99" t="s">
        <v>180</v>
      </c>
      <c r="L579" s="99" t="s">
        <v>181</v>
      </c>
      <c r="M579" s="101" t="s">
        <v>182</v>
      </c>
      <c r="N579" s="44"/>
    </row>
    <row r="580" spans="2:14" ht="13.5" thickBot="1">
      <c r="B580" s="198"/>
      <c r="C580" s="198"/>
      <c r="D580" s="198"/>
      <c r="E580" s="83"/>
      <c r="F580" s="84"/>
      <c r="G580" s="85"/>
      <c r="H580" s="86" t="s">
        <v>184</v>
      </c>
      <c r="I580" s="86" t="s">
        <v>185</v>
      </c>
      <c r="J580" s="86" t="s">
        <v>186</v>
      </c>
      <c r="K580" s="86" t="s">
        <v>185</v>
      </c>
      <c r="L580" s="86" t="s">
        <v>193</v>
      </c>
      <c r="M580" s="103"/>
      <c r="N580" s="44"/>
    </row>
    <row r="581" spans="2:14" ht="13.5" thickTop="1">
      <c r="B581" s="198"/>
      <c r="C581" s="198"/>
      <c r="D581" s="198"/>
      <c r="E581" s="13" t="s">
        <v>188</v>
      </c>
      <c r="F581" s="88" t="s">
        <v>705</v>
      </c>
      <c r="G581" s="89"/>
      <c r="H581" s="9" t="s">
        <v>189</v>
      </c>
      <c r="I581" s="9" t="s">
        <v>706</v>
      </c>
      <c r="J581" s="9" t="s">
        <v>706</v>
      </c>
      <c r="K581" s="9" t="s">
        <v>706</v>
      </c>
      <c r="L581" s="9" t="s">
        <v>706</v>
      </c>
      <c r="M581" s="90" t="s">
        <v>189</v>
      </c>
      <c r="N581" s="44"/>
    </row>
    <row r="582" spans="2:14" ht="12.75">
      <c r="B582" s="198"/>
      <c r="C582" s="198"/>
      <c r="D582" s="198"/>
      <c r="E582" s="8" t="s">
        <v>194</v>
      </c>
      <c r="F582" s="91" t="s">
        <v>708</v>
      </c>
      <c r="G582" s="92" t="s">
        <v>709</v>
      </c>
      <c r="H582" s="14">
        <v>4</v>
      </c>
      <c r="I582" s="14">
        <v>5</v>
      </c>
      <c r="J582" s="14">
        <v>0.5</v>
      </c>
      <c r="K582" s="14">
        <v>8</v>
      </c>
      <c r="L582" s="14">
        <v>1</v>
      </c>
      <c r="M582" s="15"/>
      <c r="N582" s="44"/>
    </row>
    <row r="583" spans="2:14" ht="12.75">
      <c r="B583" s="198"/>
      <c r="C583" s="198"/>
      <c r="D583" s="198"/>
      <c r="E583" s="8"/>
      <c r="F583" s="93"/>
      <c r="G583" s="92" t="s">
        <v>711</v>
      </c>
      <c r="H583" s="14"/>
      <c r="I583" s="14"/>
      <c r="J583" s="14"/>
      <c r="K583" s="14"/>
      <c r="L583" s="14"/>
      <c r="M583" s="15">
        <v>50</v>
      </c>
      <c r="N583" s="44"/>
    </row>
    <row r="584" spans="2:14" ht="12.75">
      <c r="B584" s="198"/>
      <c r="C584" s="198"/>
      <c r="D584" s="198"/>
      <c r="E584" s="8"/>
      <c r="F584" s="92" t="s">
        <v>713</v>
      </c>
      <c r="G584" s="12"/>
      <c r="H584" s="14"/>
      <c r="I584" s="14"/>
      <c r="J584" s="14"/>
      <c r="K584" s="14"/>
      <c r="L584" s="14"/>
      <c r="M584" s="15"/>
      <c r="N584" s="44"/>
    </row>
    <row r="585" spans="2:14" ht="13.5" thickBot="1">
      <c r="B585" s="198"/>
      <c r="C585" s="198"/>
      <c r="D585" s="198"/>
      <c r="E585" s="96"/>
      <c r="F585" s="97" t="s">
        <v>715</v>
      </c>
      <c r="G585" s="98"/>
      <c r="H585" s="47" t="s">
        <v>195</v>
      </c>
      <c r="I585" s="47" t="s">
        <v>195</v>
      </c>
      <c r="J585" s="47" t="s">
        <v>195</v>
      </c>
      <c r="K585" s="47" t="s">
        <v>195</v>
      </c>
      <c r="L585" s="47" t="s">
        <v>195</v>
      </c>
      <c r="M585" s="48" t="s">
        <v>195</v>
      </c>
      <c r="N585" s="44"/>
    </row>
    <row r="586" spans="2:14" ht="13.5" thickBot="1">
      <c r="B586" s="198"/>
      <c r="C586" s="198"/>
      <c r="D586" s="198"/>
      <c r="E586" s="44"/>
      <c r="F586" s="44"/>
      <c r="G586" s="44"/>
      <c r="H586" s="44"/>
      <c r="I586" s="44"/>
      <c r="J586" s="44"/>
      <c r="K586" s="44"/>
      <c r="L586" s="44"/>
      <c r="M586" s="44"/>
      <c r="N586" s="44"/>
    </row>
    <row r="587" spans="2:14" ht="12.75">
      <c r="B587" s="198" t="s">
        <v>191</v>
      </c>
      <c r="C587" s="198" t="s">
        <v>196</v>
      </c>
      <c r="D587" s="198">
        <v>74</v>
      </c>
      <c r="E587" s="79" t="s">
        <v>694</v>
      </c>
      <c r="F587" s="80" t="s">
        <v>695</v>
      </c>
      <c r="G587" s="81"/>
      <c r="H587" s="99" t="s">
        <v>197</v>
      </c>
      <c r="I587" s="99" t="s">
        <v>181</v>
      </c>
      <c r="J587" s="101" t="s">
        <v>182</v>
      </c>
      <c r="K587" s="44"/>
      <c r="L587" s="44"/>
      <c r="M587" s="44"/>
      <c r="N587" s="44"/>
    </row>
    <row r="588" spans="2:14" ht="13.5" thickBot="1">
      <c r="B588" s="198"/>
      <c r="C588" s="198"/>
      <c r="D588" s="198"/>
      <c r="E588" s="83"/>
      <c r="F588" s="84"/>
      <c r="G588" s="85"/>
      <c r="H588" s="86" t="s">
        <v>184</v>
      </c>
      <c r="I588" s="86" t="s">
        <v>187</v>
      </c>
      <c r="J588" s="103"/>
      <c r="K588" s="44"/>
      <c r="L588" s="44"/>
      <c r="M588" s="44"/>
      <c r="N588" s="44"/>
    </row>
    <row r="589" spans="2:14" ht="13.5" thickTop="1">
      <c r="B589" s="198"/>
      <c r="C589" s="198"/>
      <c r="D589" s="198"/>
      <c r="E589" s="13" t="s">
        <v>188</v>
      </c>
      <c r="F589" s="88" t="s">
        <v>705</v>
      </c>
      <c r="G589" s="89"/>
      <c r="H589" s="9" t="s">
        <v>189</v>
      </c>
      <c r="I589" s="9" t="s">
        <v>706</v>
      </c>
      <c r="J589" s="90" t="s">
        <v>189</v>
      </c>
      <c r="K589" s="44"/>
      <c r="L589" s="44"/>
      <c r="M589" s="44"/>
      <c r="N589" s="44"/>
    </row>
    <row r="590" spans="2:14" ht="12.75">
      <c r="B590" s="198"/>
      <c r="C590" s="198"/>
      <c r="D590" s="198"/>
      <c r="E590" s="8" t="s">
        <v>198</v>
      </c>
      <c r="F590" s="91" t="s">
        <v>708</v>
      </c>
      <c r="G590" s="92" t="s">
        <v>709</v>
      </c>
      <c r="H590" s="14">
        <v>4</v>
      </c>
      <c r="I590" s="14">
        <v>2</v>
      </c>
      <c r="J590" s="15"/>
      <c r="K590" s="44"/>
      <c r="L590" s="44"/>
      <c r="M590" s="44"/>
      <c r="N590" s="44"/>
    </row>
    <row r="591" spans="2:14" ht="12.75">
      <c r="B591" s="198"/>
      <c r="C591" s="198"/>
      <c r="D591" s="198"/>
      <c r="E591" s="8"/>
      <c r="F591" s="93"/>
      <c r="G591" s="92" t="s">
        <v>711</v>
      </c>
      <c r="H591" s="14"/>
      <c r="I591" s="14"/>
      <c r="J591" s="15">
        <v>60</v>
      </c>
      <c r="K591" s="44"/>
      <c r="L591" s="44"/>
      <c r="M591" s="44"/>
      <c r="N591" s="44"/>
    </row>
    <row r="592" spans="2:14" ht="12.75">
      <c r="B592" s="198"/>
      <c r="C592" s="198"/>
      <c r="D592" s="198"/>
      <c r="E592" s="8"/>
      <c r="F592" s="92" t="s">
        <v>713</v>
      </c>
      <c r="G592" s="12"/>
      <c r="H592" s="14"/>
      <c r="I592" s="14"/>
      <c r="J592" s="15"/>
      <c r="K592" s="44"/>
      <c r="L592" s="44"/>
      <c r="M592" s="44"/>
      <c r="N592" s="44"/>
    </row>
    <row r="593" spans="2:14" ht="13.5" thickBot="1">
      <c r="B593" s="198"/>
      <c r="C593" s="198"/>
      <c r="D593" s="198"/>
      <c r="E593" s="96"/>
      <c r="F593" s="97" t="s">
        <v>715</v>
      </c>
      <c r="G593" s="98"/>
      <c r="H593" s="47" t="s">
        <v>199</v>
      </c>
      <c r="I593" s="47" t="s">
        <v>199</v>
      </c>
      <c r="J593" s="48" t="s">
        <v>199</v>
      </c>
      <c r="K593" s="44"/>
      <c r="L593" s="44"/>
      <c r="M593" s="44"/>
      <c r="N593" s="44"/>
    </row>
    <row r="594" spans="2:14" ht="13.5" thickBot="1">
      <c r="B594" s="198"/>
      <c r="C594" s="198"/>
      <c r="D594" s="198"/>
      <c r="E594" s="44"/>
      <c r="F594" s="44"/>
      <c r="G594" s="44"/>
      <c r="H594" s="44"/>
      <c r="I594" s="44"/>
      <c r="J594" s="44"/>
      <c r="K594" s="44"/>
      <c r="L594" s="44"/>
      <c r="M594" s="44"/>
      <c r="N594" s="44"/>
    </row>
    <row r="595" spans="2:14" ht="12.75">
      <c r="B595" s="198" t="s">
        <v>191</v>
      </c>
      <c r="C595" s="198" t="s">
        <v>200</v>
      </c>
      <c r="D595" s="198">
        <v>75</v>
      </c>
      <c r="E595" s="79" t="s">
        <v>694</v>
      </c>
      <c r="F595" s="80" t="s">
        <v>695</v>
      </c>
      <c r="G595" s="81"/>
      <c r="H595" s="99" t="s">
        <v>178</v>
      </c>
      <c r="I595" s="82" t="s">
        <v>179</v>
      </c>
      <c r="J595" s="41"/>
      <c r="K595" s="99" t="s">
        <v>180</v>
      </c>
      <c r="L595" s="99" t="s">
        <v>181</v>
      </c>
      <c r="M595" s="101" t="s">
        <v>182</v>
      </c>
      <c r="N595" s="44"/>
    </row>
    <row r="596" spans="2:14" ht="13.5" thickBot="1">
      <c r="B596" s="198"/>
      <c r="C596" s="198"/>
      <c r="D596" s="198"/>
      <c r="E596" s="83"/>
      <c r="F596" s="84"/>
      <c r="G596" s="85"/>
      <c r="H596" s="86" t="s">
        <v>184</v>
      </c>
      <c r="I596" s="86" t="s">
        <v>185</v>
      </c>
      <c r="J596" s="86" t="s">
        <v>186</v>
      </c>
      <c r="K596" s="86" t="s">
        <v>185</v>
      </c>
      <c r="L596" s="86" t="s">
        <v>187</v>
      </c>
      <c r="M596" s="103"/>
      <c r="N596" s="44"/>
    </row>
    <row r="597" spans="2:14" ht="13.5" thickTop="1">
      <c r="B597" s="198"/>
      <c r="C597" s="198"/>
      <c r="D597" s="198"/>
      <c r="E597" s="13" t="s">
        <v>201</v>
      </c>
      <c r="F597" s="88" t="s">
        <v>705</v>
      </c>
      <c r="G597" s="89"/>
      <c r="H597" s="9" t="s">
        <v>189</v>
      </c>
      <c r="I597" s="9" t="s">
        <v>706</v>
      </c>
      <c r="J597" s="9" t="s">
        <v>706</v>
      </c>
      <c r="K597" s="9" t="s">
        <v>706</v>
      </c>
      <c r="L597" s="9" t="s">
        <v>706</v>
      </c>
      <c r="M597" s="90" t="s">
        <v>189</v>
      </c>
      <c r="N597" s="44"/>
    </row>
    <row r="598" spans="2:14" ht="12.75">
      <c r="B598" s="198"/>
      <c r="C598" s="198"/>
      <c r="D598" s="198"/>
      <c r="E598" s="8" t="s">
        <v>170</v>
      </c>
      <c r="F598" s="91" t="s">
        <v>708</v>
      </c>
      <c r="G598" s="92" t="s">
        <v>709</v>
      </c>
      <c r="H598" s="14">
        <v>2</v>
      </c>
      <c r="I598" s="14">
        <v>1.25</v>
      </c>
      <c r="J598" s="14">
        <v>0.5</v>
      </c>
      <c r="K598" s="14">
        <v>1</v>
      </c>
      <c r="L598" s="14">
        <v>3</v>
      </c>
      <c r="M598" s="15">
        <v>101</v>
      </c>
      <c r="N598" s="44"/>
    </row>
    <row r="599" spans="2:14" ht="12.75">
      <c r="B599" s="198"/>
      <c r="C599" s="198"/>
      <c r="D599" s="198"/>
      <c r="E599" s="8"/>
      <c r="F599" s="93"/>
      <c r="G599" s="92" t="s">
        <v>711</v>
      </c>
      <c r="H599" s="14"/>
      <c r="I599" s="14"/>
      <c r="J599" s="14"/>
      <c r="K599" s="14"/>
      <c r="L599" s="14"/>
      <c r="M599" s="15">
        <v>99</v>
      </c>
      <c r="N599" s="44"/>
    </row>
    <row r="600" spans="2:14" ht="12.75">
      <c r="B600" s="198"/>
      <c r="C600" s="198"/>
      <c r="D600" s="198"/>
      <c r="E600" s="8"/>
      <c r="F600" s="92" t="s">
        <v>713</v>
      </c>
      <c r="G600" s="12"/>
      <c r="H600" s="14"/>
      <c r="I600" s="14"/>
      <c r="J600" s="14"/>
      <c r="K600" s="14"/>
      <c r="L600" s="14"/>
      <c r="M600" s="15"/>
      <c r="N600" s="44"/>
    </row>
    <row r="601" spans="2:14" ht="13.5" thickBot="1">
      <c r="B601" s="198"/>
      <c r="C601" s="198"/>
      <c r="D601" s="198"/>
      <c r="E601" s="96"/>
      <c r="F601" s="97" t="s">
        <v>715</v>
      </c>
      <c r="G601" s="98"/>
      <c r="H601" s="47" t="s">
        <v>202</v>
      </c>
      <c r="I601" s="47" t="s">
        <v>202</v>
      </c>
      <c r="J601" s="47" t="s">
        <v>202</v>
      </c>
      <c r="K601" s="47" t="s">
        <v>202</v>
      </c>
      <c r="L601" s="47" t="s">
        <v>202</v>
      </c>
      <c r="M601" s="48" t="s">
        <v>202</v>
      </c>
      <c r="N601" s="44"/>
    </row>
    <row r="602" spans="2:14" ht="13.5" thickBot="1">
      <c r="B602" s="198"/>
      <c r="C602" s="198"/>
      <c r="D602" s="198"/>
      <c r="E602" s="44"/>
      <c r="F602" s="44"/>
      <c r="G602" s="44"/>
      <c r="H602" s="44"/>
      <c r="I602" s="44"/>
      <c r="J602" s="44"/>
      <c r="K602" s="44"/>
      <c r="L602" s="44"/>
      <c r="M602" s="44"/>
      <c r="N602" s="44"/>
    </row>
    <row r="603" spans="2:14" ht="12.75">
      <c r="B603" s="198" t="s">
        <v>191</v>
      </c>
      <c r="C603" s="198" t="s">
        <v>203</v>
      </c>
      <c r="D603" s="198">
        <v>76</v>
      </c>
      <c r="E603" s="79" t="s">
        <v>694</v>
      </c>
      <c r="F603" s="80" t="s">
        <v>695</v>
      </c>
      <c r="G603" s="81"/>
      <c r="H603" s="99" t="s">
        <v>178</v>
      </c>
      <c r="I603" s="82" t="s">
        <v>179</v>
      </c>
      <c r="J603" s="41"/>
      <c r="K603" s="99" t="s">
        <v>180</v>
      </c>
      <c r="L603" s="99" t="s">
        <v>181</v>
      </c>
      <c r="M603" s="101" t="s">
        <v>182</v>
      </c>
      <c r="N603" s="44"/>
    </row>
    <row r="604" spans="2:14" ht="13.5" thickBot="1">
      <c r="B604" s="198"/>
      <c r="C604" s="198"/>
      <c r="D604" s="198"/>
      <c r="E604" s="83"/>
      <c r="F604" s="84"/>
      <c r="G604" s="85"/>
      <c r="H604" s="86" t="s">
        <v>184</v>
      </c>
      <c r="I604" s="86" t="s">
        <v>185</v>
      </c>
      <c r="J604" s="86" t="s">
        <v>186</v>
      </c>
      <c r="K604" s="86" t="s">
        <v>185</v>
      </c>
      <c r="L604" s="86" t="s">
        <v>193</v>
      </c>
      <c r="M604" s="103"/>
      <c r="N604" s="44"/>
    </row>
    <row r="605" spans="2:14" ht="13.5" thickTop="1">
      <c r="B605" s="198"/>
      <c r="C605" s="198"/>
      <c r="D605" s="198"/>
      <c r="E605" s="13" t="s">
        <v>201</v>
      </c>
      <c r="F605" s="88" t="s">
        <v>705</v>
      </c>
      <c r="G605" s="89"/>
      <c r="H605" s="9" t="s">
        <v>189</v>
      </c>
      <c r="I605" s="9" t="s">
        <v>706</v>
      </c>
      <c r="J605" s="9" t="s">
        <v>706</v>
      </c>
      <c r="K605" s="9" t="s">
        <v>706</v>
      </c>
      <c r="L605" s="9" t="s">
        <v>706</v>
      </c>
      <c r="M605" s="90" t="s">
        <v>189</v>
      </c>
      <c r="N605" s="44"/>
    </row>
    <row r="606" spans="2:14" ht="12.75">
      <c r="B606" s="198"/>
      <c r="C606" s="198"/>
      <c r="D606" s="198"/>
      <c r="E606" s="8" t="s">
        <v>194</v>
      </c>
      <c r="F606" s="91" t="s">
        <v>708</v>
      </c>
      <c r="G606" s="92" t="s">
        <v>709</v>
      </c>
      <c r="H606" s="14">
        <v>4</v>
      </c>
      <c r="I606" s="14">
        <v>1.5</v>
      </c>
      <c r="J606" s="14">
        <v>0.5</v>
      </c>
      <c r="K606" s="14">
        <v>2.5</v>
      </c>
      <c r="L606" s="14">
        <v>1</v>
      </c>
      <c r="M606" s="15"/>
      <c r="N606" s="44"/>
    </row>
    <row r="607" spans="2:14" ht="12.75">
      <c r="B607" s="198"/>
      <c r="C607" s="198"/>
      <c r="D607" s="198"/>
      <c r="E607" s="8"/>
      <c r="F607" s="93"/>
      <c r="G607" s="92" t="s">
        <v>711</v>
      </c>
      <c r="H607" s="14"/>
      <c r="I607" s="14"/>
      <c r="J607" s="14"/>
      <c r="K607" s="14"/>
      <c r="L607" s="14"/>
      <c r="M607" s="15">
        <v>74</v>
      </c>
      <c r="N607" s="44"/>
    </row>
    <row r="608" spans="2:14" ht="12.75">
      <c r="B608" s="198"/>
      <c r="C608" s="198"/>
      <c r="D608" s="198"/>
      <c r="E608" s="8"/>
      <c r="F608" s="92" t="s">
        <v>713</v>
      </c>
      <c r="G608" s="12"/>
      <c r="H608" s="14"/>
      <c r="I608" s="14"/>
      <c r="J608" s="14"/>
      <c r="K608" s="14"/>
      <c r="L608" s="14"/>
      <c r="M608" s="15"/>
      <c r="N608" s="44"/>
    </row>
    <row r="609" spans="2:14" ht="13.5" thickBot="1">
      <c r="B609" s="198"/>
      <c r="C609" s="198"/>
      <c r="D609" s="198"/>
      <c r="E609" s="96"/>
      <c r="F609" s="97" t="s">
        <v>715</v>
      </c>
      <c r="G609" s="98"/>
      <c r="H609" s="47" t="s">
        <v>202</v>
      </c>
      <c r="I609" s="47" t="s">
        <v>202</v>
      </c>
      <c r="J609" s="47" t="s">
        <v>202</v>
      </c>
      <c r="K609" s="47" t="s">
        <v>202</v>
      </c>
      <c r="L609" s="47" t="s">
        <v>202</v>
      </c>
      <c r="M609" s="48" t="s">
        <v>202</v>
      </c>
      <c r="N609" s="44"/>
    </row>
    <row r="610" spans="2:4" ht="12" thickBot="1">
      <c r="B610" s="198"/>
      <c r="C610" s="198"/>
      <c r="D610" s="198"/>
    </row>
    <row r="611" spans="2:14" ht="12.75">
      <c r="B611" s="198" t="s">
        <v>204</v>
      </c>
      <c r="C611" s="198" t="s">
        <v>204</v>
      </c>
      <c r="D611" s="198">
        <v>77</v>
      </c>
      <c r="E611" s="79" t="s">
        <v>694</v>
      </c>
      <c r="F611" s="80" t="s">
        <v>695</v>
      </c>
      <c r="G611" s="81"/>
      <c r="H611" s="114" t="s">
        <v>205</v>
      </c>
      <c r="I611" s="81"/>
      <c r="J611" s="126"/>
      <c r="K611" s="114" t="s">
        <v>206</v>
      </c>
      <c r="L611" s="81"/>
      <c r="M611" s="81"/>
      <c r="N611" s="345" t="s">
        <v>207</v>
      </c>
    </row>
    <row r="612" spans="2:14" ht="13.5" thickBot="1">
      <c r="B612" s="198"/>
      <c r="C612" s="198"/>
      <c r="D612" s="363"/>
      <c r="E612" s="83"/>
      <c r="F612" s="84"/>
      <c r="G612" s="85"/>
      <c r="H612" s="106" t="s">
        <v>208</v>
      </c>
      <c r="I612" s="106" t="s">
        <v>209</v>
      </c>
      <c r="J612" s="106" t="s">
        <v>210</v>
      </c>
      <c r="K612" s="106" t="s">
        <v>211</v>
      </c>
      <c r="L612" s="86" t="s">
        <v>212</v>
      </c>
      <c r="M612" s="108" t="s">
        <v>213</v>
      </c>
      <c r="N612" s="350"/>
    </row>
    <row r="613" spans="2:14" ht="13.5" thickTop="1">
      <c r="B613" s="198"/>
      <c r="C613" s="198"/>
      <c r="D613" s="363"/>
      <c r="E613" s="13" t="s">
        <v>214</v>
      </c>
      <c r="F613" s="88" t="s">
        <v>705</v>
      </c>
      <c r="G613" s="117"/>
      <c r="H613" s="9" t="s">
        <v>215</v>
      </c>
      <c r="I613" s="9" t="s">
        <v>215</v>
      </c>
      <c r="J613" s="9" t="s">
        <v>215</v>
      </c>
      <c r="K613" s="9" t="s">
        <v>215</v>
      </c>
      <c r="L613" s="9" t="s">
        <v>215</v>
      </c>
      <c r="M613" s="104" t="s">
        <v>215</v>
      </c>
      <c r="N613" s="364"/>
    </row>
    <row r="614" spans="2:14" ht="12.75">
      <c r="B614" s="198"/>
      <c r="C614" s="198"/>
      <c r="D614" s="363"/>
      <c r="E614" s="8" t="s">
        <v>216</v>
      </c>
      <c r="F614" s="91" t="s">
        <v>708</v>
      </c>
      <c r="G614" s="92" t="s">
        <v>709</v>
      </c>
      <c r="H614" s="71">
        <v>100</v>
      </c>
      <c r="I614" s="71">
        <v>100</v>
      </c>
      <c r="J614" s="71">
        <v>5000</v>
      </c>
      <c r="K614" s="71">
        <v>1</v>
      </c>
      <c r="L614" s="71">
        <v>10</v>
      </c>
      <c r="M614" s="72">
        <v>30</v>
      </c>
      <c r="N614" s="234"/>
    </row>
    <row r="615" spans="2:14" ht="12.75">
      <c r="B615" s="198"/>
      <c r="C615" s="198"/>
      <c r="D615" s="363"/>
      <c r="E615" s="8"/>
      <c r="F615" s="93"/>
      <c r="G615" s="92" t="s">
        <v>711</v>
      </c>
      <c r="H615" s="71"/>
      <c r="I615" s="71"/>
      <c r="J615" s="71"/>
      <c r="K615" s="71"/>
      <c r="L615" s="71"/>
      <c r="M615" s="72"/>
      <c r="N615" s="234" t="s">
        <v>217</v>
      </c>
    </row>
    <row r="616" spans="2:14" ht="12.75">
      <c r="B616" s="198"/>
      <c r="C616" s="198"/>
      <c r="D616" s="363"/>
      <c r="E616" s="8"/>
      <c r="F616" s="92" t="s">
        <v>713</v>
      </c>
      <c r="G616" s="11"/>
      <c r="H616" s="14"/>
      <c r="I616" s="14"/>
      <c r="J616" s="14" t="s">
        <v>218</v>
      </c>
      <c r="K616" s="14"/>
      <c r="L616" s="14"/>
      <c r="M616" s="10" t="s">
        <v>219</v>
      </c>
      <c r="N616" s="234"/>
    </row>
    <row r="617" spans="2:14" ht="13.5" thickBot="1">
      <c r="B617" s="198"/>
      <c r="C617" s="198"/>
      <c r="D617" s="363"/>
      <c r="E617" s="96"/>
      <c r="F617" s="97" t="s">
        <v>715</v>
      </c>
      <c r="G617" s="59"/>
      <c r="H617" s="47" t="s">
        <v>220</v>
      </c>
      <c r="I617" s="47" t="s">
        <v>220</v>
      </c>
      <c r="J617" s="47" t="s">
        <v>220</v>
      </c>
      <c r="K617" s="47" t="s">
        <v>220</v>
      </c>
      <c r="L617" s="47" t="s">
        <v>220</v>
      </c>
      <c r="M617" s="45" t="s">
        <v>220</v>
      </c>
      <c r="N617" s="302"/>
    </row>
    <row r="618" spans="2:4" ht="12" thickBot="1">
      <c r="B618" s="198"/>
      <c r="C618" s="198"/>
      <c r="D618" s="198"/>
    </row>
    <row r="619" spans="2:21" ht="12.75">
      <c r="B619" s="365" t="s">
        <v>582</v>
      </c>
      <c r="C619" s="365" t="s">
        <v>221</v>
      </c>
      <c r="D619" s="366">
        <v>78</v>
      </c>
      <c r="E619" s="445" t="s">
        <v>267</v>
      </c>
      <c r="F619" s="447" t="s">
        <v>268</v>
      </c>
      <c r="G619" s="448"/>
      <c r="H619" s="146" t="s">
        <v>588</v>
      </c>
      <c r="I619" s="147"/>
      <c r="J619" s="147"/>
      <c r="K619" s="147"/>
      <c r="L619" s="7"/>
      <c r="M619" s="7"/>
      <c r="N619" s="7"/>
      <c r="O619" s="7"/>
      <c r="P619" s="41"/>
      <c r="Q619" s="100" t="s">
        <v>589</v>
      </c>
      <c r="R619" s="100" t="s">
        <v>590</v>
      </c>
      <c r="S619" s="100" t="s">
        <v>591</v>
      </c>
      <c r="T619" s="100" t="s">
        <v>592</v>
      </c>
      <c r="U619" s="101" t="s">
        <v>593</v>
      </c>
    </row>
    <row r="620" spans="2:21" ht="13.5" thickBot="1">
      <c r="B620" s="198"/>
      <c r="C620" s="198"/>
      <c r="D620" s="363"/>
      <c r="E620" s="446"/>
      <c r="F620" s="449"/>
      <c r="G620" s="450"/>
      <c r="H620" s="164" t="s">
        <v>274</v>
      </c>
      <c r="I620" s="164" t="s">
        <v>275</v>
      </c>
      <c r="J620" s="164" t="s">
        <v>276</v>
      </c>
      <c r="K620" s="164" t="s">
        <v>277</v>
      </c>
      <c r="L620" s="165" t="s">
        <v>278</v>
      </c>
      <c r="M620" s="164" t="s">
        <v>594</v>
      </c>
      <c r="N620" s="164" t="s">
        <v>595</v>
      </c>
      <c r="O620" s="164" t="s">
        <v>596</v>
      </c>
      <c r="P620" s="166" t="s">
        <v>294</v>
      </c>
      <c r="Q620" s="167"/>
      <c r="R620" s="168"/>
      <c r="S620" s="169"/>
      <c r="T620" s="169"/>
      <c r="U620" s="170"/>
    </row>
    <row r="621" spans="2:21" ht="13.5" thickTop="1">
      <c r="B621" s="198"/>
      <c r="C621" s="198"/>
      <c r="D621" s="363"/>
      <c r="E621" s="451" t="s">
        <v>597</v>
      </c>
      <c r="F621" s="455" t="s">
        <v>280</v>
      </c>
      <c r="G621" s="456"/>
      <c r="H621" s="148" t="s">
        <v>281</v>
      </c>
      <c r="I621" s="148" t="s">
        <v>281</v>
      </c>
      <c r="J621" s="148" t="s">
        <v>281</v>
      </c>
      <c r="K621" s="148" t="s">
        <v>281</v>
      </c>
      <c r="L621" s="148" t="s">
        <v>281</v>
      </c>
      <c r="M621" s="148" t="s">
        <v>281</v>
      </c>
      <c r="N621" s="148" t="s">
        <v>281</v>
      </c>
      <c r="O621" s="148" t="s">
        <v>281</v>
      </c>
      <c r="P621" s="148" t="s">
        <v>281</v>
      </c>
      <c r="Q621" s="148" t="s">
        <v>281</v>
      </c>
      <c r="R621" s="148" t="s">
        <v>281</v>
      </c>
      <c r="S621" s="148" t="s">
        <v>281</v>
      </c>
      <c r="T621" s="149" t="s">
        <v>598</v>
      </c>
      <c r="U621" s="150" t="s">
        <v>599</v>
      </c>
    </row>
    <row r="622" spans="2:21" ht="12.75">
      <c r="B622" s="198"/>
      <c r="C622" s="198"/>
      <c r="D622" s="363"/>
      <c r="E622" s="452"/>
      <c r="F622" s="457" t="s">
        <v>283</v>
      </c>
      <c r="G622" s="151" t="s">
        <v>284</v>
      </c>
      <c r="H622" s="152" t="s">
        <v>285</v>
      </c>
      <c r="I622" s="152">
        <v>100</v>
      </c>
      <c r="J622" s="152">
        <v>90</v>
      </c>
      <c r="K622" s="152">
        <v>55</v>
      </c>
      <c r="L622" s="152">
        <v>35</v>
      </c>
      <c r="M622" s="152">
        <v>23</v>
      </c>
      <c r="N622" s="152">
        <v>16</v>
      </c>
      <c r="O622" s="152">
        <v>12</v>
      </c>
      <c r="P622" s="152">
        <v>7</v>
      </c>
      <c r="Q622" s="153">
        <v>6</v>
      </c>
      <c r="R622" s="153">
        <v>7</v>
      </c>
      <c r="S622" s="153">
        <v>85</v>
      </c>
      <c r="T622" s="152" t="s">
        <v>285</v>
      </c>
      <c r="U622" s="154">
        <v>40</v>
      </c>
    </row>
    <row r="623" spans="2:21" ht="12.75">
      <c r="B623" s="198"/>
      <c r="C623" s="198"/>
      <c r="D623" s="363"/>
      <c r="E623" s="453"/>
      <c r="F623" s="458"/>
      <c r="G623" s="151" t="s">
        <v>286</v>
      </c>
      <c r="H623" s="152">
        <v>100</v>
      </c>
      <c r="I623" s="152">
        <v>95</v>
      </c>
      <c r="J623" s="152">
        <v>70</v>
      </c>
      <c r="K623" s="152">
        <v>35</v>
      </c>
      <c r="L623" s="152">
        <v>20</v>
      </c>
      <c r="M623" s="152">
        <v>11</v>
      </c>
      <c r="N623" s="152">
        <v>5</v>
      </c>
      <c r="O623" s="152">
        <v>4</v>
      </c>
      <c r="P623" s="152">
        <v>2</v>
      </c>
      <c r="Q623" s="153">
        <v>4.5</v>
      </c>
      <c r="R623" s="153">
        <v>3</v>
      </c>
      <c r="S623" s="153">
        <v>65</v>
      </c>
      <c r="T623" s="153">
        <v>4.9</v>
      </c>
      <c r="U623" s="154">
        <v>20</v>
      </c>
    </row>
    <row r="624" spans="2:21" ht="12.75">
      <c r="B624" s="198"/>
      <c r="C624" s="198"/>
      <c r="D624" s="363"/>
      <c r="E624" s="453"/>
      <c r="F624" s="459" t="s">
        <v>287</v>
      </c>
      <c r="G624" s="460"/>
      <c r="H624" s="156"/>
      <c r="I624" s="157"/>
      <c r="J624" s="157"/>
      <c r="K624" s="157"/>
      <c r="L624" s="157"/>
      <c r="M624" s="157"/>
      <c r="N624" s="157"/>
      <c r="O624" s="157"/>
      <c r="P624" s="158"/>
      <c r="Q624" s="152"/>
      <c r="R624" s="159" t="s">
        <v>222</v>
      </c>
      <c r="S624" s="157"/>
      <c r="T624" s="157"/>
      <c r="U624" s="160"/>
    </row>
    <row r="625" spans="2:21" ht="13.5" thickBot="1">
      <c r="B625" s="198"/>
      <c r="C625" s="198"/>
      <c r="D625" s="363"/>
      <c r="E625" s="454"/>
      <c r="F625" s="461" t="s">
        <v>288</v>
      </c>
      <c r="G625" s="462"/>
      <c r="H625" s="161" t="s">
        <v>600</v>
      </c>
      <c r="I625" s="162"/>
      <c r="J625" s="162"/>
      <c r="K625" s="162"/>
      <c r="L625" s="162"/>
      <c r="M625" s="162"/>
      <c r="N625" s="162"/>
      <c r="O625" s="162"/>
      <c r="P625" s="162"/>
      <c r="Q625" s="162"/>
      <c r="R625" s="162"/>
      <c r="S625" s="162"/>
      <c r="T625" s="162"/>
      <c r="U625" s="163"/>
    </row>
    <row r="626" spans="2:21" ht="13.5" thickBot="1">
      <c r="B626" s="198"/>
      <c r="C626" s="198"/>
      <c r="D626" s="198"/>
      <c r="E626" s="43"/>
      <c r="F626" s="43"/>
      <c r="G626" s="43"/>
      <c r="H626" s="43"/>
      <c r="I626" s="43"/>
      <c r="J626" s="43"/>
      <c r="K626" s="43"/>
      <c r="L626" s="43"/>
      <c r="M626" s="43"/>
      <c r="N626" s="43"/>
      <c r="O626" s="43"/>
      <c r="P626" s="43"/>
      <c r="Q626" s="43"/>
      <c r="R626" s="43"/>
      <c r="S626" s="43"/>
      <c r="T626" s="43"/>
      <c r="U626" s="43"/>
    </row>
    <row r="627" spans="2:21" ht="12.75">
      <c r="B627" s="365" t="s">
        <v>582</v>
      </c>
      <c r="C627" s="365" t="s">
        <v>583</v>
      </c>
      <c r="D627" s="366">
        <v>79</v>
      </c>
      <c r="E627" s="445" t="s">
        <v>267</v>
      </c>
      <c r="F627" s="447" t="s">
        <v>268</v>
      </c>
      <c r="G627" s="448"/>
      <c r="H627" s="146" t="s">
        <v>588</v>
      </c>
      <c r="I627" s="147"/>
      <c r="J627" s="147"/>
      <c r="K627" s="147"/>
      <c r="L627" s="7"/>
      <c r="M627" s="7"/>
      <c r="N627" s="7"/>
      <c r="O627" s="7"/>
      <c r="P627" s="41"/>
      <c r="Q627" s="100" t="s">
        <v>589</v>
      </c>
      <c r="R627" s="100" t="s">
        <v>590</v>
      </c>
      <c r="S627" s="100" t="s">
        <v>591</v>
      </c>
      <c r="T627" s="100" t="s">
        <v>592</v>
      </c>
      <c r="U627" s="101" t="s">
        <v>593</v>
      </c>
    </row>
    <row r="628" spans="2:21" ht="13.5" thickBot="1">
      <c r="B628" s="198"/>
      <c r="C628" s="198"/>
      <c r="D628" s="363"/>
      <c r="E628" s="446"/>
      <c r="F628" s="449"/>
      <c r="G628" s="450"/>
      <c r="H628" s="164" t="s">
        <v>274</v>
      </c>
      <c r="I628" s="164" t="s">
        <v>275</v>
      </c>
      <c r="J628" s="164" t="s">
        <v>276</v>
      </c>
      <c r="K628" s="164" t="s">
        <v>277</v>
      </c>
      <c r="L628" s="165" t="s">
        <v>278</v>
      </c>
      <c r="M628" s="164" t="s">
        <v>594</v>
      </c>
      <c r="N628" s="164" t="s">
        <v>595</v>
      </c>
      <c r="O628" s="164" t="s">
        <v>596</v>
      </c>
      <c r="P628" s="166" t="s">
        <v>294</v>
      </c>
      <c r="Q628" s="167"/>
      <c r="R628" s="168"/>
      <c r="S628" s="169"/>
      <c r="T628" s="169"/>
      <c r="U628" s="170"/>
    </row>
    <row r="629" spans="2:21" ht="13.5" thickTop="1">
      <c r="B629" s="198"/>
      <c r="C629" s="198"/>
      <c r="D629" s="363"/>
      <c r="E629" s="451" t="s">
        <v>583</v>
      </c>
      <c r="F629" s="455" t="s">
        <v>280</v>
      </c>
      <c r="G629" s="456"/>
      <c r="H629" s="148" t="s">
        <v>281</v>
      </c>
      <c r="I629" s="148" t="s">
        <v>281</v>
      </c>
      <c r="J629" s="148" t="s">
        <v>281</v>
      </c>
      <c r="K629" s="148" t="s">
        <v>281</v>
      </c>
      <c r="L629" s="148" t="s">
        <v>281</v>
      </c>
      <c r="M629" s="148" t="s">
        <v>281</v>
      </c>
      <c r="N629" s="148" t="s">
        <v>281</v>
      </c>
      <c r="O629" s="148" t="s">
        <v>281</v>
      </c>
      <c r="P629" s="148" t="s">
        <v>281</v>
      </c>
      <c r="Q629" s="148" t="s">
        <v>281</v>
      </c>
      <c r="R629" s="148" t="s">
        <v>281</v>
      </c>
      <c r="S629" s="148" t="s">
        <v>281</v>
      </c>
      <c r="T629" s="149" t="s">
        <v>598</v>
      </c>
      <c r="U629" s="150" t="s">
        <v>599</v>
      </c>
    </row>
    <row r="630" spans="2:21" ht="12.75">
      <c r="B630" s="198"/>
      <c r="C630" s="198"/>
      <c r="D630" s="363"/>
      <c r="E630" s="452"/>
      <c r="F630" s="457" t="s">
        <v>283</v>
      </c>
      <c r="G630" s="151" t="s">
        <v>284</v>
      </c>
      <c r="H630" s="152" t="s">
        <v>285</v>
      </c>
      <c r="I630" s="152">
        <v>100</v>
      </c>
      <c r="J630" s="152">
        <v>90</v>
      </c>
      <c r="K630" s="152">
        <v>55</v>
      </c>
      <c r="L630" s="152">
        <v>35</v>
      </c>
      <c r="M630" s="152">
        <v>23</v>
      </c>
      <c r="N630" s="152">
        <v>16</v>
      </c>
      <c r="O630" s="152">
        <v>12</v>
      </c>
      <c r="P630" s="152">
        <v>7</v>
      </c>
      <c r="Q630" s="153">
        <v>6</v>
      </c>
      <c r="R630" s="153">
        <v>7</v>
      </c>
      <c r="S630" s="153">
        <v>85</v>
      </c>
      <c r="T630" s="152" t="s">
        <v>285</v>
      </c>
      <c r="U630" s="154">
        <v>40</v>
      </c>
    </row>
    <row r="631" spans="2:21" ht="12.75">
      <c r="B631" s="198"/>
      <c r="C631" s="198"/>
      <c r="D631" s="363"/>
      <c r="E631" s="453"/>
      <c r="F631" s="458"/>
      <c r="G631" s="151" t="s">
        <v>286</v>
      </c>
      <c r="H631" s="152">
        <v>100</v>
      </c>
      <c r="I631" s="152">
        <v>95</v>
      </c>
      <c r="J631" s="152">
        <v>70</v>
      </c>
      <c r="K631" s="152">
        <v>35</v>
      </c>
      <c r="L631" s="152">
        <v>20</v>
      </c>
      <c r="M631" s="152">
        <v>11</v>
      </c>
      <c r="N631" s="152">
        <v>5</v>
      </c>
      <c r="O631" s="152">
        <v>4</v>
      </c>
      <c r="P631" s="152">
        <v>2</v>
      </c>
      <c r="Q631" s="153">
        <v>4.5</v>
      </c>
      <c r="R631" s="153">
        <v>3</v>
      </c>
      <c r="S631" s="153">
        <v>65</v>
      </c>
      <c r="T631" s="153">
        <v>4.9</v>
      </c>
      <c r="U631" s="154">
        <v>20</v>
      </c>
    </row>
    <row r="632" spans="2:21" ht="12.75">
      <c r="B632" s="198"/>
      <c r="C632" s="198"/>
      <c r="D632" s="363"/>
      <c r="E632" s="453"/>
      <c r="F632" s="459" t="s">
        <v>287</v>
      </c>
      <c r="G632" s="460"/>
      <c r="H632" s="156"/>
      <c r="I632" s="157"/>
      <c r="J632" s="157"/>
      <c r="K632" s="157"/>
      <c r="L632" s="157"/>
      <c r="M632" s="157"/>
      <c r="N632" s="157"/>
      <c r="O632" s="157"/>
      <c r="P632" s="158"/>
      <c r="Q632" s="152"/>
      <c r="R632" s="159" t="s">
        <v>223</v>
      </c>
      <c r="S632" s="157"/>
      <c r="T632" s="157"/>
      <c r="U632" s="160"/>
    </row>
    <row r="633" spans="2:21" ht="13.5" thickBot="1">
      <c r="B633" s="198"/>
      <c r="C633" s="198"/>
      <c r="D633" s="363"/>
      <c r="E633" s="454"/>
      <c r="F633" s="461" t="s">
        <v>288</v>
      </c>
      <c r="G633" s="462"/>
      <c r="H633" s="161" t="s">
        <v>600</v>
      </c>
      <c r="I633" s="162"/>
      <c r="J633" s="162"/>
      <c r="K633" s="162"/>
      <c r="L633" s="162"/>
      <c r="M633" s="162"/>
      <c r="N633" s="162"/>
      <c r="O633" s="162"/>
      <c r="P633" s="162"/>
      <c r="Q633" s="162"/>
      <c r="R633" s="162"/>
      <c r="S633" s="162"/>
      <c r="T633" s="162"/>
      <c r="U633" s="163"/>
    </row>
    <row r="634" spans="2:21" ht="13.5" thickBot="1">
      <c r="B634" s="198"/>
      <c r="C634" s="198"/>
      <c r="D634" s="198"/>
      <c r="E634" s="43"/>
      <c r="F634" s="43"/>
      <c r="G634" s="43"/>
      <c r="H634" s="43"/>
      <c r="I634" s="43"/>
      <c r="J634" s="43"/>
      <c r="K634" s="43"/>
      <c r="L634" s="43"/>
      <c r="M634" s="43"/>
      <c r="N634" s="43"/>
      <c r="O634" s="43"/>
      <c r="P634" s="43"/>
      <c r="Q634" s="43"/>
      <c r="R634" s="43"/>
      <c r="S634" s="43"/>
      <c r="T634" s="43"/>
      <c r="U634" s="43"/>
    </row>
    <row r="635" spans="2:21" ht="12.75">
      <c r="B635" s="365" t="s">
        <v>582</v>
      </c>
      <c r="C635" s="365" t="s">
        <v>224</v>
      </c>
      <c r="D635" s="366">
        <v>80</v>
      </c>
      <c r="E635" s="445" t="s">
        <v>267</v>
      </c>
      <c r="F635" s="447" t="s">
        <v>268</v>
      </c>
      <c r="G635" s="448"/>
      <c r="H635" s="146" t="s">
        <v>588</v>
      </c>
      <c r="I635" s="147"/>
      <c r="J635" s="147"/>
      <c r="K635" s="147"/>
      <c r="L635" s="7"/>
      <c r="M635" s="7"/>
      <c r="N635" s="7"/>
      <c r="O635" s="7"/>
      <c r="P635" s="41"/>
      <c r="Q635" s="100" t="s">
        <v>589</v>
      </c>
      <c r="R635" s="100" t="s">
        <v>590</v>
      </c>
      <c r="S635" s="100" t="s">
        <v>591</v>
      </c>
      <c r="T635" s="100" t="s">
        <v>592</v>
      </c>
      <c r="U635" s="101" t="s">
        <v>593</v>
      </c>
    </row>
    <row r="636" spans="2:21" ht="13.5" thickBot="1">
      <c r="B636" s="198"/>
      <c r="C636" s="198"/>
      <c r="D636" s="363"/>
      <c r="E636" s="446"/>
      <c r="F636" s="449"/>
      <c r="G636" s="450"/>
      <c r="H636" s="164" t="s">
        <v>274</v>
      </c>
      <c r="I636" s="164" t="s">
        <v>275</v>
      </c>
      <c r="J636" s="164" t="s">
        <v>276</v>
      </c>
      <c r="K636" s="164" t="s">
        <v>277</v>
      </c>
      <c r="L636" s="165" t="s">
        <v>278</v>
      </c>
      <c r="M636" s="164" t="s">
        <v>594</v>
      </c>
      <c r="N636" s="164" t="s">
        <v>595</v>
      </c>
      <c r="O636" s="164" t="s">
        <v>596</v>
      </c>
      <c r="P636" s="166" t="s">
        <v>294</v>
      </c>
      <c r="Q636" s="167"/>
      <c r="R636" s="168"/>
      <c r="S636" s="169"/>
      <c r="T636" s="169"/>
      <c r="U636" s="170"/>
    </row>
    <row r="637" spans="2:21" ht="13.5" thickTop="1">
      <c r="B637" s="198"/>
      <c r="C637" s="198"/>
      <c r="D637" s="363"/>
      <c r="E637" s="451" t="s">
        <v>601</v>
      </c>
      <c r="F637" s="455" t="s">
        <v>280</v>
      </c>
      <c r="G637" s="456"/>
      <c r="H637" s="148" t="s">
        <v>281</v>
      </c>
      <c r="I637" s="148" t="s">
        <v>281</v>
      </c>
      <c r="J637" s="148" t="s">
        <v>281</v>
      </c>
      <c r="K637" s="148" t="s">
        <v>281</v>
      </c>
      <c r="L637" s="148" t="s">
        <v>281</v>
      </c>
      <c r="M637" s="148" t="s">
        <v>281</v>
      </c>
      <c r="N637" s="148" t="s">
        <v>281</v>
      </c>
      <c r="O637" s="148" t="s">
        <v>281</v>
      </c>
      <c r="P637" s="148" t="s">
        <v>281</v>
      </c>
      <c r="Q637" s="148" t="s">
        <v>281</v>
      </c>
      <c r="R637" s="148" t="s">
        <v>281</v>
      </c>
      <c r="S637" s="148" t="s">
        <v>281</v>
      </c>
      <c r="T637" s="149" t="s">
        <v>598</v>
      </c>
      <c r="U637" s="150" t="s">
        <v>599</v>
      </c>
    </row>
    <row r="638" spans="2:21" ht="12.75">
      <c r="B638" s="198"/>
      <c r="C638" s="198"/>
      <c r="D638" s="363"/>
      <c r="E638" s="452"/>
      <c r="F638" s="457" t="s">
        <v>283</v>
      </c>
      <c r="G638" s="151" t="s">
        <v>284</v>
      </c>
      <c r="H638" s="152" t="s">
        <v>285</v>
      </c>
      <c r="I638" s="152">
        <v>100</v>
      </c>
      <c r="J638" s="152">
        <v>90</v>
      </c>
      <c r="K638" s="152">
        <v>65</v>
      </c>
      <c r="L638" s="152">
        <v>50</v>
      </c>
      <c r="M638" s="152">
        <v>30</v>
      </c>
      <c r="N638" s="152">
        <v>21</v>
      </c>
      <c r="O638" s="152">
        <v>16</v>
      </c>
      <c r="P638" s="152">
        <v>8</v>
      </c>
      <c r="Q638" s="153">
        <v>7</v>
      </c>
      <c r="R638" s="153">
        <v>6</v>
      </c>
      <c r="S638" s="153">
        <v>85</v>
      </c>
      <c r="T638" s="152" t="s">
        <v>285</v>
      </c>
      <c r="U638" s="154">
        <v>40</v>
      </c>
    </row>
    <row r="639" spans="2:21" ht="12.75">
      <c r="B639" s="198"/>
      <c r="C639" s="198"/>
      <c r="D639" s="363"/>
      <c r="E639" s="453"/>
      <c r="F639" s="458"/>
      <c r="G639" s="151" t="s">
        <v>286</v>
      </c>
      <c r="H639" s="152">
        <v>100</v>
      </c>
      <c r="I639" s="152">
        <v>95</v>
      </c>
      <c r="J639" s="152">
        <v>75</v>
      </c>
      <c r="K639" s="152">
        <v>45</v>
      </c>
      <c r="L639" s="152">
        <v>35</v>
      </c>
      <c r="M639" s="152">
        <v>18</v>
      </c>
      <c r="N639" s="152">
        <v>10</v>
      </c>
      <c r="O639" s="152">
        <v>6</v>
      </c>
      <c r="P639" s="152">
        <v>4</v>
      </c>
      <c r="Q639" s="153">
        <v>5</v>
      </c>
      <c r="R639" s="153">
        <v>3</v>
      </c>
      <c r="S639" s="153">
        <v>70</v>
      </c>
      <c r="T639" s="153">
        <v>7.35</v>
      </c>
      <c r="U639" s="154">
        <v>20</v>
      </c>
    </row>
    <row r="640" spans="2:21" ht="12.75">
      <c r="B640" s="198"/>
      <c r="C640" s="198"/>
      <c r="D640" s="363"/>
      <c r="E640" s="453"/>
      <c r="F640" s="459" t="s">
        <v>287</v>
      </c>
      <c r="G640" s="460"/>
      <c r="H640" s="156"/>
      <c r="I640" s="157"/>
      <c r="J640" s="157"/>
      <c r="K640" s="157"/>
      <c r="L640" s="157"/>
      <c r="M640" s="157"/>
      <c r="N640" s="157"/>
      <c r="O640" s="157"/>
      <c r="P640" s="158"/>
      <c r="Q640" s="152"/>
      <c r="R640" s="159" t="s">
        <v>222</v>
      </c>
      <c r="S640" s="157"/>
      <c r="T640" s="157"/>
      <c r="U640" s="160"/>
    </row>
    <row r="641" spans="2:21" ht="13.5" thickBot="1">
      <c r="B641" s="198"/>
      <c r="C641" s="198"/>
      <c r="D641" s="363"/>
      <c r="E641" s="454"/>
      <c r="F641" s="461" t="s">
        <v>288</v>
      </c>
      <c r="G641" s="462"/>
      <c r="H641" s="161" t="s">
        <v>600</v>
      </c>
      <c r="I641" s="162"/>
      <c r="J641" s="162"/>
      <c r="K641" s="162"/>
      <c r="L641" s="162"/>
      <c r="M641" s="162"/>
      <c r="N641" s="162"/>
      <c r="O641" s="162"/>
      <c r="P641" s="162"/>
      <c r="Q641" s="162"/>
      <c r="R641" s="162"/>
      <c r="S641" s="162"/>
      <c r="T641" s="162"/>
      <c r="U641" s="163"/>
    </row>
    <row r="642" spans="2:21" ht="13.5" thickBot="1">
      <c r="B642" s="198"/>
      <c r="C642" s="198"/>
      <c r="D642" s="198"/>
      <c r="E642" s="43"/>
      <c r="F642" s="43"/>
      <c r="G642" s="43"/>
      <c r="H642" s="43"/>
      <c r="I642" s="43"/>
      <c r="J642" s="43"/>
      <c r="K642" s="43"/>
      <c r="L642" s="43"/>
      <c r="M642" s="43"/>
      <c r="N642" s="43"/>
      <c r="O642" s="43"/>
      <c r="P642" s="43"/>
      <c r="Q642" s="43"/>
      <c r="R642" s="43"/>
      <c r="S642" s="43"/>
      <c r="T642" s="43"/>
      <c r="U642" s="43"/>
    </row>
    <row r="643" spans="2:21" ht="12.75">
      <c r="B643" s="365" t="s">
        <v>582</v>
      </c>
      <c r="C643" s="365" t="s">
        <v>584</v>
      </c>
      <c r="D643" s="366">
        <v>81</v>
      </c>
      <c r="E643" s="445" t="s">
        <v>267</v>
      </c>
      <c r="F643" s="447" t="s">
        <v>268</v>
      </c>
      <c r="G643" s="448"/>
      <c r="H643" s="146" t="s">
        <v>588</v>
      </c>
      <c r="I643" s="147"/>
      <c r="J643" s="147"/>
      <c r="K643" s="147"/>
      <c r="L643" s="7"/>
      <c r="M643" s="7"/>
      <c r="N643" s="7"/>
      <c r="O643" s="7"/>
      <c r="P643" s="41"/>
      <c r="Q643" s="100" t="s">
        <v>589</v>
      </c>
      <c r="R643" s="100" t="s">
        <v>590</v>
      </c>
      <c r="S643" s="100" t="s">
        <v>591</v>
      </c>
      <c r="T643" s="100" t="s">
        <v>592</v>
      </c>
      <c r="U643" s="101" t="s">
        <v>593</v>
      </c>
    </row>
    <row r="644" spans="2:21" ht="13.5" thickBot="1">
      <c r="B644" s="198"/>
      <c r="C644" s="198"/>
      <c r="D644" s="363"/>
      <c r="E644" s="446"/>
      <c r="F644" s="449"/>
      <c r="G644" s="450"/>
      <c r="H644" s="164" t="s">
        <v>274</v>
      </c>
      <c r="I644" s="164" t="s">
        <v>275</v>
      </c>
      <c r="J644" s="164" t="s">
        <v>276</v>
      </c>
      <c r="K644" s="164" t="s">
        <v>277</v>
      </c>
      <c r="L644" s="165" t="s">
        <v>278</v>
      </c>
      <c r="M644" s="164" t="s">
        <v>594</v>
      </c>
      <c r="N644" s="164" t="s">
        <v>595</v>
      </c>
      <c r="O644" s="164" t="s">
        <v>596</v>
      </c>
      <c r="P644" s="166" t="s">
        <v>294</v>
      </c>
      <c r="Q644" s="167"/>
      <c r="R644" s="168"/>
      <c r="S644" s="169"/>
      <c r="T644" s="169"/>
      <c r="U644" s="170"/>
    </row>
    <row r="645" spans="2:21" ht="13.5" thickTop="1">
      <c r="B645" s="198"/>
      <c r="C645" s="198"/>
      <c r="D645" s="363"/>
      <c r="E645" s="451" t="s">
        <v>584</v>
      </c>
      <c r="F645" s="455" t="s">
        <v>280</v>
      </c>
      <c r="G645" s="456"/>
      <c r="H645" s="148" t="s">
        <v>281</v>
      </c>
      <c r="I645" s="148" t="s">
        <v>281</v>
      </c>
      <c r="J645" s="148" t="s">
        <v>281</v>
      </c>
      <c r="K645" s="148" t="s">
        <v>281</v>
      </c>
      <c r="L645" s="148" t="s">
        <v>281</v>
      </c>
      <c r="M645" s="148" t="s">
        <v>281</v>
      </c>
      <c r="N645" s="148" t="s">
        <v>281</v>
      </c>
      <c r="O645" s="148" t="s">
        <v>281</v>
      </c>
      <c r="P645" s="148" t="s">
        <v>281</v>
      </c>
      <c r="Q645" s="148" t="s">
        <v>281</v>
      </c>
      <c r="R645" s="148" t="s">
        <v>281</v>
      </c>
      <c r="S645" s="148" t="s">
        <v>281</v>
      </c>
      <c r="T645" s="149" t="s">
        <v>598</v>
      </c>
      <c r="U645" s="150" t="s">
        <v>599</v>
      </c>
    </row>
    <row r="646" spans="2:21" ht="12.75">
      <c r="B646" s="198"/>
      <c r="C646" s="198"/>
      <c r="D646" s="363"/>
      <c r="E646" s="452"/>
      <c r="F646" s="457" t="s">
        <v>283</v>
      </c>
      <c r="G646" s="151" t="s">
        <v>284</v>
      </c>
      <c r="H646" s="152" t="s">
        <v>285</v>
      </c>
      <c r="I646" s="152">
        <v>100</v>
      </c>
      <c r="J646" s="152">
        <v>90</v>
      </c>
      <c r="K646" s="152">
        <v>65</v>
      </c>
      <c r="L646" s="152">
        <v>50</v>
      </c>
      <c r="M646" s="152">
        <v>30</v>
      </c>
      <c r="N646" s="152">
        <v>21</v>
      </c>
      <c r="O646" s="152">
        <v>16</v>
      </c>
      <c r="P646" s="152">
        <v>8</v>
      </c>
      <c r="Q646" s="153">
        <v>7</v>
      </c>
      <c r="R646" s="153">
        <v>6</v>
      </c>
      <c r="S646" s="153">
        <v>85</v>
      </c>
      <c r="T646" s="152" t="s">
        <v>285</v>
      </c>
      <c r="U646" s="154">
        <v>40</v>
      </c>
    </row>
    <row r="647" spans="2:21" ht="12.75">
      <c r="B647" s="198"/>
      <c r="C647" s="198"/>
      <c r="D647" s="363"/>
      <c r="E647" s="453"/>
      <c r="F647" s="458"/>
      <c r="G647" s="151" t="s">
        <v>286</v>
      </c>
      <c r="H647" s="152">
        <v>100</v>
      </c>
      <c r="I647" s="152">
        <v>95</v>
      </c>
      <c r="J647" s="152">
        <v>75</v>
      </c>
      <c r="K647" s="152">
        <v>45</v>
      </c>
      <c r="L647" s="152">
        <v>35</v>
      </c>
      <c r="M647" s="152">
        <v>18</v>
      </c>
      <c r="N647" s="152">
        <v>10</v>
      </c>
      <c r="O647" s="152">
        <v>6</v>
      </c>
      <c r="P647" s="152">
        <v>4</v>
      </c>
      <c r="Q647" s="153">
        <v>5</v>
      </c>
      <c r="R647" s="153">
        <v>3</v>
      </c>
      <c r="S647" s="153">
        <v>70</v>
      </c>
      <c r="T647" s="153">
        <v>4.9</v>
      </c>
      <c r="U647" s="154">
        <v>20</v>
      </c>
    </row>
    <row r="648" spans="2:21" ht="12.75">
      <c r="B648" s="198"/>
      <c r="C648" s="198"/>
      <c r="D648" s="363"/>
      <c r="E648" s="453"/>
      <c r="F648" s="459" t="s">
        <v>287</v>
      </c>
      <c r="G648" s="460"/>
      <c r="H648" s="156"/>
      <c r="I648" s="157"/>
      <c r="J648" s="157"/>
      <c r="K648" s="157"/>
      <c r="L648" s="157"/>
      <c r="M648" s="157"/>
      <c r="N648" s="157"/>
      <c r="O648" s="157"/>
      <c r="P648" s="158"/>
      <c r="Q648" s="152"/>
      <c r="R648" s="159" t="s">
        <v>223</v>
      </c>
      <c r="S648" s="157"/>
      <c r="T648" s="157"/>
      <c r="U648" s="160"/>
    </row>
    <row r="649" spans="2:21" ht="13.5" thickBot="1">
      <c r="B649" s="198"/>
      <c r="C649" s="198"/>
      <c r="D649" s="363"/>
      <c r="E649" s="454"/>
      <c r="F649" s="461" t="s">
        <v>288</v>
      </c>
      <c r="G649" s="462"/>
      <c r="H649" s="161" t="s">
        <v>600</v>
      </c>
      <c r="I649" s="162"/>
      <c r="J649" s="162"/>
      <c r="K649" s="162"/>
      <c r="L649" s="162"/>
      <c r="M649" s="162"/>
      <c r="N649" s="162"/>
      <c r="O649" s="162"/>
      <c r="P649" s="162"/>
      <c r="Q649" s="162"/>
      <c r="R649" s="162"/>
      <c r="S649" s="162"/>
      <c r="T649" s="162"/>
      <c r="U649" s="163"/>
    </row>
    <row r="650" spans="2:21" ht="13.5" thickBot="1">
      <c r="B650" s="198"/>
      <c r="C650" s="198"/>
      <c r="D650" s="198"/>
      <c r="E650" s="43"/>
      <c r="F650" s="43"/>
      <c r="G650" s="43"/>
      <c r="H650" s="43"/>
      <c r="I650" s="43"/>
      <c r="J650" s="43"/>
      <c r="K650" s="43"/>
      <c r="L650" s="43"/>
      <c r="M650" s="43"/>
      <c r="N650" s="43"/>
      <c r="O650" s="43"/>
      <c r="P650" s="43"/>
      <c r="Q650" s="43"/>
      <c r="R650" s="43"/>
      <c r="S650" s="43"/>
      <c r="T650" s="43"/>
      <c r="U650" s="43"/>
    </row>
    <row r="651" spans="2:21" ht="12.75">
      <c r="B651" s="365" t="s">
        <v>582</v>
      </c>
      <c r="C651" s="365" t="s">
        <v>225</v>
      </c>
      <c r="D651" s="366">
        <v>82</v>
      </c>
      <c r="E651" s="445" t="s">
        <v>267</v>
      </c>
      <c r="F651" s="447" t="s">
        <v>268</v>
      </c>
      <c r="G651" s="448"/>
      <c r="H651" s="146" t="s">
        <v>588</v>
      </c>
      <c r="I651" s="147"/>
      <c r="J651" s="147"/>
      <c r="K651" s="147"/>
      <c r="L651" s="7"/>
      <c r="M651" s="7"/>
      <c r="N651" s="7"/>
      <c r="O651" s="7"/>
      <c r="P651" s="41"/>
      <c r="Q651" s="100" t="s">
        <v>589</v>
      </c>
      <c r="R651" s="100" t="s">
        <v>590</v>
      </c>
      <c r="S651" s="100" t="s">
        <v>591</v>
      </c>
      <c r="T651" s="100" t="s">
        <v>592</v>
      </c>
      <c r="U651" s="101" t="s">
        <v>593</v>
      </c>
    </row>
    <row r="652" spans="2:21" ht="13.5" thickBot="1">
      <c r="B652" s="198"/>
      <c r="C652" s="198"/>
      <c r="D652" s="363"/>
      <c r="E652" s="446"/>
      <c r="F652" s="449"/>
      <c r="G652" s="450"/>
      <c r="H652" s="164" t="s">
        <v>274</v>
      </c>
      <c r="I652" s="164" t="s">
        <v>275</v>
      </c>
      <c r="J652" s="164" t="s">
        <v>276</v>
      </c>
      <c r="K652" s="164" t="s">
        <v>277</v>
      </c>
      <c r="L652" s="165" t="s">
        <v>278</v>
      </c>
      <c r="M652" s="164" t="s">
        <v>594</v>
      </c>
      <c r="N652" s="164" t="s">
        <v>595</v>
      </c>
      <c r="O652" s="164" t="s">
        <v>596</v>
      </c>
      <c r="P652" s="166" t="s">
        <v>294</v>
      </c>
      <c r="Q652" s="167"/>
      <c r="R652" s="168"/>
      <c r="S652" s="169"/>
      <c r="T652" s="169"/>
      <c r="U652" s="170"/>
    </row>
    <row r="653" spans="2:21" ht="13.5" thickTop="1">
      <c r="B653" s="198"/>
      <c r="C653" s="198"/>
      <c r="D653" s="363"/>
      <c r="E653" s="451" t="s">
        <v>602</v>
      </c>
      <c r="F653" s="455" t="s">
        <v>280</v>
      </c>
      <c r="G653" s="456"/>
      <c r="H653" s="148" t="s">
        <v>281</v>
      </c>
      <c r="I653" s="148" t="s">
        <v>281</v>
      </c>
      <c r="J653" s="148" t="s">
        <v>281</v>
      </c>
      <c r="K653" s="148" t="s">
        <v>281</v>
      </c>
      <c r="L653" s="148" t="s">
        <v>281</v>
      </c>
      <c r="M653" s="148" t="s">
        <v>281</v>
      </c>
      <c r="N653" s="148" t="s">
        <v>281</v>
      </c>
      <c r="O653" s="148" t="s">
        <v>281</v>
      </c>
      <c r="P653" s="148" t="s">
        <v>281</v>
      </c>
      <c r="Q653" s="148" t="s">
        <v>281</v>
      </c>
      <c r="R653" s="148" t="s">
        <v>281</v>
      </c>
      <c r="S653" s="148" t="s">
        <v>281</v>
      </c>
      <c r="T653" s="149" t="s">
        <v>598</v>
      </c>
      <c r="U653" s="150" t="s">
        <v>599</v>
      </c>
    </row>
    <row r="654" spans="2:21" ht="12.75">
      <c r="B654" s="198"/>
      <c r="C654" s="198"/>
      <c r="D654" s="363"/>
      <c r="E654" s="452"/>
      <c r="F654" s="457" t="s">
        <v>283</v>
      </c>
      <c r="G654" s="151" t="s">
        <v>284</v>
      </c>
      <c r="H654" s="152" t="s">
        <v>285</v>
      </c>
      <c r="I654" s="152" t="s">
        <v>285</v>
      </c>
      <c r="J654" s="152">
        <v>100</v>
      </c>
      <c r="K654" s="152">
        <v>70</v>
      </c>
      <c r="L654" s="152">
        <v>50</v>
      </c>
      <c r="M654" s="152">
        <v>30</v>
      </c>
      <c r="N654" s="152">
        <v>21</v>
      </c>
      <c r="O654" s="152">
        <v>16</v>
      </c>
      <c r="P654" s="152">
        <v>8</v>
      </c>
      <c r="Q654" s="153">
        <v>7</v>
      </c>
      <c r="R654" s="153">
        <v>6</v>
      </c>
      <c r="S654" s="153">
        <v>85</v>
      </c>
      <c r="T654" s="152" t="s">
        <v>285</v>
      </c>
      <c r="U654" s="154">
        <v>40</v>
      </c>
    </row>
    <row r="655" spans="2:21" ht="12.75">
      <c r="B655" s="198"/>
      <c r="C655" s="198"/>
      <c r="D655" s="363"/>
      <c r="E655" s="453"/>
      <c r="F655" s="458"/>
      <c r="G655" s="151" t="s">
        <v>286</v>
      </c>
      <c r="H655" s="152" t="s">
        <v>285</v>
      </c>
      <c r="I655" s="152">
        <v>100</v>
      </c>
      <c r="J655" s="152">
        <v>95</v>
      </c>
      <c r="K655" s="152">
        <v>55</v>
      </c>
      <c r="L655" s="152">
        <v>35</v>
      </c>
      <c r="M655" s="152">
        <v>18</v>
      </c>
      <c r="N655" s="152">
        <v>10</v>
      </c>
      <c r="O655" s="152">
        <v>6</v>
      </c>
      <c r="P655" s="152">
        <v>4</v>
      </c>
      <c r="Q655" s="153">
        <v>5</v>
      </c>
      <c r="R655" s="153">
        <v>3</v>
      </c>
      <c r="S655" s="153">
        <v>70</v>
      </c>
      <c r="T655" s="153">
        <v>7.35</v>
      </c>
      <c r="U655" s="154">
        <v>20</v>
      </c>
    </row>
    <row r="656" spans="2:21" ht="12.75">
      <c r="B656" s="198"/>
      <c r="C656" s="198"/>
      <c r="D656" s="363"/>
      <c r="E656" s="453"/>
      <c r="F656" s="459" t="s">
        <v>287</v>
      </c>
      <c r="G656" s="460"/>
      <c r="H656" s="156"/>
      <c r="I656" s="157"/>
      <c r="J656" s="157"/>
      <c r="K656" s="157"/>
      <c r="L656" s="157"/>
      <c r="M656" s="157"/>
      <c r="N656" s="157"/>
      <c r="O656" s="157"/>
      <c r="P656" s="158"/>
      <c r="Q656" s="152"/>
      <c r="R656" s="159" t="s">
        <v>222</v>
      </c>
      <c r="S656" s="157"/>
      <c r="T656" s="157"/>
      <c r="U656" s="160"/>
    </row>
    <row r="657" spans="2:21" ht="13.5" thickBot="1">
      <c r="B657" s="198"/>
      <c r="C657" s="198"/>
      <c r="D657" s="363"/>
      <c r="E657" s="454"/>
      <c r="F657" s="461" t="s">
        <v>288</v>
      </c>
      <c r="G657" s="462"/>
      <c r="H657" s="161" t="s">
        <v>600</v>
      </c>
      <c r="I657" s="162"/>
      <c r="J657" s="162"/>
      <c r="K657" s="162"/>
      <c r="L657" s="162"/>
      <c r="M657" s="162"/>
      <c r="N657" s="162"/>
      <c r="O657" s="162"/>
      <c r="P657" s="162"/>
      <c r="Q657" s="162"/>
      <c r="R657" s="162"/>
      <c r="S657" s="162"/>
      <c r="T657" s="162"/>
      <c r="U657" s="163"/>
    </row>
    <row r="658" spans="2:21" ht="13.5" thickBot="1">
      <c r="B658" s="198"/>
      <c r="C658" s="198"/>
      <c r="D658" s="198"/>
      <c r="E658" s="43"/>
      <c r="F658" s="43"/>
      <c r="G658" s="43"/>
      <c r="H658" s="43"/>
      <c r="I658" s="43"/>
      <c r="J658" s="43"/>
      <c r="K658" s="43"/>
      <c r="L658" s="43"/>
      <c r="M658" s="43"/>
      <c r="N658" s="43"/>
      <c r="O658" s="43"/>
      <c r="P658" s="43"/>
      <c r="Q658" s="43"/>
      <c r="R658" s="43"/>
      <c r="S658" s="43"/>
      <c r="T658" s="43"/>
      <c r="U658" s="43"/>
    </row>
    <row r="659" spans="2:21" ht="12.75">
      <c r="B659" s="365" t="s">
        <v>582</v>
      </c>
      <c r="C659" s="365" t="s">
        <v>585</v>
      </c>
      <c r="D659" s="366">
        <v>83</v>
      </c>
      <c r="E659" s="445" t="s">
        <v>267</v>
      </c>
      <c r="F659" s="447" t="s">
        <v>268</v>
      </c>
      <c r="G659" s="448"/>
      <c r="H659" s="146" t="s">
        <v>588</v>
      </c>
      <c r="I659" s="147"/>
      <c r="J659" s="147"/>
      <c r="K659" s="147"/>
      <c r="L659" s="7"/>
      <c r="M659" s="7"/>
      <c r="N659" s="7"/>
      <c r="O659" s="7"/>
      <c r="P659" s="41"/>
      <c r="Q659" s="100" t="s">
        <v>589</v>
      </c>
      <c r="R659" s="100" t="s">
        <v>590</v>
      </c>
      <c r="S659" s="100" t="s">
        <v>591</v>
      </c>
      <c r="T659" s="100" t="s">
        <v>592</v>
      </c>
      <c r="U659" s="101" t="s">
        <v>593</v>
      </c>
    </row>
    <row r="660" spans="2:21" ht="13.5" thickBot="1">
      <c r="B660" s="198"/>
      <c r="C660" s="198"/>
      <c r="D660" s="363"/>
      <c r="E660" s="446"/>
      <c r="F660" s="449"/>
      <c r="G660" s="450"/>
      <c r="H660" s="164" t="s">
        <v>274</v>
      </c>
      <c r="I660" s="164" t="s">
        <v>275</v>
      </c>
      <c r="J660" s="164" t="s">
        <v>276</v>
      </c>
      <c r="K660" s="164" t="s">
        <v>277</v>
      </c>
      <c r="L660" s="165" t="s">
        <v>278</v>
      </c>
      <c r="M660" s="164" t="s">
        <v>594</v>
      </c>
      <c r="N660" s="164" t="s">
        <v>595</v>
      </c>
      <c r="O660" s="164" t="s">
        <v>596</v>
      </c>
      <c r="P660" s="166" t="s">
        <v>294</v>
      </c>
      <c r="Q660" s="167"/>
      <c r="R660" s="168"/>
      <c r="S660" s="169"/>
      <c r="T660" s="169"/>
      <c r="U660" s="170"/>
    </row>
    <row r="661" spans="2:21" ht="13.5" thickTop="1">
      <c r="B661" s="198"/>
      <c r="C661" s="198"/>
      <c r="D661" s="363"/>
      <c r="E661" s="451" t="s">
        <v>585</v>
      </c>
      <c r="F661" s="455" t="s">
        <v>280</v>
      </c>
      <c r="G661" s="456"/>
      <c r="H661" s="148" t="s">
        <v>281</v>
      </c>
      <c r="I661" s="148" t="s">
        <v>281</v>
      </c>
      <c r="J661" s="148" t="s">
        <v>281</v>
      </c>
      <c r="K661" s="148" t="s">
        <v>281</v>
      </c>
      <c r="L661" s="148" t="s">
        <v>281</v>
      </c>
      <c r="M661" s="148" t="s">
        <v>281</v>
      </c>
      <c r="N661" s="148" t="s">
        <v>281</v>
      </c>
      <c r="O661" s="148" t="s">
        <v>281</v>
      </c>
      <c r="P661" s="148" t="s">
        <v>281</v>
      </c>
      <c r="Q661" s="148" t="s">
        <v>281</v>
      </c>
      <c r="R661" s="148" t="s">
        <v>281</v>
      </c>
      <c r="S661" s="148" t="s">
        <v>281</v>
      </c>
      <c r="T661" s="149" t="s">
        <v>598</v>
      </c>
      <c r="U661" s="150" t="s">
        <v>599</v>
      </c>
    </row>
    <row r="662" spans="2:21" ht="12.75">
      <c r="B662" s="198"/>
      <c r="C662" s="198"/>
      <c r="D662" s="363"/>
      <c r="E662" s="452"/>
      <c r="F662" s="457" t="s">
        <v>283</v>
      </c>
      <c r="G662" s="151" t="s">
        <v>284</v>
      </c>
      <c r="H662" s="152" t="s">
        <v>285</v>
      </c>
      <c r="I662" s="152" t="s">
        <v>285</v>
      </c>
      <c r="J662" s="152">
        <v>100</v>
      </c>
      <c r="K662" s="152">
        <v>70</v>
      </c>
      <c r="L662" s="152">
        <v>50</v>
      </c>
      <c r="M662" s="152">
        <v>30</v>
      </c>
      <c r="N662" s="152">
        <v>21</v>
      </c>
      <c r="O662" s="152">
        <v>16</v>
      </c>
      <c r="P662" s="152">
        <v>8</v>
      </c>
      <c r="Q662" s="153">
        <v>7</v>
      </c>
      <c r="R662" s="153">
        <v>6</v>
      </c>
      <c r="S662" s="153">
        <v>85</v>
      </c>
      <c r="T662" s="152" t="s">
        <v>285</v>
      </c>
      <c r="U662" s="154">
        <v>40</v>
      </c>
    </row>
    <row r="663" spans="2:21" ht="12.75">
      <c r="B663" s="198"/>
      <c r="C663" s="198"/>
      <c r="D663" s="363"/>
      <c r="E663" s="453"/>
      <c r="F663" s="458"/>
      <c r="G663" s="151" t="s">
        <v>286</v>
      </c>
      <c r="H663" s="152" t="s">
        <v>285</v>
      </c>
      <c r="I663" s="152">
        <v>100</v>
      </c>
      <c r="J663" s="152">
        <v>95</v>
      </c>
      <c r="K663" s="152">
        <v>55</v>
      </c>
      <c r="L663" s="152">
        <v>35</v>
      </c>
      <c r="M663" s="152">
        <v>18</v>
      </c>
      <c r="N663" s="152">
        <v>10</v>
      </c>
      <c r="O663" s="152">
        <v>6</v>
      </c>
      <c r="P663" s="152">
        <v>4</v>
      </c>
      <c r="Q663" s="153">
        <v>5</v>
      </c>
      <c r="R663" s="153">
        <v>3</v>
      </c>
      <c r="S663" s="153">
        <v>70</v>
      </c>
      <c r="T663" s="153">
        <v>4.9</v>
      </c>
      <c r="U663" s="154">
        <v>20</v>
      </c>
    </row>
    <row r="664" spans="2:21" ht="12.75">
      <c r="B664" s="198"/>
      <c r="C664" s="198"/>
      <c r="D664" s="363"/>
      <c r="E664" s="453"/>
      <c r="F664" s="459" t="s">
        <v>287</v>
      </c>
      <c r="G664" s="460"/>
      <c r="H664" s="156"/>
      <c r="I664" s="157"/>
      <c r="J664" s="157"/>
      <c r="K664" s="157"/>
      <c r="L664" s="157"/>
      <c r="M664" s="157"/>
      <c r="N664" s="157"/>
      <c r="O664" s="157"/>
      <c r="P664" s="158"/>
      <c r="Q664" s="152"/>
      <c r="R664" s="159" t="s">
        <v>223</v>
      </c>
      <c r="S664" s="157"/>
      <c r="T664" s="157"/>
      <c r="U664" s="160"/>
    </row>
    <row r="665" spans="2:21" ht="13.5" thickBot="1">
      <c r="B665" s="198"/>
      <c r="C665" s="198"/>
      <c r="D665" s="363"/>
      <c r="E665" s="454"/>
      <c r="F665" s="461" t="s">
        <v>288</v>
      </c>
      <c r="G665" s="462"/>
      <c r="H665" s="161" t="s">
        <v>600</v>
      </c>
      <c r="I665" s="162"/>
      <c r="J665" s="162"/>
      <c r="K665" s="162"/>
      <c r="L665" s="162"/>
      <c r="M665" s="162"/>
      <c r="N665" s="162"/>
      <c r="O665" s="162"/>
      <c r="P665" s="162"/>
      <c r="Q665" s="162"/>
      <c r="R665" s="162"/>
      <c r="S665" s="162"/>
      <c r="T665" s="162"/>
      <c r="U665" s="163"/>
    </row>
    <row r="666" spans="2:21" ht="13.5" thickBot="1">
      <c r="B666" s="198"/>
      <c r="C666" s="198"/>
      <c r="D666" s="198"/>
      <c r="E666" s="43"/>
      <c r="F666" s="43"/>
      <c r="G666" s="43"/>
      <c r="H666" s="43"/>
      <c r="I666" s="43"/>
      <c r="J666" s="43"/>
      <c r="K666" s="43"/>
      <c r="L666" s="43"/>
      <c r="M666" s="43"/>
      <c r="N666" s="43"/>
      <c r="O666" s="43"/>
      <c r="P666" s="43"/>
      <c r="Q666" s="43"/>
      <c r="R666" s="43"/>
      <c r="S666" s="43"/>
      <c r="T666" s="43"/>
      <c r="U666" s="43"/>
    </row>
    <row r="667" spans="2:21" ht="12.75">
      <c r="B667" s="365" t="s">
        <v>582</v>
      </c>
      <c r="C667" s="365" t="s">
        <v>226</v>
      </c>
      <c r="D667" s="366">
        <v>84</v>
      </c>
      <c r="E667" s="445" t="s">
        <v>267</v>
      </c>
      <c r="F667" s="447" t="s">
        <v>268</v>
      </c>
      <c r="G667" s="448"/>
      <c r="H667" s="146" t="s">
        <v>588</v>
      </c>
      <c r="I667" s="147"/>
      <c r="J667" s="147"/>
      <c r="K667" s="147"/>
      <c r="L667" s="7"/>
      <c r="M667" s="7"/>
      <c r="N667" s="7"/>
      <c r="O667" s="7"/>
      <c r="P667" s="41"/>
      <c r="Q667" s="100" t="s">
        <v>589</v>
      </c>
      <c r="R667" s="100" t="s">
        <v>590</v>
      </c>
      <c r="S667" s="100" t="s">
        <v>591</v>
      </c>
      <c r="T667" s="100" t="s">
        <v>592</v>
      </c>
      <c r="U667" s="101" t="s">
        <v>593</v>
      </c>
    </row>
    <row r="668" spans="2:21" ht="13.5" thickBot="1">
      <c r="B668" s="198"/>
      <c r="C668" s="198"/>
      <c r="D668" s="363"/>
      <c r="E668" s="446"/>
      <c r="F668" s="449"/>
      <c r="G668" s="450"/>
      <c r="H668" s="164" t="s">
        <v>274</v>
      </c>
      <c r="I668" s="164" t="s">
        <v>275</v>
      </c>
      <c r="J668" s="164" t="s">
        <v>276</v>
      </c>
      <c r="K668" s="164" t="s">
        <v>277</v>
      </c>
      <c r="L668" s="165" t="s">
        <v>278</v>
      </c>
      <c r="M668" s="164" t="s">
        <v>594</v>
      </c>
      <c r="N668" s="164" t="s">
        <v>595</v>
      </c>
      <c r="O668" s="164" t="s">
        <v>596</v>
      </c>
      <c r="P668" s="166" t="s">
        <v>294</v>
      </c>
      <c r="Q668" s="167"/>
      <c r="R668" s="168"/>
      <c r="S668" s="169"/>
      <c r="T668" s="169"/>
      <c r="U668" s="170"/>
    </row>
    <row r="669" spans="2:21" ht="13.5" thickTop="1">
      <c r="B669" s="198"/>
      <c r="C669" s="198"/>
      <c r="D669" s="363"/>
      <c r="E669" s="451" t="s">
        <v>603</v>
      </c>
      <c r="F669" s="455" t="s">
        <v>280</v>
      </c>
      <c r="G669" s="456"/>
      <c r="H669" s="148" t="s">
        <v>281</v>
      </c>
      <c r="I669" s="148" t="s">
        <v>281</v>
      </c>
      <c r="J669" s="148" t="s">
        <v>281</v>
      </c>
      <c r="K669" s="148" t="s">
        <v>281</v>
      </c>
      <c r="L669" s="148" t="s">
        <v>281</v>
      </c>
      <c r="M669" s="148" t="s">
        <v>281</v>
      </c>
      <c r="N669" s="148" t="s">
        <v>281</v>
      </c>
      <c r="O669" s="148" t="s">
        <v>281</v>
      </c>
      <c r="P669" s="148" t="s">
        <v>281</v>
      </c>
      <c r="Q669" s="148" t="s">
        <v>281</v>
      </c>
      <c r="R669" s="148" t="s">
        <v>281</v>
      </c>
      <c r="S669" s="148" t="s">
        <v>281</v>
      </c>
      <c r="T669" s="149" t="s">
        <v>598</v>
      </c>
      <c r="U669" s="150" t="s">
        <v>599</v>
      </c>
    </row>
    <row r="670" spans="2:21" ht="12.75">
      <c r="B670" s="198"/>
      <c r="C670" s="198"/>
      <c r="D670" s="363"/>
      <c r="E670" s="452"/>
      <c r="F670" s="457" t="s">
        <v>283</v>
      </c>
      <c r="G670" s="151" t="s">
        <v>284</v>
      </c>
      <c r="H670" s="152" t="s">
        <v>285</v>
      </c>
      <c r="I670" s="152" t="s">
        <v>285</v>
      </c>
      <c r="J670" s="152">
        <v>100</v>
      </c>
      <c r="K670" s="152">
        <v>80</v>
      </c>
      <c r="L670" s="152">
        <v>65</v>
      </c>
      <c r="M670" s="152">
        <v>40</v>
      </c>
      <c r="N670" s="152">
        <v>27</v>
      </c>
      <c r="O670" s="152">
        <v>20</v>
      </c>
      <c r="P670" s="152">
        <v>10</v>
      </c>
      <c r="Q670" s="153">
        <v>8</v>
      </c>
      <c r="R670" s="153">
        <v>6</v>
      </c>
      <c r="S670" s="153">
        <v>85</v>
      </c>
      <c r="T670" s="152" t="s">
        <v>285</v>
      </c>
      <c r="U670" s="154">
        <v>40</v>
      </c>
    </row>
    <row r="671" spans="2:21" ht="12.75">
      <c r="B671" s="198"/>
      <c r="C671" s="198"/>
      <c r="D671" s="363"/>
      <c r="E671" s="453"/>
      <c r="F671" s="458"/>
      <c r="G671" s="151" t="s">
        <v>286</v>
      </c>
      <c r="H671" s="152" t="s">
        <v>285</v>
      </c>
      <c r="I671" s="152">
        <v>100</v>
      </c>
      <c r="J671" s="152">
        <v>95</v>
      </c>
      <c r="K671" s="152">
        <v>65</v>
      </c>
      <c r="L671" s="152">
        <v>50</v>
      </c>
      <c r="M671" s="152">
        <v>25</v>
      </c>
      <c r="N671" s="152">
        <v>12</v>
      </c>
      <c r="O671" s="152">
        <v>8</v>
      </c>
      <c r="P671" s="152">
        <v>4</v>
      </c>
      <c r="Q671" s="153">
        <v>6</v>
      </c>
      <c r="R671" s="153">
        <v>3</v>
      </c>
      <c r="S671" s="153">
        <v>70</v>
      </c>
      <c r="T671" s="153">
        <v>4.9</v>
      </c>
      <c r="U671" s="154">
        <v>20</v>
      </c>
    </row>
    <row r="672" spans="2:21" ht="12.75">
      <c r="B672" s="198"/>
      <c r="C672" s="198"/>
      <c r="D672" s="363"/>
      <c r="E672" s="453"/>
      <c r="F672" s="459" t="s">
        <v>287</v>
      </c>
      <c r="G672" s="460"/>
      <c r="H672" s="156"/>
      <c r="I672" s="157"/>
      <c r="J672" s="157"/>
      <c r="K672" s="157"/>
      <c r="L672" s="157"/>
      <c r="M672" s="157"/>
      <c r="N672" s="157"/>
      <c r="O672" s="157"/>
      <c r="P672" s="158"/>
      <c r="Q672" s="152"/>
      <c r="R672" s="159" t="s">
        <v>222</v>
      </c>
      <c r="S672" s="157"/>
      <c r="T672" s="157"/>
      <c r="U672" s="160"/>
    </row>
    <row r="673" spans="2:21" ht="13.5" thickBot="1">
      <c r="B673" s="198"/>
      <c r="C673" s="198"/>
      <c r="D673" s="363"/>
      <c r="E673" s="454"/>
      <c r="F673" s="461" t="s">
        <v>288</v>
      </c>
      <c r="G673" s="462"/>
      <c r="H673" s="161" t="s">
        <v>600</v>
      </c>
      <c r="I673" s="162"/>
      <c r="J673" s="162"/>
      <c r="K673" s="162"/>
      <c r="L673" s="162"/>
      <c r="M673" s="162"/>
      <c r="N673" s="162"/>
      <c r="O673" s="162"/>
      <c r="P673" s="162"/>
      <c r="Q673" s="162"/>
      <c r="R673" s="162"/>
      <c r="S673" s="162"/>
      <c r="T673" s="162"/>
      <c r="U673" s="163"/>
    </row>
    <row r="674" spans="2:21" ht="13.5" thickBot="1">
      <c r="B674" s="198"/>
      <c r="C674" s="198"/>
      <c r="D674" s="198"/>
      <c r="E674" s="43"/>
      <c r="F674" s="43"/>
      <c r="G674" s="43"/>
      <c r="H674" s="43"/>
      <c r="I674" s="43"/>
      <c r="J674" s="43"/>
      <c r="K674" s="43"/>
      <c r="L674" s="43"/>
      <c r="M674" s="43"/>
      <c r="N674" s="43"/>
      <c r="O674" s="43"/>
      <c r="P674" s="43"/>
      <c r="Q674" s="43"/>
      <c r="R674" s="43"/>
      <c r="S674" s="43"/>
      <c r="T674" s="43"/>
      <c r="U674" s="43"/>
    </row>
    <row r="675" spans="2:21" ht="12.75">
      <c r="B675" s="365" t="s">
        <v>582</v>
      </c>
      <c r="C675" s="365" t="s">
        <v>586</v>
      </c>
      <c r="D675" s="366">
        <v>85</v>
      </c>
      <c r="E675" s="445" t="s">
        <v>267</v>
      </c>
      <c r="F675" s="447" t="s">
        <v>268</v>
      </c>
      <c r="G675" s="448"/>
      <c r="H675" s="146" t="s">
        <v>588</v>
      </c>
      <c r="I675" s="147"/>
      <c r="J675" s="147"/>
      <c r="K675" s="147"/>
      <c r="L675" s="7"/>
      <c r="M675" s="7"/>
      <c r="N675" s="7"/>
      <c r="O675" s="7"/>
      <c r="P675" s="41"/>
      <c r="Q675" s="100" t="s">
        <v>589</v>
      </c>
      <c r="R675" s="100" t="s">
        <v>590</v>
      </c>
      <c r="S675" s="100" t="s">
        <v>591</v>
      </c>
      <c r="T675" s="100" t="s">
        <v>592</v>
      </c>
      <c r="U675" s="101" t="s">
        <v>593</v>
      </c>
    </row>
    <row r="676" spans="2:21" ht="13.5" thickBot="1">
      <c r="B676" s="198"/>
      <c r="C676" s="198"/>
      <c r="D676" s="198"/>
      <c r="E676" s="463"/>
      <c r="F676" s="449"/>
      <c r="G676" s="450"/>
      <c r="H676" s="164" t="s">
        <v>274</v>
      </c>
      <c r="I676" s="164" t="s">
        <v>275</v>
      </c>
      <c r="J676" s="164" t="s">
        <v>276</v>
      </c>
      <c r="K676" s="164" t="s">
        <v>277</v>
      </c>
      <c r="L676" s="165" t="s">
        <v>278</v>
      </c>
      <c r="M676" s="164" t="s">
        <v>594</v>
      </c>
      <c r="N676" s="164" t="s">
        <v>595</v>
      </c>
      <c r="O676" s="164" t="s">
        <v>596</v>
      </c>
      <c r="P676" s="166" t="s">
        <v>294</v>
      </c>
      <c r="Q676" s="167"/>
      <c r="R676" s="168"/>
      <c r="S676" s="169"/>
      <c r="T676" s="169"/>
      <c r="U676" s="170"/>
    </row>
    <row r="677" spans="2:21" ht="13.5" thickTop="1">
      <c r="B677" s="198"/>
      <c r="C677" s="198"/>
      <c r="D677" s="198"/>
      <c r="E677" s="464" t="s">
        <v>586</v>
      </c>
      <c r="F677" s="455" t="s">
        <v>280</v>
      </c>
      <c r="G677" s="456"/>
      <c r="H677" s="148" t="s">
        <v>281</v>
      </c>
      <c r="I677" s="148" t="s">
        <v>281</v>
      </c>
      <c r="J677" s="148" t="s">
        <v>281</v>
      </c>
      <c r="K677" s="148" t="s">
        <v>281</v>
      </c>
      <c r="L677" s="148" t="s">
        <v>281</v>
      </c>
      <c r="M677" s="148" t="s">
        <v>281</v>
      </c>
      <c r="N677" s="148" t="s">
        <v>281</v>
      </c>
      <c r="O677" s="148" t="s">
        <v>281</v>
      </c>
      <c r="P677" s="148" t="s">
        <v>281</v>
      </c>
      <c r="Q677" s="148" t="s">
        <v>281</v>
      </c>
      <c r="R677" s="148" t="s">
        <v>281</v>
      </c>
      <c r="S677" s="148" t="s">
        <v>281</v>
      </c>
      <c r="T677" s="149" t="s">
        <v>598</v>
      </c>
      <c r="U677" s="150" t="s">
        <v>599</v>
      </c>
    </row>
    <row r="678" spans="2:21" ht="12.75">
      <c r="B678" s="198"/>
      <c r="C678" s="198"/>
      <c r="D678" s="198"/>
      <c r="E678" s="465"/>
      <c r="F678" s="457" t="s">
        <v>283</v>
      </c>
      <c r="G678" s="151" t="s">
        <v>284</v>
      </c>
      <c r="H678" s="152" t="s">
        <v>285</v>
      </c>
      <c r="I678" s="152" t="s">
        <v>285</v>
      </c>
      <c r="J678" s="152">
        <v>100</v>
      </c>
      <c r="K678" s="152">
        <v>80</v>
      </c>
      <c r="L678" s="152">
        <v>65</v>
      </c>
      <c r="M678" s="152">
        <v>40</v>
      </c>
      <c r="N678" s="152">
        <v>27</v>
      </c>
      <c r="O678" s="152">
        <v>20</v>
      </c>
      <c r="P678" s="152">
        <v>10</v>
      </c>
      <c r="Q678" s="153">
        <v>8</v>
      </c>
      <c r="R678" s="153">
        <v>6</v>
      </c>
      <c r="S678" s="153">
        <v>85</v>
      </c>
      <c r="T678" s="152" t="s">
        <v>285</v>
      </c>
      <c r="U678" s="154">
        <v>40</v>
      </c>
    </row>
    <row r="679" spans="2:21" ht="12.75">
      <c r="B679" s="198"/>
      <c r="C679" s="198"/>
      <c r="D679" s="198"/>
      <c r="E679" s="466"/>
      <c r="F679" s="458"/>
      <c r="G679" s="151" t="s">
        <v>286</v>
      </c>
      <c r="H679" s="152" t="s">
        <v>285</v>
      </c>
      <c r="I679" s="152">
        <v>100</v>
      </c>
      <c r="J679" s="152">
        <v>95</v>
      </c>
      <c r="K679" s="152">
        <v>65</v>
      </c>
      <c r="L679" s="152">
        <v>50</v>
      </c>
      <c r="M679" s="152">
        <v>25</v>
      </c>
      <c r="N679" s="152">
        <v>12</v>
      </c>
      <c r="O679" s="152">
        <v>8</v>
      </c>
      <c r="P679" s="152">
        <v>4</v>
      </c>
      <c r="Q679" s="153">
        <v>6</v>
      </c>
      <c r="R679" s="153">
        <v>3</v>
      </c>
      <c r="S679" s="153">
        <v>70</v>
      </c>
      <c r="T679" s="153">
        <v>4.9</v>
      </c>
      <c r="U679" s="154">
        <v>20</v>
      </c>
    </row>
    <row r="680" spans="2:21" ht="12.75">
      <c r="B680" s="198"/>
      <c r="C680" s="198"/>
      <c r="D680" s="198"/>
      <c r="E680" s="466"/>
      <c r="F680" s="459" t="s">
        <v>287</v>
      </c>
      <c r="G680" s="460"/>
      <c r="H680" s="156"/>
      <c r="I680" s="157"/>
      <c r="J680" s="157"/>
      <c r="K680" s="157"/>
      <c r="L680" s="157"/>
      <c r="M680" s="157"/>
      <c r="N680" s="157"/>
      <c r="O680" s="157"/>
      <c r="P680" s="158"/>
      <c r="Q680" s="152"/>
      <c r="R680" s="159" t="s">
        <v>223</v>
      </c>
      <c r="S680" s="157"/>
      <c r="T680" s="157"/>
      <c r="U680" s="160"/>
    </row>
    <row r="681" spans="2:21" ht="13.5" thickBot="1">
      <c r="B681" s="198"/>
      <c r="C681" s="198"/>
      <c r="D681" s="198"/>
      <c r="E681" s="467"/>
      <c r="F681" s="461" t="s">
        <v>288</v>
      </c>
      <c r="G681" s="462"/>
      <c r="H681" s="161" t="s">
        <v>600</v>
      </c>
      <c r="I681" s="162"/>
      <c r="J681" s="162"/>
      <c r="K681" s="162"/>
      <c r="L681" s="162"/>
      <c r="M681" s="162"/>
      <c r="N681" s="162"/>
      <c r="O681" s="162"/>
      <c r="P681" s="162"/>
      <c r="Q681" s="162"/>
      <c r="R681" s="162"/>
      <c r="S681" s="162"/>
      <c r="T681" s="162"/>
      <c r="U681" s="163"/>
    </row>
    <row r="683" spans="2:4" ht="12.75">
      <c r="B683" s="367" t="s">
        <v>653</v>
      </c>
      <c r="C683" s="368" t="s">
        <v>654</v>
      </c>
      <c r="D683" s="366">
        <v>86</v>
      </c>
    </row>
    <row r="684" spans="2:4" ht="12">
      <c r="B684" s="198"/>
      <c r="C684" s="198"/>
      <c r="D684" s="198"/>
    </row>
    <row r="685" spans="2:4" ht="12">
      <c r="B685" s="198"/>
      <c r="C685" s="198"/>
      <c r="D685" s="198"/>
    </row>
    <row r="686" spans="2:4" ht="12">
      <c r="B686" s="198"/>
      <c r="C686" s="198"/>
      <c r="D686" s="198"/>
    </row>
    <row r="687" spans="2:4" ht="12">
      <c r="B687" s="198"/>
      <c r="C687" s="198"/>
      <c r="D687" s="198"/>
    </row>
    <row r="688" spans="2:4" ht="12">
      <c r="B688" s="198"/>
      <c r="C688" s="198"/>
      <c r="D688" s="198"/>
    </row>
    <row r="689" spans="2:4" ht="12">
      <c r="B689" s="198"/>
      <c r="C689" s="198"/>
      <c r="D689" s="198"/>
    </row>
  </sheetData>
  <sheetProtection/>
  <mergeCells count="189">
    <mergeCell ref="E675:E676"/>
    <mergeCell ref="F675:G676"/>
    <mergeCell ref="E677:E681"/>
    <mergeCell ref="F677:G677"/>
    <mergeCell ref="F678:F679"/>
    <mergeCell ref="F680:G680"/>
    <mergeCell ref="F681:G681"/>
    <mergeCell ref="E667:E668"/>
    <mergeCell ref="F667:G668"/>
    <mergeCell ref="E669:E673"/>
    <mergeCell ref="F669:G669"/>
    <mergeCell ref="F670:F671"/>
    <mergeCell ref="F672:G672"/>
    <mergeCell ref="F673:G673"/>
    <mergeCell ref="E659:E660"/>
    <mergeCell ref="F659:G660"/>
    <mergeCell ref="E661:E665"/>
    <mergeCell ref="F661:G661"/>
    <mergeCell ref="F662:F663"/>
    <mergeCell ref="F664:G664"/>
    <mergeCell ref="F665:G665"/>
    <mergeCell ref="E651:E652"/>
    <mergeCell ref="F651:G652"/>
    <mergeCell ref="E653:E657"/>
    <mergeCell ref="F653:G653"/>
    <mergeCell ref="F654:F655"/>
    <mergeCell ref="F656:G656"/>
    <mergeCell ref="F657:G657"/>
    <mergeCell ref="E643:E644"/>
    <mergeCell ref="F643:G644"/>
    <mergeCell ref="E645:E649"/>
    <mergeCell ref="F645:G645"/>
    <mergeCell ref="F646:F647"/>
    <mergeCell ref="F648:G648"/>
    <mergeCell ref="F649:G649"/>
    <mergeCell ref="E635:E636"/>
    <mergeCell ref="F635:G636"/>
    <mergeCell ref="E637:E641"/>
    <mergeCell ref="F637:G637"/>
    <mergeCell ref="F638:F639"/>
    <mergeCell ref="F640:G640"/>
    <mergeCell ref="F641:G641"/>
    <mergeCell ref="E627:E628"/>
    <mergeCell ref="F627:G628"/>
    <mergeCell ref="E629:E633"/>
    <mergeCell ref="F629:G629"/>
    <mergeCell ref="F630:F631"/>
    <mergeCell ref="F632:G632"/>
    <mergeCell ref="F633:G633"/>
    <mergeCell ref="E619:E620"/>
    <mergeCell ref="F619:G620"/>
    <mergeCell ref="E621:E625"/>
    <mergeCell ref="F621:G621"/>
    <mergeCell ref="F622:F623"/>
    <mergeCell ref="F624:G624"/>
    <mergeCell ref="F625:G625"/>
    <mergeCell ref="S27:S28"/>
    <mergeCell ref="S35:S36"/>
    <mergeCell ref="S43:S44"/>
    <mergeCell ref="V51:V52"/>
    <mergeCell ref="V59:V60"/>
    <mergeCell ref="V67:V68"/>
    <mergeCell ref="N171:N172"/>
    <mergeCell ref="K179:L179"/>
    <mergeCell ref="N179:N180"/>
    <mergeCell ref="L411:R411"/>
    <mergeCell ref="P3:P4"/>
    <mergeCell ref="P11:P12"/>
    <mergeCell ref="P19:P20"/>
    <mergeCell ref="O163:O164"/>
    <mergeCell ref="K171:L171"/>
    <mergeCell ref="S411:S412"/>
    <mergeCell ref="T411:Y411"/>
    <mergeCell ref="Z411:AE411"/>
    <mergeCell ref="X435:AC435"/>
    <mergeCell ref="AD435:AI435"/>
    <mergeCell ref="AJ435:AO435"/>
    <mergeCell ref="AD427:AI427"/>
    <mergeCell ref="AJ427:AO427"/>
    <mergeCell ref="F433:G433"/>
    <mergeCell ref="E435:E436"/>
    <mergeCell ref="F435:G436"/>
    <mergeCell ref="H435:H436"/>
    <mergeCell ref="I435:K435"/>
    <mergeCell ref="L435:P435"/>
    <mergeCell ref="E419:E420"/>
    <mergeCell ref="F419:G420"/>
    <mergeCell ref="H419:H420"/>
    <mergeCell ref="F430:F431"/>
    <mergeCell ref="S419:S420"/>
    <mergeCell ref="F432:G432"/>
    <mergeCell ref="F424:G424"/>
    <mergeCell ref="F425:G425"/>
    <mergeCell ref="E427:E428"/>
    <mergeCell ref="F427:G428"/>
    <mergeCell ref="AP427:AT427"/>
    <mergeCell ref="AV427:AX427"/>
    <mergeCell ref="AY427:AZ427"/>
    <mergeCell ref="F429:G429"/>
    <mergeCell ref="H427:H428"/>
    <mergeCell ref="I427:K427"/>
    <mergeCell ref="L427:P427"/>
    <mergeCell ref="Q427:Q428"/>
    <mergeCell ref="R427:W427"/>
    <mergeCell ref="X427:AC427"/>
    <mergeCell ref="F421:G421"/>
    <mergeCell ref="F422:F423"/>
    <mergeCell ref="E443:E444"/>
    <mergeCell ref="F443:G444"/>
    <mergeCell ref="AP435:AT435"/>
    <mergeCell ref="AV435:AX435"/>
    <mergeCell ref="F437:G437"/>
    <mergeCell ref="F438:F439"/>
    <mergeCell ref="Q435:Q436"/>
    <mergeCell ref="R435:W435"/>
    <mergeCell ref="H443:H444"/>
    <mergeCell ref="I443:K443"/>
    <mergeCell ref="L443:L444"/>
    <mergeCell ref="P443:R443"/>
    <mergeCell ref="F440:G440"/>
    <mergeCell ref="F441:G441"/>
    <mergeCell ref="E459:E460"/>
    <mergeCell ref="F459:G460"/>
    <mergeCell ref="H459:H460"/>
    <mergeCell ref="I459:I460"/>
    <mergeCell ref="F445:G445"/>
    <mergeCell ref="F446:F447"/>
    <mergeCell ref="F448:G448"/>
    <mergeCell ref="F449:G449"/>
    <mergeCell ref="E451:E452"/>
    <mergeCell ref="F462:F463"/>
    <mergeCell ref="F464:G464"/>
    <mergeCell ref="F451:G452"/>
    <mergeCell ref="H451:H452"/>
    <mergeCell ref="I451:I452"/>
    <mergeCell ref="K451:K452"/>
    <mergeCell ref="L451:O451"/>
    <mergeCell ref="F456:G456"/>
    <mergeCell ref="F457:G457"/>
    <mergeCell ref="E467:E468"/>
    <mergeCell ref="F467:G468"/>
    <mergeCell ref="X451:X452"/>
    <mergeCell ref="P451:S451"/>
    <mergeCell ref="T451:W451"/>
    <mergeCell ref="K459:K460"/>
    <mergeCell ref="F461:G461"/>
    <mergeCell ref="K467:K468"/>
    <mergeCell ref="L467:Q467"/>
    <mergeCell ref="F470:F471"/>
    <mergeCell ref="Y451:Z451"/>
    <mergeCell ref="F453:G453"/>
    <mergeCell ref="F454:F455"/>
    <mergeCell ref="F465:G465"/>
    <mergeCell ref="Y459:Z459"/>
    <mergeCell ref="X467:X468"/>
    <mergeCell ref="Y467:Z467"/>
    <mergeCell ref="F472:G472"/>
    <mergeCell ref="F473:G473"/>
    <mergeCell ref="E475:E476"/>
    <mergeCell ref="F475:G476"/>
    <mergeCell ref="R467:W467"/>
    <mergeCell ref="Q475:U475"/>
    <mergeCell ref="V475:Z475"/>
    <mergeCell ref="F469:G469"/>
    <mergeCell ref="H467:H468"/>
    <mergeCell ref="I467:I468"/>
    <mergeCell ref="AA475:AA476"/>
    <mergeCell ref="AB475:AC475"/>
    <mergeCell ref="H475:H476"/>
    <mergeCell ref="I475:I476"/>
    <mergeCell ref="K475:K476"/>
    <mergeCell ref="L475:P475"/>
    <mergeCell ref="E483:E484"/>
    <mergeCell ref="F483:G484"/>
    <mergeCell ref="H483:H484"/>
    <mergeCell ref="I483:I484"/>
    <mergeCell ref="F477:G477"/>
    <mergeCell ref="F478:F479"/>
    <mergeCell ref="F480:G480"/>
    <mergeCell ref="F481:G481"/>
    <mergeCell ref="F489:G489"/>
    <mergeCell ref="S483:T483"/>
    <mergeCell ref="F485:G485"/>
    <mergeCell ref="F486:F487"/>
    <mergeCell ref="F488:G488"/>
    <mergeCell ref="K483:K484"/>
    <mergeCell ref="L483:N483"/>
    <mergeCell ref="O483:Q483"/>
    <mergeCell ref="R483:R48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ＮＣＣ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兒玉學</dc:creator>
  <cp:keywords/>
  <dc:description/>
  <cp:lastModifiedBy>広島県</cp:lastModifiedBy>
  <cp:lastPrinted>2022-07-01T04:28:52Z</cp:lastPrinted>
  <dcterms:created xsi:type="dcterms:W3CDTF">2003-11-27T14:00:23Z</dcterms:created>
  <dcterms:modified xsi:type="dcterms:W3CDTF">2023-10-31T06:29:45Z</dcterms:modified>
  <cp:category/>
  <cp:version/>
  <cp:contentType/>
  <cp:contentStatus/>
</cp:coreProperties>
</file>