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5年度\F002 植物防疫【農技】\Ｆ令和５年\03発生予察\08  R5 HP掲載トラップ調査等データ\HP掲載用\"/>
    </mc:Choice>
  </mc:AlternateContent>
  <bookViews>
    <workbookView xWindow="0" yWindow="0" windowWidth="23040" windowHeight="873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ヨトウガ生態等!$A$1:$J$49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52511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D101" i="9" l="1"/>
  <c r="G101" i="9"/>
  <c r="J101" i="9"/>
  <c r="J90" i="9" l="1"/>
  <c r="G90" i="9"/>
  <c r="D90" i="9"/>
  <c r="J69" i="9" l="1"/>
  <c r="J68" i="9"/>
  <c r="G69" i="9"/>
  <c r="G68" i="9"/>
  <c r="D69" i="9"/>
  <c r="D68" i="9"/>
  <c r="J67" i="9" l="1"/>
  <c r="J66" i="9"/>
  <c r="G67" i="9"/>
  <c r="G66" i="9"/>
  <c r="G65" i="9"/>
  <c r="D67" i="9"/>
  <c r="D66" i="9"/>
  <c r="J102" i="9" l="1"/>
  <c r="J100" i="9"/>
  <c r="J99" i="9"/>
  <c r="J98" i="9"/>
  <c r="J97" i="9"/>
  <c r="J96" i="9"/>
  <c r="J95" i="9"/>
  <c r="J94" i="9"/>
  <c r="J93" i="9"/>
  <c r="J92" i="9"/>
  <c r="J91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5" i="9"/>
  <c r="J64" i="9"/>
  <c r="J63" i="9"/>
  <c r="J62" i="9"/>
  <c r="J61" i="9"/>
  <c r="G102" i="9"/>
  <c r="G100" i="9"/>
  <c r="G99" i="9"/>
  <c r="G98" i="9"/>
  <c r="G97" i="9"/>
  <c r="G96" i="9"/>
  <c r="G95" i="9"/>
  <c r="G94" i="9"/>
  <c r="G93" i="9"/>
  <c r="G92" i="9"/>
  <c r="G91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4" i="9"/>
  <c r="G63" i="9"/>
  <c r="G62" i="9"/>
  <c r="G61" i="9"/>
  <c r="D102" i="9" l="1"/>
  <c r="D100" i="9"/>
  <c r="D99" i="9"/>
  <c r="D98" i="9"/>
  <c r="D97" i="9"/>
  <c r="D96" i="9"/>
  <c r="D95" i="9"/>
  <c r="D94" i="9"/>
  <c r="D93" i="9"/>
  <c r="D92" i="9"/>
  <c r="D91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5" i="9"/>
  <c r="D64" i="9"/>
  <c r="D63" i="9"/>
  <c r="D62" i="9"/>
  <c r="D61" i="9"/>
  <c r="J103" i="9" l="1"/>
  <c r="G103" i="9" l="1"/>
  <c r="D103" i="9" l="1"/>
</calcChain>
</file>

<file path=xl/sharedStrings.xml><?xml version="1.0" encoding="utf-8"?>
<sst xmlns="http://schemas.openxmlformats.org/spreadsheetml/2006/main" count="55" uniqueCount="44">
  <si>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</si>
  <si>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</si>
  <si>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</si>
  <si>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</si>
  <si>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</si>
  <si>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</si>
  <si>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</si>
  <si>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</si>
  <si>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</si>
  <si>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</si>
  <si>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</si>
  <si>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</si>
  <si>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</si>
  <si>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</si>
  <si>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</si>
  <si>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</si>
  <si>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</si>
  <si>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</si>
  <si>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</si>
  <si>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・成虫は年２回の発生で，蛹態で土中で越冬する。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</si>
  <si>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・成虫の発生時期は，１回目成虫は４月上旬から５月下旬，２回目成虫は９月上旬から10月下旬。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</si>
  <si>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・夏期（７～８月）に，蛹で夏眠する。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</si>
  <si>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・雌成虫は，2,000～3,000個の卵を産下するが，これらを数卵塊に分けて葉裏に産み付ける。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</si>
  <si>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・卵は，１週間から10日でふ化する。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</si>
  <si>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・幼虫は，５～６齢になると，昼間は株元の土中や，作物の芯などに潜み，夜間に現れて食害する。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</si>
  <si>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・幼虫は，ふ化後約１か月で蛹となる。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</si>
  <si>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幼虫は広食性であり，キャベツ，ハクサイなどのアブラナ科野菜，マメ科作物，花き類など多くの広葉作物を加害する。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</si>
  <si>
    <t>フェロモントラップ等調査結果（ヨトウガ）</t>
    <phoneticPr fontId="4"/>
  </si>
  <si>
    <t>４月</t>
    <phoneticPr fontId="2"/>
  </si>
  <si>
    <t>本年</t>
  </si>
  <si>
    <t>前年</t>
  </si>
  <si>
    <t>-</t>
  </si>
  <si>
    <t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</si>
  <si>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</si>
  <si>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</si>
  <si>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</si>
  <si>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</si>
  <si>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</si>
  <si>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平均(5年)</t>
    <phoneticPr fontId="2"/>
  </si>
  <si>
    <t>平均(７年)</t>
    <phoneticPr fontId="2"/>
  </si>
  <si>
    <t>令和５年度　フェロモントラップ調査結果（ヨトウガ）</t>
    <rPh sb="0" eb="1">
      <t>レイ</t>
    </rPh>
    <rPh sb="1" eb="2">
      <t>ワ</t>
    </rPh>
    <phoneticPr fontId="2"/>
  </si>
  <si>
    <t>世羅町山中福田</t>
    <phoneticPr fontId="2"/>
  </si>
  <si>
    <t>ねぎ・レタス</t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</si>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</sst>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\-0.0;0;@"/>
    <numFmt numFmtId="177" formatCode="0.0;\-0.0;0.0;@"/>
    <numFmt numFmtId="178" formatCode="0;\-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1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7" fillId="0" borderId="16" xfId="0" applyNumberFormat="1" applyFont="1" applyFill="1" applyBorder="1" applyAlignment="1">
      <alignment horizontal="center"/>
    </xf>
    <xf numFmtId="176" fontId="7" fillId="0" borderId="17" xfId="0" applyNumberFormat="1" applyFont="1" applyFill="1" applyBorder="1" applyAlignment="1">
      <alignment horizontal="center"/>
    </xf>
    <xf numFmtId="176" fontId="7" fillId="0" borderId="18" xfId="0" applyNumberFormat="1" applyFont="1" applyFill="1" applyBorder="1" applyAlignment="1">
      <alignment horizontal="center"/>
    </xf>
    <xf numFmtId="176" fontId="1" fillId="0" borderId="19" xfId="1" applyNumberFormat="1" applyFont="1" applyFill="1" applyBorder="1" applyAlignment="1">
      <alignment horizontal="center"/>
    </xf>
    <xf numFmtId="177" fontId="7" fillId="0" borderId="20" xfId="0" applyNumberFormat="1" applyFont="1" applyFill="1" applyBorder="1" applyAlignment="1">
      <alignment horizontal="center"/>
    </xf>
    <xf numFmtId="176" fontId="7" fillId="0" borderId="21" xfId="0" applyNumberFormat="1" applyFont="1" applyFill="1" applyBorder="1" applyAlignment="1">
      <alignment horizontal="center"/>
    </xf>
    <xf numFmtId="177" fontId="7" fillId="0" borderId="22" xfId="0" applyNumberFormat="1" applyFont="1" applyFill="1" applyBorder="1" applyAlignment="1">
      <alignment horizontal="center"/>
    </xf>
    <xf numFmtId="177" fontId="7" fillId="0" borderId="23" xfId="0" applyNumberFormat="1" applyFont="1" applyFill="1" applyBorder="1" applyAlignment="1">
      <alignment horizontal="center"/>
    </xf>
    <xf numFmtId="177" fontId="7" fillId="0" borderId="24" xfId="0" applyNumberFormat="1" applyFont="1" applyFill="1" applyBorder="1" applyAlignment="1">
      <alignment horizontal="center"/>
    </xf>
    <xf numFmtId="177" fontId="7" fillId="0" borderId="25" xfId="0" applyNumberFormat="1" applyFont="1" applyFill="1" applyBorder="1" applyAlignment="1">
      <alignment horizontal="center"/>
    </xf>
    <xf numFmtId="178" fontId="7" fillId="0" borderId="23" xfId="0" applyNumberFormat="1" applyFont="1" applyFill="1" applyBorder="1" applyAlignment="1">
      <alignment horizontal="center"/>
    </xf>
    <xf numFmtId="178" fontId="7" fillId="0" borderId="24" xfId="0" applyNumberFormat="1" applyFont="1" applyFill="1" applyBorder="1" applyAlignment="1">
      <alignment horizontal="center"/>
    </xf>
    <xf numFmtId="178" fontId="7" fillId="0" borderId="25" xfId="0" applyNumberFormat="1" applyFont="1" applyFill="1" applyBorder="1" applyAlignment="1">
      <alignment horizontal="center"/>
    </xf>
    <xf numFmtId="176" fontId="1" fillId="0" borderId="13" xfId="1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 vertical="center"/>
    </xf>
    <xf numFmtId="176" fontId="7" fillId="0" borderId="26" xfId="0" quotePrefix="1" applyNumberFormat="1" applyFont="1" applyFill="1" applyBorder="1" applyAlignment="1">
      <alignment horizontal="center"/>
    </xf>
    <xf numFmtId="176" fontId="7" fillId="0" borderId="27" xfId="0" quotePrefix="1" applyNumberFormat="1" applyFont="1" applyFill="1" applyBorder="1" applyAlignment="1">
      <alignment horizontal="center"/>
    </xf>
    <xf numFmtId="176" fontId="7" fillId="0" borderId="28" xfId="0" quotePrefix="1" applyNumberFormat="1" applyFont="1" applyFill="1" applyBorder="1" applyAlignment="1">
      <alignment horizontal="center"/>
    </xf>
    <xf numFmtId="176" fontId="7" fillId="0" borderId="29" xfId="0" quotePrefix="1" applyNumberFormat="1" applyFont="1" applyFill="1" applyBorder="1" applyAlignment="1">
      <alignment horizontal="center"/>
    </xf>
    <xf numFmtId="176" fontId="7" fillId="0" borderId="30" xfId="0" quotePrefix="1" applyNumberFormat="1" applyFont="1" applyFill="1" applyBorder="1" applyAlignment="1">
      <alignment horizontal="center"/>
    </xf>
    <xf numFmtId="176" fontId="1" fillId="0" borderId="32" xfId="1" applyNumberFormat="1" applyFont="1" applyFill="1" applyBorder="1" applyAlignment="1">
      <alignment horizontal="center"/>
    </xf>
    <xf numFmtId="176" fontId="1" fillId="0" borderId="31" xfId="1" applyNumberFormat="1" applyFont="1" applyFill="1" applyBorder="1" applyAlignment="1">
      <alignment horizontal="center"/>
    </xf>
    <xf numFmtId="176" fontId="1" fillId="0" borderId="33" xfId="1" applyNumberFormat="1" applyFont="1" applyFill="1" applyBorder="1" applyAlignment="1">
      <alignment horizontal="center"/>
    </xf>
    <xf numFmtId="176" fontId="1" fillId="0" borderId="34" xfId="1" applyNumberFormat="1" applyFont="1" applyFill="1" applyBorder="1" applyAlignment="1">
      <alignment horizontal="center"/>
    </xf>
    <xf numFmtId="176" fontId="1" fillId="0" borderId="14" xfId="1" applyNumberFormat="1" applyFont="1" applyFill="1" applyBorder="1" applyAlignment="1">
      <alignment horizontal="center"/>
    </xf>
    <xf numFmtId="176" fontId="1" fillId="0" borderId="35" xfId="1" applyNumberFormat="1" applyFont="1" applyFill="1" applyBorder="1" applyAlignment="1">
      <alignment horizontal="center"/>
    </xf>
    <xf numFmtId="176" fontId="1" fillId="0" borderId="36" xfId="1" applyNumberFormat="1" applyFont="1" applyFill="1" applyBorder="1" applyAlignment="1">
      <alignment horizontal="center"/>
    </xf>
    <xf numFmtId="176" fontId="0" fillId="0" borderId="19" xfId="1" applyNumberFormat="1" applyFont="1" applyFill="1" applyBorder="1" applyAlignment="1">
      <alignment horizont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38" xfId="0" applyNumberFormat="1" applyFont="1" applyFill="1" applyBorder="1" applyAlignment="1">
      <alignment horizontal="center" vertical="center"/>
    </xf>
    <xf numFmtId="177" fontId="7" fillId="0" borderId="39" xfId="0" applyNumberFormat="1" applyFont="1" applyFill="1" applyBorder="1" applyAlignment="1">
      <alignment horizontal="center"/>
    </xf>
    <xf numFmtId="178" fontId="7" fillId="0" borderId="40" xfId="0" applyNumberFormat="1" applyFont="1" applyFill="1" applyBorder="1" applyAlignment="1">
      <alignment horizontal="center"/>
    </xf>
    <xf numFmtId="176" fontId="7" fillId="0" borderId="41" xfId="0" applyNumberFormat="1" applyFont="1" applyFill="1" applyBorder="1" applyAlignment="1">
      <alignment horizontal="center"/>
    </xf>
    <xf numFmtId="0" fontId="10" fillId="0" borderId="4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データ!$G$103</c:f>
          <c:strCache>
            <c:ptCount val="1"/>
            <c:pt idx="0">
              <c:v>ヨトウガ
(北広島町木次キャベツ)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2513562600809771E-2"/>
          <c:y val="0.12655827481024332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平均(７年)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2.3947619047619044</c:v>
                </c:pt>
                <c:pt idx="1">
                  <c:v>1.95</c:v>
                </c:pt>
                <c:pt idx="2">
                  <c:v>1.9785714285714284</c:v>
                </c:pt>
                <c:pt idx="3">
                  <c:v>2.2785714285714285</c:v>
                </c:pt>
                <c:pt idx="4">
                  <c:v>4.1380952380952376</c:v>
                </c:pt>
                <c:pt idx="5">
                  <c:v>5.3761904761904757</c:v>
                </c:pt>
                <c:pt idx="6">
                  <c:v>9.3469387755102016</c:v>
                </c:pt>
                <c:pt idx="7">
                  <c:v>9.795918367346939</c:v>
                </c:pt>
                <c:pt idx="8">
                  <c:v>13.489795918367347</c:v>
                </c:pt>
                <c:pt idx="9">
                  <c:v>12.714285714285714</c:v>
                </c:pt>
                <c:pt idx="10">
                  <c:v>9.1683673469387763</c:v>
                </c:pt>
                <c:pt idx="11">
                  <c:v>8.100340136054422</c:v>
                </c:pt>
                <c:pt idx="12">
                  <c:v>4.0578231292517009</c:v>
                </c:pt>
                <c:pt idx="13">
                  <c:v>2.5510204081632648</c:v>
                </c:pt>
                <c:pt idx="14">
                  <c:v>1.3673469387755102</c:v>
                </c:pt>
                <c:pt idx="15">
                  <c:v>0.5892857142857143</c:v>
                </c:pt>
                <c:pt idx="16">
                  <c:v>0.43112244897959184</c:v>
                </c:pt>
                <c:pt idx="17">
                  <c:v>0.95238095238095233</c:v>
                </c:pt>
                <c:pt idx="18">
                  <c:v>1.6802721088435375</c:v>
                </c:pt>
                <c:pt idx="19">
                  <c:v>1.6496598639455782</c:v>
                </c:pt>
                <c:pt idx="20">
                  <c:v>0.99659863945578209</c:v>
                </c:pt>
                <c:pt idx="21">
                  <c:v>0.45578231292517002</c:v>
                </c:pt>
                <c:pt idx="22">
                  <c:v>0.33078231292517007</c:v>
                </c:pt>
                <c:pt idx="23">
                  <c:v>0.24064625850340132</c:v>
                </c:pt>
                <c:pt idx="24">
                  <c:v>0.60204081632653061</c:v>
                </c:pt>
                <c:pt idx="25">
                  <c:v>3.5544217687074835</c:v>
                </c:pt>
                <c:pt idx="26">
                  <c:v>5.2363945578231297</c:v>
                </c:pt>
                <c:pt idx="27">
                  <c:v>4.1377551020408161</c:v>
                </c:pt>
                <c:pt idx="28">
                  <c:v>4.2278911564625847</c:v>
                </c:pt>
                <c:pt idx="29">
                  <c:v>3.208333333333333</c:v>
                </c:pt>
                <c:pt idx="30">
                  <c:v>4.3324829931972788</c:v>
                </c:pt>
                <c:pt idx="31">
                  <c:v>5.7414965986394559</c:v>
                </c:pt>
                <c:pt idx="32">
                  <c:v>7.5714285714285712</c:v>
                </c:pt>
                <c:pt idx="33">
                  <c:v>4.7142857142857144</c:v>
                </c:pt>
                <c:pt idx="34">
                  <c:v>2.5306122448979593</c:v>
                </c:pt>
                <c:pt idx="35">
                  <c:v>1.3877551020408163</c:v>
                </c:pt>
                <c:pt idx="36">
                  <c:v>3.9387755102040813</c:v>
                </c:pt>
                <c:pt idx="37">
                  <c:v>4.9387755102040813</c:v>
                </c:pt>
                <c:pt idx="38">
                  <c:v>1.2244897959183674</c:v>
                </c:pt>
                <c:pt idx="39">
                  <c:v>0.55102040816326525</c:v>
                </c:pt>
                <c:pt idx="40">
                  <c:v>0.22448979591836732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2.5</c:v>
                </c:pt>
                <c:pt idx="1">
                  <c:v>2.5</c:v>
                </c:pt>
                <c:pt idx="2">
                  <c:v>2.75</c:v>
                </c:pt>
                <c:pt idx="3">
                  <c:v>3.75</c:v>
                </c:pt>
                <c:pt idx="4">
                  <c:v>4.5</c:v>
                </c:pt>
                <c:pt idx="5">
                  <c:v>5.1428571428571423</c:v>
                </c:pt>
                <c:pt idx="6">
                  <c:v>5.7142857142857135</c:v>
                </c:pt>
                <c:pt idx="7">
                  <c:v>10.285714285714285</c:v>
                </c:pt>
                <c:pt idx="8">
                  <c:v>10</c:v>
                </c:pt>
                <c:pt idx="9">
                  <c:v>7.8571428571428568</c:v>
                </c:pt>
                <c:pt idx="10">
                  <c:v>0</c:v>
                </c:pt>
                <c:pt idx="11">
                  <c:v>1.1428571428571428</c:v>
                </c:pt>
                <c:pt idx="12">
                  <c:v>1.1428571428571428</c:v>
                </c:pt>
                <c:pt idx="13">
                  <c:v>0.71428571428571419</c:v>
                </c:pt>
                <c:pt idx="14">
                  <c:v>2.1428571428571428</c:v>
                </c:pt>
                <c:pt idx="15">
                  <c:v>0.8571428571428571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0.42857142857142855</c:v>
                </c:pt>
                <c:pt idx="20">
                  <c:v>0</c:v>
                </c:pt>
                <c:pt idx="21">
                  <c:v>0.71428571428571419</c:v>
                </c:pt>
                <c:pt idx="22">
                  <c:v>0.2857142857142857</c:v>
                </c:pt>
                <c:pt idx="23">
                  <c:v>0</c:v>
                </c:pt>
                <c:pt idx="24">
                  <c:v>0</c:v>
                </c:pt>
                <c:pt idx="25">
                  <c:v>0.71428571428571419</c:v>
                </c:pt>
                <c:pt idx="26">
                  <c:v>0.2857142857142857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3.5714285714285716</c:v>
                </c:pt>
                <c:pt idx="31">
                  <c:v>4.1428571428571423</c:v>
                </c:pt>
                <c:pt idx="32">
                  <c:v>3.5714285714285716</c:v>
                </c:pt>
                <c:pt idx="33">
                  <c:v>4.1428571428571423</c:v>
                </c:pt>
                <c:pt idx="34">
                  <c:v>3.1428571428571423</c:v>
                </c:pt>
                <c:pt idx="35">
                  <c:v>1.4285714285714284</c:v>
                </c:pt>
                <c:pt idx="36">
                  <c:v>0</c:v>
                </c:pt>
                <c:pt idx="37">
                  <c:v>0.42857142857142855</c:v>
                </c:pt>
                <c:pt idx="38">
                  <c:v>0.5714285714285714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5</c:v>
                </c:pt>
                <c:pt idx="1">
                  <c:v>5</c:v>
                </c:pt>
                <c:pt idx="2">
                  <c:v>15</c:v>
                </c:pt>
                <c:pt idx="3">
                  <c:v>15.857142857142854</c:v>
                </c:pt>
                <c:pt idx="4">
                  <c:v>13.714285714285714</c:v>
                </c:pt>
                <c:pt idx="5">
                  <c:v>2.8571428571428568</c:v>
                </c:pt>
                <c:pt idx="6">
                  <c:v>2.2857142857142856</c:v>
                </c:pt>
                <c:pt idx="7">
                  <c:v>2.1428571428571428</c:v>
                </c:pt>
                <c:pt idx="8">
                  <c:v>2.1428571428571428</c:v>
                </c:pt>
                <c:pt idx="9">
                  <c:v>7.5</c:v>
                </c:pt>
                <c:pt idx="10">
                  <c:v>8.1666666666666661</c:v>
                </c:pt>
                <c:pt idx="11">
                  <c:v>8.4761904761904763</c:v>
                </c:pt>
                <c:pt idx="12">
                  <c:v>2.8571428571428568</c:v>
                </c:pt>
                <c:pt idx="13">
                  <c:v>0.71428571428571419</c:v>
                </c:pt>
                <c:pt idx="14">
                  <c:v>1.5714285714285714</c:v>
                </c:pt>
                <c:pt idx="15">
                  <c:v>2.2857142857142856</c:v>
                </c:pt>
                <c:pt idx="16">
                  <c:v>2.8571428571428568</c:v>
                </c:pt>
                <c:pt idx="17">
                  <c:v>2.8571428571428568</c:v>
                </c:pt>
                <c:pt idx="18">
                  <c:v>1.7142857142857142</c:v>
                </c:pt>
                <c:pt idx="19">
                  <c:v>0</c:v>
                </c:pt>
                <c:pt idx="20">
                  <c:v>0.71428571428571419</c:v>
                </c:pt>
                <c:pt idx="21">
                  <c:v>0.71428571428571419</c:v>
                </c:pt>
                <c:pt idx="22">
                  <c:v>0.5714285714285714</c:v>
                </c:pt>
                <c:pt idx="23">
                  <c:v>0</c:v>
                </c:pt>
                <c:pt idx="24">
                  <c:v>0.71428571428571419</c:v>
                </c:pt>
                <c:pt idx="25">
                  <c:v>1.1428571428571428</c:v>
                </c:pt>
                <c:pt idx="26">
                  <c:v>1.1428571428571428</c:v>
                </c:pt>
                <c:pt idx="27">
                  <c:v>0</c:v>
                </c:pt>
                <c:pt idx="28">
                  <c:v>1.7142857142857142</c:v>
                </c:pt>
                <c:pt idx="29">
                  <c:v>2.1428571428571423</c:v>
                </c:pt>
                <c:pt idx="30">
                  <c:v>2.4285714285714288</c:v>
                </c:pt>
                <c:pt idx="31">
                  <c:v>6.4285714285714288</c:v>
                </c:pt>
                <c:pt idx="32">
                  <c:v>5.8571428571428577</c:v>
                </c:pt>
                <c:pt idx="33">
                  <c:v>9.4285714285714288</c:v>
                </c:pt>
                <c:pt idx="34">
                  <c:v>15</c:v>
                </c:pt>
                <c:pt idx="35">
                  <c:v>8.5714285714285712</c:v>
                </c:pt>
                <c:pt idx="36">
                  <c:v>7.2857142857142856</c:v>
                </c:pt>
                <c:pt idx="37">
                  <c:v>5.4285714285714288</c:v>
                </c:pt>
                <c:pt idx="38">
                  <c:v>1.4285714285714284</c:v>
                </c:pt>
                <c:pt idx="39">
                  <c:v>0.2857142857142857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2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56185556706438278"/>
          <c:y val="0.16946486849960654"/>
          <c:w val="0.16456028709904177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  <c:pt idx="0">
              <c:v>ヨトウガ
(世羅町山中福田キャベツ)</c:v>
            </c:pt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平均(5年)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0.65151515151515149</c:v>
                </c:pt>
                <c:pt idx="1">
                  <c:v>2.7021645021645022</c:v>
                </c:pt>
                <c:pt idx="2">
                  <c:v>7.7777777777777786</c:v>
                </c:pt>
                <c:pt idx="3">
                  <c:v>29.656746031746028</c:v>
                </c:pt>
                <c:pt idx="4">
                  <c:v>29.601190476190478</c:v>
                </c:pt>
                <c:pt idx="5">
                  <c:v>33.191964285714285</c:v>
                </c:pt>
                <c:pt idx="6">
                  <c:v>38.510714285714286</c:v>
                </c:pt>
                <c:pt idx="7">
                  <c:v>26.014285714285712</c:v>
                </c:pt>
                <c:pt idx="8">
                  <c:v>24.9</c:v>
                </c:pt>
                <c:pt idx="9">
                  <c:v>20.6</c:v>
                </c:pt>
                <c:pt idx="10">
                  <c:v>18.98</c:v>
                </c:pt>
                <c:pt idx="11">
                  <c:v>17.137857142857143</c:v>
                </c:pt>
                <c:pt idx="12">
                  <c:v>9.1107142857142858</c:v>
                </c:pt>
                <c:pt idx="13">
                  <c:v>6.742857142857142</c:v>
                </c:pt>
                <c:pt idx="14">
                  <c:v>5.0571428571428561</c:v>
                </c:pt>
                <c:pt idx="15">
                  <c:v>3.6285714285714286</c:v>
                </c:pt>
                <c:pt idx="16">
                  <c:v>3.4249999999999998</c:v>
                </c:pt>
                <c:pt idx="17">
                  <c:v>0.99642857142857133</c:v>
                </c:pt>
                <c:pt idx="18">
                  <c:v>0.7857142857142857</c:v>
                </c:pt>
                <c:pt idx="19">
                  <c:v>1.1071428571428572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1.1000000000000001</c:v>
                </c:pt>
                <c:pt idx="25">
                  <c:v>0.58571428571428563</c:v>
                </c:pt>
                <c:pt idx="26">
                  <c:v>0.11428571428571428</c:v>
                </c:pt>
                <c:pt idx="27">
                  <c:v>0</c:v>
                </c:pt>
                <c:pt idx="28">
                  <c:v>0</c:v>
                </c:pt>
                <c:pt idx="29">
                  <c:v>8.5714285714285715E-2</c:v>
                </c:pt>
                <c:pt idx="30">
                  <c:v>0.69285714285714284</c:v>
                </c:pt>
                <c:pt idx="31">
                  <c:v>2.1071428571428568</c:v>
                </c:pt>
                <c:pt idx="32">
                  <c:v>1.0142857142857142</c:v>
                </c:pt>
                <c:pt idx="33">
                  <c:v>1.0714285714285714</c:v>
                </c:pt>
                <c:pt idx="34">
                  <c:v>1.2285714285714284</c:v>
                </c:pt>
                <c:pt idx="35">
                  <c:v>0.4857142857142856</c:v>
                </c:pt>
                <c:pt idx="36">
                  <c:v>1.1821428571428572</c:v>
                </c:pt>
                <c:pt idx="37">
                  <c:v>1.7607142857142857</c:v>
                </c:pt>
                <c:pt idx="38">
                  <c:v>1.0607142857142857</c:v>
                </c:pt>
                <c:pt idx="39">
                  <c:v>0.33571428571428574</c:v>
                </c:pt>
                <c:pt idx="40">
                  <c:v>0.125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0</c:v>
                </c:pt>
                <c:pt idx="1">
                  <c:v>1.4285714285714286</c:v>
                </c:pt>
                <c:pt idx="2">
                  <c:v>3.5714285714285716</c:v>
                </c:pt>
                <c:pt idx="3">
                  <c:v>31.875</c:v>
                </c:pt>
                <c:pt idx="4">
                  <c:v>30.267857142857139</c:v>
                </c:pt>
                <c:pt idx="5">
                  <c:v>27.857142857142854</c:v>
                </c:pt>
                <c:pt idx="6">
                  <c:v>30.714285714285715</c:v>
                </c:pt>
                <c:pt idx="7">
                  <c:v>20.785714285714285</c:v>
                </c:pt>
                <c:pt idx="8">
                  <c:v>22.5</c:v>
                </c:pt>
                <c:pt idx="9">
                  <c:v>35</c:v>
                </c:pt>
                <c:pt idx="10">
                  <c:v>25.4</c:v>
                </c:pt>
                <c:pt idx="11">
                  <c:v>16.475000000000001</c:v>
                </c:pt>
                <c:pt idx="12">
                  <c:v>9.125</c:v>
                </c:pt>
                <c:pt idx="13">
                  <c:v>5</c:v>
                </c:pt>
                <c:pt idx="14">
                  <c:v>0.71428571428571419</c:v>
                </c:pt>
                <c:pt idx="15">
                  <c:v>0.2857142857142857</c:v>
                </c:pt>
                <c:pt idx="16">
                  <c:v>0.125</c:v>
                </c:pt>
                <c:pt idx="17">
                  <c:v>0.625</c:v>
                </c:pt>
                <c:pt idx="18">
                  <c:v>0.25</c:v>
                </c:pt>
                <c:pt idx="19">
                  <c:v>0</c:v>
                </c:pt>
                <c:pt idx="20" formatCode="0;\-0;0;@">
                  <c:v>0</c:v>
                </c:pt>
                <c:pt idx="21" formatCode="0;\-0;0;@">
                  <c:v>0</c:v>
                </c:pt>
                <c:pt idx="22" formatCode="0;\-0;0;@">
                  <c:v>0</c:v>
                </c:pt>
                <c:pt idx="23" formatCode="0;\-0;0;@">
                  <c:v>0</c:v>
                </c:pt>
                <c:pt idx="24" formatCode="0;\-0;0;@">
                  <c:v>0</c:v>
                </c:pt>
                <c:pt idx="25" formatCode="0;\-0;0;@">
                  <c:v>0</c:v>
                </c:pt>
                <c:pt idx="26" formatCode="0;\-0;0;@">
                  <c:v>0</c:v>
                </c:pt>
                <c:pt idx="27" formatCode="0;\-0;0;@">
                  <c:v>0</c:v>
                </c:pt>
                <c:pt idx="28" formatCode="0;\-0;0;@">
                  <c:v>0</c:v>
                </c:pt>
                <c:pt idx="29" formatCode="0;\-0;0;@">
                  <c:v>0</c:v>
                </c:pt>
                <c:pt idx="30">
                  <c:v>0.75</c:v>
                </c:pt>
                <c:pt idx="31">
                  <c:v>1.25</c:v>
                </c:pt>
                <c:pt idx="32">
                  <c:v>0</c:v>
                </c:pt>
                <c:pt idx="33" formatCode="0;\-0;0;@">
                  <c:v>0</c:v>
                </c:pt>
                <c:pt idx="34" formatCode="0;\-0;0;@">
                  <c:v>0</c:v>
                </c:pt>
                <c:pt idx="35" formatCode="0;\-0;0;@">
                  <c:v>0</c:v>
                </c:pt>
                <c:pt idx="36">
                  <c:v>0.625</c:v>
                </c:pt>
                <c:pt idx="37">
                  <c:v>0.66071428571428559</c:v>
                </c:pt>
                <c:pt idx="38">
                  <c:v>0.71428571428571419</c:v>
                </c:pt>
                <c:pt idx="39">
                  <c:v>0</c:v>
                </c:pt>
                <c:pt idx="40" formatCode="0;\-0;0;@">
                  <c:v>0</c:v>
                </c:pt>
                <c:pt idx="41" formatCode="0;\-0;0;@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0.2857142857142857</c:v>
                </c:pt>
                <c:pt idx="1">
                  <c:v>1.4285714285714284</c:v>
                </c:pt>
                <c:pt idx="2">
                  <c:v>0.85714285714285698</c:v>
                </c:pt>
                <c:pt idx="3">
                  <c:v>0.71428571428571419</c:v>
                </c:pt>
                <c:pt idx="4">
                  <c:v>0.71428571428571419</c:v>
                </c:pt>
                <c:pt idx="5">
                  <c:v>0</c:v>
                </c:pt>
                <c:pt idx="6">
                  <c:v>2.1428571428571428</c:v>
                </c:pt>
                <c:pt idx="7">
                  <c:v>3.1428571428571428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1.4285714285714284</c:v>
                </c:pt>
                <c:pt idx="11">
                  <c:v>1.4285714285714284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2.1428571428571428</c:v>
                </c:pt>
                <c:pt idx="17">
                  <c:v>0.8571428571428571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1.7142857142857142</c:v>
                </c:pt>
                <c:pt idx="36">
                  <c:v>2.1428571428571428</c:v>
                </c:pt>
                <c:pt idx="37">
                  <c:v>2.1428571428571428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73143840420000183"/>
          <c:y val="0.16582566092906753"/>
          <c:w val="0.1771974731927560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  <c:pt idx="0">
              <c:v>ヨトウガ
(安芸高田市高宮町ねぎ・レタス)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2.2727272727272725</c:v>
                </c:pt>
                <c:pt idx="1">
                  <c:v>2.2727272727272725</c:v>
                </c:pt>
                <c:pt idx="2">
                  <c:v>8.5714285714285712</c:v>
                </c:pt>
                <c:pt idx="3">
                  <c:v>7.9285714285714288</c:v>
                </c:pt>
                <c:pt idx="4">
                  <c:v>7.5</c:v>
                </c:pt>
                <c:pt idx="5">
                  <c:v>9.2857142857142865</c:v>
                </c:pt>
                <c:pt idx="6">
                  <c:v>10.214285714285714</c:v>
                </c:pt>
                <c:pt idx="7">
                  <c:v>9.75</c:v>
                </c:pt>
                <c:pt idx="8">
                  <c:v>8.125</c:v>
                </c:pt>
                <c:pt idx="9">
                  <c:v>9.0535714285714288</c:v>
                </c:pt>
                <c:pt idx="10">
                  <c:v>5.5714285714285712</c:v>
                </c:pt>
                <c:pt idx="11">
                  <c:v>0.36363636363636365</c:v>
                </c:pt>
                <c:pt idx="12">
                  <c:v>0.90909090909090917</c:v>
                </c:pt>
                <c:pt idx="13">
                  <c:v>0.72727272727272729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0.625</c:v>
                </c:pt>
                <c:pt idx="23">
                  <c:v>3.75</c:v>
                </c:pt>
                <c:pt idx="24">
                  <c:v>0.625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5">
                  <c:v>9.5</c:v>
                </c:pt>
                <c:pt idx="6">
                  <c:v>7.9249999999999998</c:v>
                </c:pt>
                <c:pt idx="7">
                  <c:v>6.875</c:v>
                </c:pt>
                <c:pt idx="8">
                  <c:v>6.875</c:v>
                </c:pt>
                <c:pt idx="9">
                  <c:v>4.5250000000000004</c:v>
                </c:pt>
                <c:pt idx="10">
                  <c:v>4.5999999999999996</c:v>
                </c:pt>
                <c:pt idx="11">
                  <c:v>12</c:v>
                </c:pt>
                <c:pt idx="12">
                  <c:v>10</c:v>
                </c:pt>
                <c:pt idx="13">
                  <c:v>8.875</c:v>
                </c:pt>
                <c:pt idx="14">
                  <c:v>8.125</c:v>
                </c:pt>
                <c:pt idx="15">
                  <c:v>0</c:v>
                </c:pt>
                <c:pt idx="16">
                  <c:v>0.625</c:v>
                </c:pt>
                <c:pt idx="17">
                  <c:v>0.70833333333333326</c:v>
                </c:pt>
                <c:pt idx="18">
                  <c:v>0.80952380952380953</c:v>
                </c:pt>
                <c:pt idx="19">
                  <c:v>0.71428571428571419</c:v>
                </c:pt>
                <c:pt idx="20">
                  <c:v>0.71428571428571419</c:v>
                </c:pt>
                <c:pt idx="21">
                  <c:v>0.71428571428571419</c:v>
                </c:pt>
                <c:pt idx="22">
                  <c:v>0.71428571428571419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0.66666666666666663</c:v>
                </c:pt>
                <c:pt idx="28">
                  <c:v>0.33333333333333331</c:v>
                </c:pt>
                <c:pt idx="29">
                  <c:v>0</c:v>
                </c:pt>
                <c:pt idx="30">
                  <c:v>0.2</c:v>
                </c:pt>
                <c:pt idx="31">
                  <c:v>0.5</c:v>
                </c:pt>
                <c:pt idx="32">
                  <c:v>0.30000000000000004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2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70635312140732243"/>
          <c:y val="0.16238148316607096"/>
          <c:w val="0.1651838971310649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13</xdr:row>
      <xdr:rowOff>133350</xdr:rowOff>
    </xdr:from>
    <xdr:to>
      <xdr:col>3</xdr:col>
      <xdr:colOff>38100</xdr:colOff>
      <xdr:row>21</xdr:row>
      <xdr:rowOff>152400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457450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15</xdr:row>
      <xdr:rowOff>80962</xdr:rowOff>
    </xdr:from>
    <xdr:to>
      <xdr:col>6</xdr:col>
      <xdr:colOff>61914</xdr:colOff>
      <xdr:row>21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22</xdr:row>
      <xdr:rowOff>19050</xdr:rowOff>
    </xdr:from>
    <xdr:to>
      <xdr:col>5</xdr:col>
      <xdr:colOff>419100</xdr:colOff>
      <xdr:row>23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45627</xdr:colOff>
      <xdr:row>20</xdr:row>
      <xdr:rowOff>31217</xdr:rowOff>
    </xdr:from>
    <xdr:to>
      <xdr:col>11</xdr:col>
      <xdr:colOff>616324</xdr:colOff>
      <xdr:row>36</xdr:row>
      <xdr:rowOff>78441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33618</xdr:colOff>
      <xdr:row>3</xdr:row>
      <xdr:rowOff>22412</xdr:rowOff>
    </xdr:from>
    <xdr:to>
      <xdr:col>11</xdr:col>
      <xdr:colOff>593912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68037</xdr:colOff>
      <xdr:row>37</xdr:row>
      <xdr:rowOff>0</xdr:rowOff>
    </xdr:from>
    <xdr:to>
      <xdr:col>11</xdr:col>
      <xdr:colOff>1115786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0.9083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143749" y="2742712"/>
          <a:ext cx="721179" cy="398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5&#24180;&#24230;/F002%20&#26893;&#29289;&#38450;&#30123;&#12304;&#36786;&#25216;&#12305;/&#65318;&#20196;&#21644;&#65301;&#24180;/03&#30330;&#29983;&#20104;&#23519;/08%20%20R5%20HP&#25522;&#36617;&#12488;&#12521;&#12483;&#12503;&#35519;&#26619;&#31561;&#12487;&#12540;&#12479;/&#20837;&#21147;&#12539;&#20445;&#23384;&#29992;/&#22290;&#33464;/R5&#12520;&#12488;&#12454;&#12460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世羅山中福田"/>
      <sheetName val="北広木次"/>
      <sheetName val="安芸高田市"/>
    </sheetNames>
    <sheetDataSet>
      <sheetData sheetId="0"/>
      <sheetData sheetId="1">
        <row r="6">
          <cell r="H6">
            <v>0.2857142857142857</v>
          </cell>
        </row>
        <row r="7">
          <cell r="H7">
            <v>1.4285714285714284</v>
          </cell>
        </row>
        <row r="8">
          <cell r="H8">
            <v>0.85714285714285698</v>
          </cell>
        </row>
        <row r="9">
          <cell r="H9">
            <v>0.71428571428571419</v>
          </cell>
        </row>
        <row r="10">
          <cell r="H10">
            <v>0.71428571428571419</v>
          </cell>
        </row>
        <row r="11">
          <cell r="H11">
            <v>0</v>
          </cell>
        </row>
        <row r="12">
          <cell r="H12">
            <v>2.1428571428571428</v>
          </cell>
        </row>
        <row r="13">
          <cell r="H13">
            <v>3.1428571428571428</v>
          </cell>
        </row>
        <row r="14">
          <cell r="H14">
            <v>1.4285714285714284</v>
          </cell>
        </row>
        <row r="15">
          <cell r="H15">
            <v>1.4285714285714284</v>
          </cell>
        </row>
        <row r="16">
          <cell r="H16">
            <v>1.4285714285714284</v>
          </cell>
        </row>
        <row r="17">
          <cell r="H17">
            <v>1.4285714285714284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2.1428571428571428</v>
          </cell>
        </row>
        <row r="23">
          <cell r="H23">
            <v>0.8571428571428571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1.7142857142857142</v>
          </cell>
        </row>
        <row r="42">
          <cell r="H42">
            <v>2.1428571428571428</v>
          </cell>
        </row>
        <row r="43">
          <cell r="H43">
            <v>2.1428571428571428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</sheetData>
      <sheetData sheetId="2">
        <row r="6">
          <cell r="H6">
            <v>5</v>
          </cell>
        </row>
        <row r="7">
          <cell r="H7">
            <v>5</v>
          </cell>
        </row>
        <row r="8">
          <cell r="H8">
            <v>15</v>
          </cell>
        </row>
        <row r="9">
          <cell r="H9">
            <v>15.857142857142854</v>
          </cell>
        </row>
        <row r="10">
          <cell r="H10">
            <v>13.714285714285714</v>
          </cell>
        </row>
        <row r="11">
          <cell r="H11">
            <v>2.8571428571428568</v>
          </cell>
        </row>
        <row r="12">
          <cell r="H12">
            <v>2.2857142857142856</v>
          </cell>
        </row>
        <row r="13">
          <cell r="H13">
            <v>2.1428571428571428</v>
          </cell>
        </row>
        <row r="14">
          <cell r="H14">
            <v>2.1428571428571428</v>
          </cell>
        </row>
        <row r="15">
          <cell r="H15">
            <v>7.5</v>
          </cell>
        </row>
        <row r="16">
          <cell r="H16">
            <v>8.1666666666666661</v>
          </cell>
        </row>
        <row r="17">
          <cell r="H17">
            <v>8.4761904761904763</v>
          </cell>
        </row>
        <row r="18">
          <cell r="H18">
            <v>2.8571428571428568</v>
          </cell>
        </row>
        <row r="19">
          <cell r="H19">
            <v>0.71428571428571419</v>
          </cell>
        </row>
        <row r="20">
          <cell r="H20">
            <v>1.5714285714285714</v>
          </cell>
        </row>
        <row r="21">
          <cell r="H21">
            <v>2.2857142857142856</v>
          </cell>
        </row>
        <row r="22">
          <cell r="H22">
            <v>2.8571428571428568</v>
          </cell>
        </row>
        <row r="23">
          <cell r="H23">
            <v>2.8571428571428568</v>
          </cell>
        </row>
        <row r="24">
          <cell r="H24">
            <v>1.7142857142857142</v>
          </cell>
        </row>
        <row r="25">
          <cell r="H25">
            <v>0</v>
          </cell>
        </row>
        <row r="26">
          <cell r="H26">
            <v>0.71428571428571419</v>
          </cell>
        </row>
        <row r="27">
          <cell r="H27">
            <v>0.71428571428571419</v>
          </cell>
        </row>
        <row r="28">
          <cell r="H28">
            <v>0.5714285714285714</v>
          </cell>
        </row>
        <row r="29">
          <cell r="H29">
            <v>0</v>
          </cell>
        </row>
        <row r="30">
          <cell r="H30">
            <v>0.71428571428571419</v>
          </cell>
        </row>
        <row r="31">
          <cell r="H31">
            <v>1.1428571428571428</v>
          </cell>
        </row>
        <row r="32">
          <cell r="H32">
            <v>1.1428571428571428</v>
          </cell>
        </row>
        <row r="33">
          <cell r="H33">
            <v>0</v>
          </cell>
        </row>
        <row r="34">
          <cell r="H34">
            <v>1.7142857142857142</v>
          </cell>
        </row>
        <row r="35">
          <cell r="H35">
            <v>2.1428571428571423</v>
          </cell>
        </row>
        <row r="36">
          <cell r="H36">
            <v>2.4285714285714288</v>
          </cell>
        </row>
        <row r="37">
          <cell r="H37">
            <v>6.4285714285714288</v>
          </cell>
        </row>
        <row r="38">
          <cell r="H38">
            <v>5.8571428571428577</v>
          </cell>
        </row>
        <row r="39">
          <cell r="H39">
            <v>9.4285714285714288</v>
          </cell>
        </row>
        <row r="40">
          <cell r="H40">
            <v>15</v>
          </cell>
        </row>
        <row r="41">
          <cell r="H41">
            <v>8.5714285714285712</v>
          </cell>
        </row>
        <row r="42">
          <cell r="H42">
            <v>7.2857142857142856</v>
          </cell>
        </row>
        <row r="43">
          <cell r="H43">
            <v>5.4285714285714288</v>
          </cell>
        </row>
        <row r="44">
          <cell r="H44">
            <v>1.4285714285714284</v>
          </cell>
        </row>
        <row r="45">
          <cell r="H45">
            <v>0.2857142857142857</v>
          </cell>
        </row>
        <row r="46">
          <cell r="H46">
            <v>0</v>
          </cell>
        </row>
        <row r="47">
          <cell r="H47">
            <v>0</v>
          </cell>
        </row>
      </sheetData>
      <sheetData sheetId="3">
        <row r="6">
          <cell r="H6">
            <v>2.2727272727272725</v>
          </cell>
        </row>
        <row r="7">
          <cell r="H7">
            <v>2.2727272727272725</v>
          </cell>
        </row>
        <row r="8">
          <cell r="H8">
            <v>8.5714285714285712</v>
          </cell>
        </row>
        <row r="9">
          <cell r="H9">
            <v>7.9285714285714288</v>
          </cell>
        </row>
        <row r="10">
          <cell r="H10">
            <v>7.5</v>
          </cell>
        </row>
        <row r="11">
          <cell r="H11">
            <v>9.2857142857142865</v>
          </cell>
        </row>
        <row r="12">
          <cell r="H12">
            <v>10.214285714285714</v>
          </cell>
        </row>
        <row r="13">
          <cell r="H13">
            <v>9.75</v>
          </cell>
        </row>
        <row r="14">
          <cell r="H14">
            <v>8.125</v>
          </cell>
        </row>
        <row r="15">
          <cell r="H15">
            <v>9.0535714285714288</v>
          </cell>
        </row>
        <row r="16">
          <cell r="H16">
            <v>5.5714285714285712</v>
          </cell>
        </row>
        <row r="17">
          <cell r="H17">
            <v>0.36363636363636365</v>
          </cell>
        </row>
        <row r="18">
          <cell r="H18">
            <v>0.90909090909090917</v>
          </cell>
        </row>
        <row r="19">
          <cell r="H19">
            <v>0.72727272727272729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0.625</v>
          </cell>
        </row>
        <row r="29">
          <cell r="H29">
            <v>3.75</v>
          </cell>
        </row>
        <row r="30">
          <cell r="H30">
            <v>0.625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G37" sqref="G37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17</v>
      </c>
    </row>
    <row r="4" spans="1:16" x14ac:dyDescent="0.15">
      <c r="A4" s="2" t="s">
        <v>19</v>
      </c>
    </row>
    <row r="5" spans="1:16" s="4" customFormat="1" x14ac:dyDescent="0.15">
      <c r="A5" s="4" t="s">
        <v>20</v>
      </c>
    </row>
    <row r="6" spans="1:16" s="4" customFormat="1" x14ac:dyDescent="0.15">
      <c r="A6" s="4" t="s">
        <v>21</v>
      </c>
    </row>
    <row r="7" spans="1:16" s="4" customFormat="1" x14ac:dyDescent="0.15">
      <c r="A7" s="4" t="s">
        <v>22</v>
      </c>
    </row>
    <row r="8" spans="1:16" s="4" customFormat="1" x14ac:dyDescent="0.15">
      <c r="A8" s="4" t="s">
        <v>23</v>
      </c>
    </row>
    <row r="9" spans="1:16" s="4" customFormat="1" x14ac:dyDescent="0.15">
      <c r="A9" s="4" t="s">
        <v>24</v>
      </c>
    </row>
    <row r="10" spans="1:16" s="4" customFormat="1" x14ac:dyDescent="0.15">
      <c r="A10" s="4" t="s">
        <v>25</v>
      </c>
    </row>
    <row r="11" spans="1:16" s="4" customFormat="1" x14ac:dyDescent="0.15">
      <c r="A11" s="15"/>
    </row>
    <row r="12" spans="1:16" x14ac:dyDescent="0.15">
      <c r="A12" s="17" t="s">
        <v>3</v>
      </c>
    </row>
    <row r="13" spans="1:16" x14ac:dyDescent="0.15">
      <c r="A13" s="17" t="s">
        <v>26</v>
      </c>
    </row>
    <row r="14" spans="1:16" x14ac:dyDescent="0.15">
      <c r="A14" s="17"/>
    </row>
    <row r="15" spans="1:16" x14ac:dyDescent="0.15">
      <c r="A15" s="17"/>
    </row>
    <row r="16" spans="1:16" x14ac:dyDescent="0.15">
      <c r="A16" s="17"/>
    </row>
    <row r="17" spans="1:1" x14ac:dyDescent="0.15">
      <c r="A17" s="16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tabSelected="1" view="pageBreakPreview" zoomScale="85" zoomScaleNormal="85" zoomScaleSheetLayoutView="85" workbookViewId="0">
      <selection activeCell="D102" sqref="D102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40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62" t="s">
        <v>5</v>
      </c>
      <c r="C57" s="63"/>
      <c r="D57" s="64" t="s">
        <v>15</v>
      </c>
      <c r="E57" s="65"/>
      <c r="F57" s="66"/>
      <c r="G57" s="70" t="s">
        <v>33</v>
      </c>
      <c r="H57" s="71"/>
      <c r="I57" s="72"/>
      <c r="J57" s="70" t="s">
        <v>34</v>
      </c>
      <c r="K57" s="71"/>
      <c r="L57" s="72"/>
      <c r="M57"/>
      <c r="N57"/>
      <c r="O57"/>
      <c r="P57"/>
      <c r="Q57"/>
      <c r="R57"/>
    </row>
    <row r="58" spans="2:26" ht="17.25" customHeight="1" x14ac:dyDescent="0.15">
      <c r="B58" s="62" t="s">
        <v>0</v>
      </c>
      <c r="C58" s="63"/>
      <c r="D58" s="64" t="s">
        <v>41</v>
      </c>
      <c r="E58" s="65"/>
      <c r="F58" s="66"/>
      <c r="G58" s="73" t="s">
        <v>18</v>
      </c>
      <c r="H58" s="74"/>
      <c r="I58" s="75"/>
      <c r="J58" s="70" t="s">
        <v>35</v>
      </c>
      <c r="K58" s="71"/>
      <c r="L58" s="72"/>
    </row>
    <row r="59" spans="2:26" ht="17.25" customHeight="1" x14ac:dyDescent="0.15">
      <c r="B59" s="62" t="s">
        <v>1</v>
      </c>
      <c r="C59" s="63"/>
      <c r="D59" s="67" t="s">
        <v>14</v>
      </c>
      <c r="E59" s="68"/>
      <c r="F59" s="69"/>
      <c r="G59" s="73" t="s">
        <v>16</v>
      </c>
      <c r="H59" s="74"/>
      <c r="I59" s="75"/>
      <c r="J59" s="73" t="s">
        <v>42</v>
      </c>
      <c r="K59" s="74"/>
      <c r="L59" s="75"/>
    </row>
    <row r="60" spans="2:26" ht="17.25" customHeight="1" x14ac:dyDescent="0.15">
      <c r="B60" s="10" t="s">
        <v>11</v>
      </c>
      <c r="C60" s="10" t="s">
        <v>12</v>
      </c>
      <c r="D60" s="13" t="s">
        <v>29</v>
      </c>
      <c r="E60" s="20" t="s">
        <v>38</v>
      </c>
      <c r="F60" s="18" t="s">
        <v>30</v>
      </c>
      <c r="G60" s="14" t="s">
        <v>29</v>
      </c>
      <c r="H60" s="19" t="s">
        <v>39</v>
      </c>
      <c r="I60" s="38" t="s">
        <v>30</v>
      </c>
      <c r="J60" s="52" t="s">
        <v>36</v>
      </c>
      <c r="K60" s="53" t="s">
        <v>43</v>
      </c>
      <c r="L60" s="54" t="s">
        <v>37</v>
      </c>
    </row>
    <row r="61" spans="2:26" ht="17.25" customHeight="1" x14ac:dyDescent="0.15">
      <c r="B61" s="59" t="s">
        <v>28</v>
      </c>
      <c r="C61" s="11">
        <v>1</v>
      </c>
      <c r="D61" s="27">
        <f>[1]世羅山中福田!$H6</f>
        <v>0.2857142857142857</v>
      </c>
      <c r="E61" s="21">
        <v>0.65151515151515149</v>
      </c>
      <c r="F61" s="30">
        <v>0</v>
      </c>
      <c r="G61" s="27">
        <f>[1]北広木次!$H6</f>
        <v>5</v>
      </c>
      <c r="H61" s="24">
        <v>2.3947619047619044</v>
      </c>
      <c r="I61" s="39">
        <v>2.5</v>
      </c>
      <c r="J61" s="51">
        <f>[1]安芸高田市!$H6</f>
        <v>2.2727272727272725</v>
      </c>
      <c r="K61" s="24"/>
      <c r="L61" s="39"/>
    </row>
    <row r="62" spans="2:26" ht="17.25" customHeight="1" x14ac:dyDescent="0.15">
      <c r="B62" s="60"/>
      <c r="C62" s="11">
        <v>2</v>
      </c>
      <c r="D62" s="37">
        <f>[1]世羅山中福田!$H7</f>
        <v>1.4285714285714284</v>
      </c>
      <c r="E62" s="22">
        <v>2.7021645021645022</v>
      </c>
      <c r="F62" s="31">
        <v>1.4285714285714286</v>
      </c>
      <c r="G62" s="37">
        <f>[1]北広木次!$H7</f>
        <v>5</v>
      </c>
      <c r="H62" s="25">
        <v>1.95</v>
      </c>
      <c r="I62" s="40">
        <v>2.5</v>
      </c>
      <c r="J62" s="37">
        <f>[1]安芸高田市!$H7</f>
        <v>2.2727272727272725</v>
      </c>
      <c r="K62" s="25"/>
      <c r="L62" s="40"/>
    </row>
    <row r="63" spans="2:26" ht="17.25" customHeight="1" x14ac:dyDescent="0.15">
      <c r="B63" s="60"/>
      <c r="C63" s="11">
        <v>3</v>
      </c>
      <c r="D63" s="37">
        <f>[1]世羅山中福田!$H8</f>
        <v>0.85714285714285698</v>
      </c>
      <c r="E63" s="22">
        <v>7.7777777777777786</v>
      </c>
      <c r="F63" s="31">
        <v>3.5714285714285716</v>
      </c>
      <c r="G63" s="37">
        <f>[1]北広木次!$H8</f>
        <v>15</v>
      </c>
      <c r="H63" s="25">
        <v>1.9785714285714284</v>
      </c>
      <c r="I63" s="40">
        <v>2.75</v>
      </c>
      <c r="J63" s="37">
        <f>[1]安芸高田市!$H8</f>
        <v>8.5714285714285712</v>
      </c>
      <c r="K63" s="25"/>
      <c r="L63" s="40"/>
    </row>
    <row r="64" spans="2:26" ht="17.25" customHeight="1" x14ac:dyDescent="0.15">
      <c r="B64" s="60"/>
      <c r="C64" s="11">
        <v>4</v>
      </c>
      <c r="D64" s="37">
        <f>[1]世羅山中福田!$H9</f>
        <v>0.71428571428571419</v>
      </c>
      <c r="E64" s="22">
        <v>29.656746031746028</v>
      </c>
      <c r="F64" s="31">
        <v>31.875</v>
      </c>
      <c r="G64" s="37">
        <f>[1]北広木次!$H9</f>
        <v>15.857142857142854</v>
      </c>
      <c r="H64" s="25">
        <v>2.2785714285714285</v>
      </c>
      <c r="I64" s="40">
        <v>3.75</v>
      </c>
      <c r="J64" s="37">
        <f>[1]安芸高田市!$H9</f>
        <v>7.9285714285714288</v>
      </c>
      <c r="K64" s="25"/>
      <c r="L64" s="40"/>
    </row>
    <row r="65" spans="2:12" ht="17.25" customHeight="1" x14ac:dyDescent="0.15">
      <c r="B65" s="60"/>
      <c r="C65" s="11">
        <v>5</v>
      </c>
      <c r="D65" s="37">
        <f>[1]世羅山中福田!$H10</f>
        <v>0.71428571428571419</v>
      </c>
      <c r="E65" s="22">
        <v>29.601190476190478</v>
      </c>
      <c r="F65" s="31">
        <v>30.267857142857139</v>
      </c>
      <c r="G65" s="37">
        <f>[1]北広木次!$H10</f>
        <v>13.714285714285714</v>
      </c>
      <c r="H65" s="25">
        <v>4.1380952380952376</v>
      </c>
      <c r="I65" s="40">
        <v>4.5</v>
      </c>
      <c r="J65" s="37">
        <f>[1]安芸高田市!$H10</f>
        <v>7.5</v>
      </c>
      <c r="K65" s="25"/>
      <c r="L65" s="40"/>
    </row>
    <row r="66" spans="2:12" ht="17.25" customHeight="1" x14ac:dyDescent="0.15">
      <c r="B66" s="61"/>
      <c r="C66" s="12">
        <v>6</v>
      </c>
      <c r="D66" s="37">
        <f>[1]世羅山中福田!$H11</f>
        <v>0</v>
      </c>
      <c r="E66" s="23">
        <v>33.191964285714285</v>
      </c>
      <c r="F66" s="32">
        <v>27.857142857142854</v>
      </c>
      <c r="G66" s="37">
        <f>[1]北広木次!$H11</f>
        <v>2.8571428571428568</v>
      </c>
      <c r="H66" s="26">
        <v>5.3761904761904757</v>
      </c>
      <c r="I66" s="41">
        <v>5.1428571428571423</v>
      </c>
      <c r="J66" s="37">
        <f>[1]安芸高田市!$H11</f>
        <v>9.2857142857142865</v>
      </c>
      <c r="K66" s="26"/>
      <c r="L66" s="41">
        <v>9.5</v>
      </c>
    </row>
    <row r="67" spans="2:12" ht="17.25" customHeight="1" x14ac:dyDescent="0.15">
      <c r="B67" s="59" t="s">
        <v>13</v>
      </c>
      <c r="C67" s="11">
        <v>1</v>
      </c>
      <c r="D67" s="27">
        <f>[1]世羅山中福田!$H12</f>
        <v>2.1428571428571428</v>
      </c>
      <c r="E67" s="28">
        <v>38.510714285714286</v>
      </c>
      <c r="F67" s="33">
        <v>30.714285714285715</v>
      </c>
      <c r="G67" s="44">
        <f>[1]北広木次!$H12</f>
        <v>2.2857142857142856</v>
      </c>
      <c r="H67" s="29">
        <v>9.3469387755102016</v>
      </c>
      <c r="I67" s="42">
        <v>5.7142857142857135</v>
      </c>
      <c r="J67" s="27">
        <f>[1]安芸高田市!$H12</f>
        <v>10.214285714285714</v>
      </c>
      <c r="K67" s="29"/>
      <c r="L67" s="42">
        <v>7.9249999999999998</v>
      </c>
    </row>
    <row r="68" spans="2:12" ht="17.25" customHeight="1" x14ac:dyDescent="0.15">
      <c r="B68" s="60"/>
      <c r="C68" s="11">
        <v>2</v>
      </c>
      <c r="D68" s="47">
        <f>[1]世羅山中福田!$H13</f>
        <v>3.1428571428571428</v>
      </c>
      <c r="E68" s="22">
        <v>26.014285714285712</v>
      </c>
      <c r="F68" s="31">
        <v>20.785714285714285</v>
      </c>
      <c r="G68" s="37">
        <f>[1]北広木次!$H13</f>
        <v>2.1428571428571428</v>
      </c>
      <c r="H68" s="25">
        <v>9.795918367346939</v>
      </c>
      <c r="I68" s="40">
        <v>10.285714285714285</v>
      </c>
      <c r="J68" s="47">
        <f>[1]安芸高田市!$H13</f>
        <v>9.75</v>
      </c>
      <c r="K68" s="25"/>
      <c r="L68" s="40">
        <v>6.875</v>
      </c>
    </row>
    <row r="69" spans="2:12" ht="17.25" customHeight="1" x14ac:dyDescent="0.15">
      <c r="B69" s="60"/>
      <c r="C69" s="11">
        <v>3</v>
      </c>
      <c r="D69" s="37">
        <f>[1]世羅山中福田!$H14</f>
        <v>1.4285714285714284</v>
      </c>
      <c r="E69" s="22">
        <v>24.9</v>
      </c>
      <c r="F69" s="31">
        <v>22.5</v>
      </c>
      <c r="G69" s="37">
        <f>[1]北広木次!$H14</f>
        <v>2.1428571428571428</v>
      </c>
      <c r="H69" s="25">
        <v>13.489795918367347</v>
      </c>
      <c r="I69" s="40">
        <v>10</v>
      </c>
      <c r="J69" s="37">
        <f>[1]安芸高田市!$H14</f>
        <v>8.125</v>
      </c>
      <c r="K69" s="25"/>
      <c r="L69" s="40">
        <v>6.875</v>
      </c>
    </row>
    <row r="70" spans="2:12" ht="17.25" customHeight="1" x14ac:dyDescent="0.15">
      <c r="B70" s="60"/>
      <c r="C70" s="11">
        <v>4</v>
      </c>
      <c r="D70" s="37">
        <f>[1]世羅山中福田!$H15</f>
        <v>1.4285714285714284</v>
      </c>
      <c r="E70" s="28">
        <v>20.6</v>
      </c>
      <c r="F70" s="33">
        <v>35</v>
      </c>
      <c r="G70" s="37">
        <f>[1]北広木次!$H15</f>
        <v>7.5</v>
      </c>
      <c r="H70" s="25">
        <v>12.714285714285714</v>
      </c>
      <c r="I70" s="40">
        <v>7.8571428571428568</v>
      </c>
      <c r="J70" s="37">
        <f>[1]安芸高田市!$H15</f>
        <v>9.0535714285714288</v>
      </c>
      <c r="K70" s="25"/>
      <c r="L70" s="40">
        <v>4.5250000000000004</v>
      </c>
    </row>
    <row r="71" spans="2:12" ht="17.25" customHeight="1" x14ac:dyDescent="0.15">
      <c r="B71" s="60"/>
      <c r="C71" s="11">
        <v>5</v>
      </c>
      <c r="D71" s="46">
        <f>[1]世羅山中福田!$H16</f>
        <v>1.4285714285714284</v>
      </c>
      <c r="E71" s="22">
        <v>18.98</v>
      </c>
      <c r="F71" s="31">
        <v>25.4</v>
      </c>
      <c r="G71" s="46">
        <f>[1]北広木次!$H16</f>
        <v>8.1666666666666661</v>
      </c>
      <c r="H71" s="25">
        <v>9.1683673469387763</v>
      </c>
      <c r="I71" s="40">
        <v>0</v>
      </c>
      <c r="J71" s="46">
        <f>[1]安芸高田市!$H16</f>
        <v>5.5714285714285712</v>
      </c>
      <c r="K71" s="25"/>
      <c r="L71" s="40">
        <v>4.5999999999999996</v>
      </c>
    </row>
    <row r="72" spans="2:12" ht="17.25" customHeight="1" x14ac:dyDescent="0.15">
      <c r="B72" s="61"/>
      <c r="C72" s="12">
        <v>6</v>
      </c>
      <c r="D72" s="49">
        <f>[1]世羅山中福田!$H17</f>
        <v>1.4285714285714284</v>
      </c>
      <c r="E72" s="23">
        <v>17.137857142857143</v>
      </c>
      <c r="F72" s="32">
        <v>16.475000000000001</v>
      </c>
      <c r="G72" s="49">
        <f>[1]北広木次!$H17</f>
        <v>8.4761904761904763</v>
      </c>
      <c r="H72" s="26">
        <v>8.100340136054422</v>
      </c>
      <c r="I72" s="41">
        <v>1.1428571428571428</v>
      </c>
      <c r="J72" s="49">
        <f>[1]安芸高田市!$H17</f>
        <v>0.36363636363636365</v>
      </c>
      <c r="K72" s="26"/>
      <c r="L72" s="41">
        <v>12</v>
      </c>
    </row>
    <row r="73" spans="2:12" ht="17.25" customHeight="1" x14ac:dyDescent="0.15">
      <c r="B73" s="59" t="s">
        <v>6</v>
      </c>
      <c r="C73" s="11">
        <v>1</v>
      </c>
      <c r="D73" s="27">
        <f>[1]世羅山中福田!$H18</f>
        <v>0</v>
      </c>
      <c r="E73" s="21">
        <v>9.1107142857142858</v>
      </c>
      <c r="F73" s="30">
        <v>9.125</v>
      </c>
      <c r="G73" s="27">
        <f>[1]北広木次!$H18</f>
        <v>2.8571428571428568</v>
      </c>
      <c r="H73" s="29">
        <v>4.0578231292517009</v>
      </c>
      <c r="I73" s="42">
        <v>1.1428571428571428</v>
      </c>
      <c r="J73" s="27">
        <f>[1]安芸高田市!$H18</f>
        <v>0.90909090909090917</v>
      </c>
      <c r="K73" s="29"/>
      <c r="L73" s="42">
        <v>10</v>
      </c>
    </row>
    <row r="74" spans="2:12" ht="17.25" customHeight="1" x14ac:dyDescent="0.15">
      <c r="B74" s="60"/>
      <c r="C74" s="11">
        <v>2</v>
      </c>
      <c r="D74" s="48">
        <f>[1]世羅山中福田!$H19</f>
        <v>0</v>
      </c>
      <c r="E74" s="22">
        <v>6.742857142857142</v>
      </c>
      <c r="F74" s="31">
        <v>5</v>
      </c>
      <c r="G74" s="37">
        <f>[1]北広木次!$H19</f>
        <v>0.71428571428571419</v>
      </c>
      <c r="H74" s="25">
        <v>2.5510204081632648</v>
      </c>
      <c r="I74" s="40">
        <v>0.71428571428571419</v>
      </c>
      <c r="J74" s="37">
        <f>[1]安芸高田市!$H19</f>
        <v>0.72727272727272729</v>
      </c>
      <c r="K74" s="25"/>
      <c r="L74" s="40">
        <v>8.875</v>
      </c>
    </row>
    <row r="75" spans="2:12" ht="17.25" customHeight="1" x14ac:dyDescent="0.15">
      <c r="B75" s="60"/>
      <c r="C75" s="11">
        <v>3</v>
      </c>
      <c r="D75" s="37">
        <f>[1]世羅山中福田!$H20</f>
        <v>0</v>
      </c>
      <c r="E75" s="28">
        <v>5.0571428571428561</v>
      </c>
      <c r="F75" s="33">
        <v>0.71428571428571419</v>
      </c>
      <c r="G75" s="46">
        <f>[1]北広木次!$H20</f>
        <v>1.5714285714285714</v>
      </c>
      <c r="H75" s="25">
        <v>1.3673469387755102</v>
      </c>
      <c r="I75" s="40">
        <v>2.1428571428571428</v>
      </c>
      <c r="J75" s="46">
        <f>[1]安芸高田市!$H20</f>
        <v>0</v>
      </c>
      <c r="K75" s="25"/>
      <c r="L75" s="40">
        <v>8.125</v>
      </c>
    </row>
    <row r="76" spans="2:12" ht="17.25" customHeight="1" x14ac:dyDescent="0.15">
      <c r="B76" s="60"/>
      <c r="C76" s="11">
        <v>4</v>
      </c>
      <c r="D76" s="46">
        <f>[1]世羅山中福田!$H21</f>
        <v>0</v>
      </c>
      <c r="E76" s="22">
        <v>3.6285714285714286</v>
      </c>
      <c r="F76" s="31">
        <v>0.2857142857142857</v>
      </c>
      <c r="G76" s="50">
        <f>[1]北広木次!$H21</f>
        <v>2.2857142857142856</v>
      </c>
      <c r="H76" s="25">
        <v>0.5892857142857143</v>
      </c>
      <c r="I76" s="40">
        <v>0.8571428571428571</v>
      </c>
      <c r="J76" s="50">
        <f>[1]安芸高田市!$H21</f>
        <v>0</v>
      </c>
      <c r="K76" s="25"/>
      <c r="L76" s="40">
        <v>0</v>
      </c>
    </row>
    <row r="77" spans="2:12" ht="17.25" customHeight="1" x14ac:dyDescent="0.15">
      <c r="B77" s="60"/>
      <c r="C77" s="11">
        <v>5</v>
      </c>
      <c r="D77" s="37">
        <f>[1]世羅山中福田!$H22</f>
        <v>2.1428571428571428</v>
      </c>
      <c r="E77" s="22">
        <v>3.4249999999999998</v>
      </c>
      <c r="F77" s="31">
        <v>0.125</v>
      </c>
      <c r="G77" s="50">
        <f>[1]北広木次!$H22</f>
        <v>2.8571428571428568</v>
      </c>
      <c r="H77" s="25">
        <v>0.43112244897959184</v>
      </c>
      <c r="I77" s="40">
        <v>0.14285714285714285</v>
      </c>
      <c r="J77" s="50">
        <f>[1]安芸高田市!$H22</f>
        <v>0</v>
      </c>
      <c r="K77" s="25"/>
      <c r="L77" s="40">
        <v>0.625</v>
      </c>
    </row>
    <row r="78" spans="2:12" ht="17.25" customHeight="1" x14ac:dyDescent="0.15">
      <c r="B78" s="61"/>
      <c r="C78" s="12">
        <v>6</v>
      </c>
      <c r="D78" s="45">
        <f>[1]世羅山中福田!$H23</f>
        <v>0.8571428571428571</v>
      </c>
      <c r="E78" s="23">
        <v>0.99642857142857133</v>
      </c>
      <c r="F78" s="32">
        <v>0.625</v>
      </c>
      <c r="G78" s="49">
        <f>[1]北広木次!$H23</f>
        <v>2.8571428571428568</v>
      </c>
      <c r="H78" s="26">
        <v>0.95238095238095233</v>
      </c>
      <c r="I78" s="41">
        <v>0.71428571428571419</v>
      </c>
      <c r="J78" s="49">
        <f>[1]安芸高田市!$H23</f>
        <v>0</v>
      </c>
      <c r="K78" s="26"/>
      <c r="L78" s="41">
        <v>0.70833333333333326</v>
      </c>
    </row>
    <row r="79" spans="2:12" ht="17.25" customHeight="1" x14ac:dyDescent="0.15">
      <c r="B79" s="59" t="s">
        <v>7</v>
      </c>
      <c r="C79" s="11">
        <v>1</v>
      </c>
      <c r="D79" s="44">
        <f>[1]世羅山中福田!$H24</f>
        <v>0</v>
      </c>
      <c r="E79" s="28">
        <v>0.7857142857142857</v>
      </c>
      <c r="F79" s="33">
        <v>0.25</v>
      </c>
      <c r="G79" s="27">
        <f>[1]北広木次!$H24</f>
        <v>1.7142857142857142</v>
      </c>
      <c r="H79" s="29">
        <v>1.6802721088435375</v>
      </c>
      <c r="I79" s="42">
        <v>0.71428571428571419</v>
      </c>
      <c r="J79" s="27">
        <f>[1]安芸高田市!$H24</f>
        <v>0</v>
      </c>
      <c r="K79" s="29"/>
      <c r="L79" s="42">
        <v>0.80952380952380953</v>
      </c>
    </row>
    <row r="80" spans="2:12" ht="17.25" customHeight="1" x14ac:dyDescent="0.15">
      <c r="B80" s="60"/>
      <c r="C80" s="11">
        <v>2</v>
      </c>
      <c r="D80" s="50">
        <f>[1]世羅山中福田!$H25</f>
        <v>0</v>
      </c>
      <c r="E80" s="22">
        <v>1.1071428571428572</v>
      </c>
      <c r="F80" s="31">
        <v>0</v>
      </c>
      <c r="G80" s="46">
        <f>[1]北広木次!$H25</f>
        <v>0</v>
      </c>
      <c r="H80" s="25">
        <v>1.6496598639455782</v>
      </c>
      <c r="I80" s="40">
        <v>0.42857142857142855</v>
      </c>
      <c r="J80" s="46">
        <f>[1]安芸高田市!$H25</f>
        <v>0</v>
      </c>
      <c r="K80" s="25"/>
      <c r="L80" s="40">
        <v>0.71428571428571419</v>
      </c>
    </row>
    <row r="81" spans="2:12" ht="17.25" customHeight="1" x14ac:dyDescent="0.15">
      <c r="B81" s="60"/>
      <c r="C81" s="11">
        <v>3</v>
      </c>
      <c r="D81" s="50">
        <f>[1]世羅山中福田!$H26</f>
        <v>0</v>
      </c>
      <c r="E81" s="22">
        <v>0</v>
      </c>
      <c r="F81" s="34">
        <v>0</v>
      </c>
      <c r="G81" s="37">
        <f>[1]北広木次!$H26</f>
        <v>0.71428571428571419</v>
      </c>
      <c r="H81" s="25">
        <v>0.99659863945578209</v>
      </c>
      <c r="I81" s="40">
        <v>0</v>
      </c>
      <c r="J81" s="37">
        <f>[1]安芸高田市!$H26</f>
        <v>0</v>
      </c>
      <c r="K81" s="25"/>
      <c r="L81" s="40">
        <v>0.71428571428571419</v>
      </c>
    </row>
    <row r="82" spans="2:12" ht="17.25" customHeight="1" x14ac:dyDescent="0.15">
      <c r="B82" s="60"/>
      <c r="C82" s="11">
        <v>4</v>
      </c>
      <c r="D82" s="50">
        <f>[1]世羅山中福田!$H27</f>
        <v>0</v>
      </c>
      <c r="E82" s="22">
        <v>0</v>
      </c>
      <c r="F82" s="34">
        <v>0</v>
      </c>
      <c r="G82" s="37">
        <f>[1]北広木次!$H27</f>
        <v>0.71428571428571419</v>
      </c>
      <c r="H82" s="25">
        <v>0.45578231292517002</v>
      </c>
      <c r="I82" s="40">
        <v>0.71428571428571419</v>
      </c>
      <c r="J82" s="37">
        <f>[1]安芸高田市!$H27</f>
        <v>0</v>
      </c>
      <c r="K82" s="25"/>
      <c r="L82" s="40">
        <v>0.71428571428571419</v>
      </c>
    </row>
    <row r="83" spans="2:12" ht="17.25" customHeight="1" x14ac:dyDescent="0.15">
      <c r="B83" s="60"/>
      <c r="C83" s="11">
        <v>5</v>
      </c>
      <c r="D83" s="50">
        <f>[1]世羅山中福田!$H28</f>
        <v>0</v>
      </c>
      <c r="E83" s="22">
        <v>0</v>
      </c>
      <c r="F83" s="34">
        <v>0</v>
      </c>
      <c r="G83" s="37">
        <f>[1]北広木次!$H28</f>
        <v>0.5714285714285714</v>
      </c>
      <c r="H83" s="25">
        <v>0.33078231292517007</v>
      </c>
      <c r="I83" s="40">
        <v>0.2857142857142857</v>
      </c>
      <c r="J83" s="37">
        <f>[1]安芸高田市!$H28</f>
        <v>0.625</v>
      </c>
      <c r="K83" s="25"/>
      <c r="L83" s="40">
        <v>0.71428571428571419</v>
      </c>
    </row>
    <row r="84" spans="2:12" ht="17.25" customHeight="1" x14ac:dyDescent="0.15">
      <c r="B84" s="61"/>
      <c r="C84" s="12">
        <v>6</v>
      </c>
      <c r="D84" s="49">
        <f>[1]世羅山中福田!$H29</f>
        <v>0</v>
      </c>
      <c r="E84" s="23">
        <v>0</v>
      </c>
      <c r="F84" s="35">
        <v>0</v>
      </c>
      <c r="G84" s="47">
        <f>[1]北広木次!$H29</f>
        <v>0</v>
      </c>
      <c r="H84" s="26">
        <v>0.24064625850340132</v>
      </c>
      <c r="I84" s="41">
        <v>0</v>
      </c>
      <c r="J84" s="47">
        <f>[1]安芸高田市!$H29</f>
        <v>3.75</v>
      </c>
      <c r="K84" s="26"/>
      <c r="L84" s="41">
        <v>0</v>
      </c>
    </row>
    <row r="85" spans="2:12" ht="17.25" customHeight="1" x14ac:dyDescent="0.15">
      <c r="B85" s="59" t="s">
        <v>8</v>
      </c>
      <c r="C85" s="11">
        <v>1</v>
      </c>
      <c r="D85" s="44">
        <f>[1]世羅山中福田!$H30</f>
        <v>0</v>
      </c>
      <c r="E85" s="28">
        <v>1.1000000000000001</v>
      </c>
      <c r="F85" s="36">
        <v>0</v>
      </c>
      <c r="G85" s="44">
        <f>[1]北広木次!$H30</f>
        <v>0.71428571428571419</v>
      </c>
      <c r="H85" s="29">
        <v>0.60204081632653061</v>
      </c>
      <c r="I85" s="42">
        <v>0</v>
      </c>
      <c r="J85" s="44">
        <f>[1]安芸高田市!$H30</f>
        <v>0.625</v>
      </c>
      <c r="K85" s="29"/>
      <c r="L85" s="42">
        <v>0</v>
      </c>
    </row>
    <row r="86" spans="2:12" ht="17.25" customHeight="1" x14ac:dyDescent="0.15">
      <c r="B86" s="60"/>
      <c r="C86" s="11">
        <v>2</v>
      </c>
      <c r="D86" s="50">
        <f>[1]世羅山中福田!$H31</f>
        <v>0</v>
      </c>
      <c r="E86" s="22">
        <v>0.58571428571428563</v>
      </c>
      <c r="F86" s="34">
        <v>0</v>
      </c>
      <c r="G86" s="50">
        <f>[1]北広木次!$H31</f>
        <v>1.1428571428571428</v>
      </c>
      <c r="H86" s="25">
        <v>3.5544217687074835</v>
      </c>
      <c r="I86" s="40">
        <v>0.71428571428571419</v>
      </c>
      <c r="J86" s="50">
        <f>[1]安芸高田市!$H31</f>
        <v>0</v>
      </c>
      <c r="K86" s="25"/>
      <c r="L86" s="40">
        <v>0</v>
      </c>
    </row>
    <row r="87" spans="2:12" ht="17.25" customHeight="1" x14ac:dyDescent="0.15">
      <c r="B87" s="60"/>
      <c r="C87" s="11">
        <v>3</v>
      </c>
      <c r="D87" s="50">
        <f>[1]世羅山中福田!$H32</f>
        <v>0</v>
      </c>
      <c r="E87" s="22">
        <v>0.11428571428571428</v>
      </c>
      <c r="F87" s="34">
        <v>0</v>
      </c>
      <c r="G87" s="50">
        <f>[1]北広木次!$H32</f>
        <v>1.1428571428571428</v>
      </c>
      <c r="H87" s="25">
        <v>5.2363945578231297</v>
      </c>
      <c r="I87" s="40">
        <v>0.2857142857142857</v>
      </c>
      <c r="J87" s="50">
        <f>[1]安芸高田市!$H32</f>
        <v>0</v>
      </c>
      <c r="K87" s="25"/>
      <c r="L87" s="40">
        <v>0</v>
      </c>
    </row>
    <row r="88" spans="2:12" ht="17.25" customHeight="1" x14ac:dyDescent="0.15">
      <c r="B88" s="60"/>
      <c r="C88" s="11">
        <v>4</v>
      </c>
      <c r="D88" s="50">
        <f>[1]世羅山中福田!$H33</f>
        <v>0</v>
      </c>
      <c r="E88" s="22">
        <v>0</v>
      </c>
      <c r="F88" s="34">
        <v>0</v>
      </c>
      <c r="G88" s="50">
        <f>[1]北広木次!$H33</f>
        <v>0</v>
      </c>
      <c r="H88" s="25">
        <v>4.1377551020408161</v>
      </c>
      <c r="I88" s="40">
        <v>0</v>
      </c>
      <c r="J88" s="50">
        <f>[1]安芸高田市!$H33</f>
        <v>0</v>
      </c>
      <c r="K88" s="25"/>
      <c r="L88" s="40">
        <v>0.66666666666666663</v>
      </c>
    </row>
    <row r="89" spans="2:12" ht="17.25" customHeight="1" x14ac:dyDescent="0.15">
      <c r="B89" s="60"/>
      <c r="C89" s="11">
        <v>5</v>
      </c>
      <c r="D89" s="37">
        <f>[1]世羅山中福田!$H34</f>
        <v>0</v>
      </c>
      <c r="E89" s="22">
        <v>0</v>
      </c>
      <c r="F89" s="34">
        <v>0</v>
      </c>
      <c r="G89" s="37">
        <f>[1]北広木次!$H34</f>
        <v>1.7142857142857142</v>
      </c>
      <c r="H89" s="25">
        <v>4.2278911564625847</v>
      </c>
      <c r="I89" s="40">
        <v>0</v>
      </c>
      <c r="J89" s="37">
        <f>[1]安芸高田市!$H34</f>
        <v>0</v>
      </c>
      <c r="K89" s="25"/>
      <c r="L89" s="40">
        <v>0.33333333333333331</v>
      </c>
    </row>
    <row r="90" spans="2:12" ht="17.25" customHeight="1" x14ac:dyDescent="0.15">
      <c r="B90" s="61"/>
      <c r="C90" s="12">
        <v>6</v>
      </c>
      <c r="D90" s="45">
        <f>[1]世羅山中福田!$H35</f>
        <v>0</v>
      </c>
      <c r="E90" s="23">
        <v>8.5714285714285715E-2</v>
      </c>
      <c r="F90" s="35">
        <v>0</v>
      </c>
      <c r="G90" s="45">
        <f>[1]北広木次!$H35</f>
        <v>2.1428571428571423</v>
      </c>
      <c r="H90" s="26">
        <v>3.208333333333333</v>
      </c>
      <c r="I90" s="41">
        <v>0</v>
      </c>
      <c r="J90" s="45">
        <f>[1]安芸高田市!$H35</f>
        <v>0</v>
      </c>
      <c r="K90" s="26"/>
      <c r="L90" s="41">
        <v>0</v>
      </c>
    </row>
    <row r="91" spans="2:12" ht="17.25" customHeight="1" x14ac:dyDescent="0.15">
      <c r="B91" s="59" t="s">
        <v>9</v>
      </c>
      <c r="C91" s="11">
        <v>1</v>
      </c>
      <c r="D91" s="44">
        <f>[1]世羅山中福田!$H36</f>
        <v>0</v>
      </c>
      <c r="E91" s="28">
        <v>0.69285714285714284</v>
      </c>
      <c r="F91" s="33">
        <v>0.75</v>
      </c>
      <c r="G91" s="27">
        <f>[1]北広木次!$H36</f>
        <v>2.4285714285714288</v>
      </c>
      <c r="H91" s="29">
        <v>4.3324829931972788</v>
      </c>
      <c r="I91" s="42">
        <v>3.5714285714285716</v>
      </c>
      <c r="J91" s="27">
        <f>[1]安芸高田市!$H36</f>
        <v>0</v>
      </c>
      <c r="K91" s="29"/>
      <c r="L91" s="42">
        <v>0.2</v>
      </c>
    </row>
    <row r="92" spans="2:12" ht="17.25" customHeight="1" x14ac:dyDescent="0.15">
      <c r="B92" s="60"/>
      <c r="C92" s="11">
        <v>2</v>
      </c>
      <c r="D92" s="50">
        <f>[1]世羅山中福田!$H37</f>
        <v>0</v>
      </c>
      <c r="E92" s="22">
        <v>2.1071428571428568</v>
      </c>
      <c r="F92" s="31">
        <v>1.25</v>
      </c>
      <c r="G92" s="46">
        <f>[1]北広木次!$H37</f>
        <v>6.4285714285714288</v>
      </c>
      <c r="H92" s="25">
        <v>5.7414965986394559</v>
      </c>
      <c r="I92" s="40">
        <v>4.1428571428571423</v>
      </c>
      <c r="J92" s="46">
        <f>[1]安芸高田市!$H37</f>
        <v>0</v>
      </c>
      <c r="K92" s="25"/>
      <c r="L92" s="40">
        <v>0.5</v>
      </c>
    </row>
    <row r="93" spans="2:12" ht="17.25" customHeight="1" x14ac:dyDescent="0.15">
      <c r="B93" s="60"/>
      <c r="C93" s="11">
        <v>3</v>
      </c>
      <c r="D93" s="50">
        <f>[1]世羅山中福田!$H38</f>
        <v>0</v>
      </c>
      <c r="E93" s="22">
        <v>1.0142857142857142</v>
      </c>
      <c r="F93" s="31">
        <v>0</v>
      </c>
      <c r="G93" s="37">
        <f>[1]北広木次!$H38</f>
        <v>5.8571428571428577</v>
      </c>
      <c r="H93" s="25">
        <v>7.5714285714285712</v>
      </c>
      <c r="I93" s="40">
        <v>3.5714285714285716</v>
      </c>
      <c r="J93" s="37">
        <f>[1]安芸高田市!$H38</f>
        <v>0</v>
      </c>
      <c r="K93" s="25"/>
      <c r="L93" s="40">
        <v>0.30000000000000004</v>
      </c>
    </row>
    <row r="94" spans="2:12" ht="17.25" customHeight="1" x14ac:dyDescent="0.15">
      <c r="B94" s="60"/>
      <c r="C94" s="11">
        <v>4</v>
      </c>
      <c r="D94" s="37">
        <f>[1]世羅山中福田!$H39</f>
        <v>0</v>
      </c>
      <c r="E94" s="22">
        <v>1.0714285714285714</v>
      </c>
      <c r="F94" s="34">
        <v>0</v>
      </c>
      <c r="G94" s="47">
        <f>[1]北広木次!$H39</f>
        <v>9.4285714285714288</v>
      </c>
      <c r="H94" s="25">
        <v>4.7142857142857144</v>
      </c>
      <c r="I94" s="40">
        <v>4.1428571428571423</v>
      </c>
      <c r="J94" s="47">
        <f>[1]安芸高田市!$H39</f>
        <v>0</v>
      </c>
      <c r="K94" s="25"/>
      <c r="L94" s="40">
        <v>0</v>
      </c>
    </row>
    <row r="95" spans="2:12" ht="17.25" customHeight="1" x14ac:dyDescent="0.15">
      <c r="B95" s="60"/>
      <c r="C95" s="11">
        <v>5</v>
      </c>
      <c r="D95" s="37">
        <f>[1]世羅山中福田!$H40</f>
        <v>0</v>
      </c>
      <c r="E95" s="22">
        <v>1.2285714285714284</v>
      </c>
      <c r="F95" s="34">
        <v>0</v>
      </c>
      <c r="G95" s="46">
        <f>[1]北広木次!$H40</f>
        <v>15</v>
      </c>
      <c r="H95" s="25">
        <v>2.5306122448979593</v>
      </c>
      <c r="I95" s="40">
        <v>3.1428571428571423</v>
      </c>
      <c r="J95" s="46">
        <f>[1]安芸高田市!$H40</f>
        <v>0</v>
      </c>
      <c r="K95" s="25"/>
      <c r="L95" s="40">
        <v>0</v>
      </c>
    </row>
    <row r="96" spans="2:12" ht="17.25" customHeight="1" x14ac:dyDescent="0.15">
      <c r="B96" s="60"/>
      <c r="C96" s="11">
        <v>6</v>
      </c>
      <c r="D96" s="46">
        <f>[1]世羅山中福田!$H41</f>
        <v>1.7142857142857142</v>
      </c>
      <c r="E96" s="55">
        <v>0.4857142857142856</v>
      </c>
      <c r="F96" s="56">
        <v>0</v>
      </c>
      <c r="G96" s="50">
        <f>[1]北広木次!$H41</f>
        <v>8.5714285714285712</v>
      </c>
      <c r="H96" s="57">
        <v>1.3877551020408163</v>
      </c>
      <c r="I96" s="43">
        <v>1.4285714285714284</v>
      </c>
      <c r="J96" s="50">
        <f>[1]安芸高田市!$H41</f>
        <v>0</v>
      </c>
      <c r="K96" s="57"/>
      <c r="L96" s="43">
        <v>0</v>
      </c>
    </row>
    <row r="97" spans="2:21" ht="17.25" customHeight="1" x14ac:dyDescent="0.15">
      <c r="B97" s="59" t="s">
        <v>10</v>
      </c>
      <c r="C97" s="58">
        <v>1</v>
      </c>
      <c r="D97" s="44">
        <f>[1]世羅山中福田!$H42</f>
        <v>2.1428571428571428</v>
      </c>
      <c r="E97" s="21">
        <v>1.1821428571428572</v>
      </c>
      <c r="F97" s="30">
        <v>0.625</v>
      </c>
      <c r="G97" s="27">
        <f>[1]北広木次!$H42</f>
        <v>7.2857142857142856</v>
      </c>
      <c r="H97" s="24">
        <v>3.9387755102040813</v>
      </c>
      <c r="I97" s="39">
        <v>0</v>
      </c>
      <c r="J97" s="27">
        <f>[1]安芸高田市!$H42</f>
        <v>0</v>
      </c>
      <c r="K97" s="24"/>
      <c r="L97" s="39">
        <v>0</v>
      </c>
    </row>
    <row r="98" spans="2:21" ht="17.25" customHeight="1" x14ac:dyDescent="0.15">
      <c r="B98" s="60"/>
      <c r="C98" s="11">
        <v>2</v>
      </c>
      <c r="D98" s="37">
        <f>[1]世羅山中福田!$H43</f>
        <v>2.1428571428571428</v>
      </c>
      <c r="E98" s="22">
        <v>1.7607142857142857</v>
      </c>
      <c r="F98" s="31">
        <v>0.66071428571428559</v>
      </c>
      <c r="G98" s="47">
        <f>[1]北広木次!$H43</f>
        <v>5.4285714285714288</v>
      </c>
      <c r="H98" s="25">
        <v>4.9387755102040813</v>
      </c>
      <c r="I98" s="40">
        <v>0.42857142857142855</v>
      </c>
      <c r="J98" s="47">
        <f>[1]安芸高田市!$H43</f>
        <v>0</v>
      </c>
      <c r="K98" s="25"/>
      <c r="L98" s="40">
        <v>0</v>
      </c>
    </row>
    <row r="99" spans="2:21" ht="17.25" customHeight="1" x14ac:dyDescent="0.15">
      <c r="B99" s="60"/>
      <c r="C99" s="11">
        <v>3</v>
      </c>
      <c r="D99" s="46">
        <f>[1]世羅山中福田!$H44</f>
        <v>0</v>
      </c>
      <c r="E99" s="22">
        <v>1.0607142857142857</v>
      </c>
      <c r="F99" s="31">
        <v>0.71428571428571419</v>
      </c>
      <c r="G99" s="46">
        <f>[1]北広木次!$H44</f>
        <v>1.4285714285714284</v>
      </c>
      <c r="H99" s="25">
        <v>1.2244897959183674</v>
      </c>
      <c r="I99" s="40">
        <v>0.5714285714285714</v>
      </c>
      <c r="J99" s="46">
        <f>[1]安芸高田市!$H44</f>
        <v>0</v>
      </c>
      <c r="K99" s="25"/>
      <c r="L99" s="40">
        <v>0</v>
      </c>
    </row>
    <row r="100" spans="2:21" ht="17.25" customHeight="1" x14ac:dyDescent="0.15">
      <c r="B100" s="60"/>
      <c r="C100" s="11">
        <v>4</v>
      </c>
      <c r="D100" s="50">
        <f>[1]世羅山中福田!$H45</f>
        <v>0</v>
      </c>
      <c r="E100" s="22">
        <v>0.33571428571428574</v>
      </c>
      <c r="F100" s="31">
        <v>0</v>
      </c>
      <c r="G100" s="37">
        <f>[1]北広木次!$H45</f>
        <v>0.2857142857142857</v>
      </c>
      <c r="H100" s="25">
        <v>0.55102040816326525</v>
      </c>
      <c r="I100" s="40">
        <v>0</v>
      </c>
      <c r="J100" s="37">
        <f>[1]安芸高田市!$H45</f>
        <v>0</v>
      </c>
      <c r="K100" s="25"/>
      <c r="L100" s="40">
        <v>0</v>
      </c>
    </row>
    <row r="101" spans="2:21" ht="17.25" customHeight="1" x14ac:dyDescent="0.15">
      <c r="B101" s="60"/>
      <c r="C101" s="11">
        <v>5</v>
      </c>
      <c r="D101" s="37">
        <f>[1]世羅山中福田!$H46</f>
        <v>0</v>
      </c>
      <c r="E101" s="22">
        <v>0.125</v>
      </c>
      <c r="F101" s="34">
        <v>0</v>
      </c>
      <c r="G101" s="47">
        <f>[1]北広木次!$H46</f>
        <v>0</v>
      </c>
      <c r="H101" s="25">
        <v>0.22448979591836732</v>
      </c>
      <c r="I101" s="40">
        <v>0</v>
      </c>
      <c r="J101" s="47">
        <f>[1]安芸高田市!$H46</f>
        <v>0</v>
      </c>
      <c r="K101" s="25"/>
      <c r="L101" s="40">
        <v>0</v>
      </c>
    </row>
    <row r="102" spans="2:21" ht="17.25" customHeight="1" x14ac:dyDescent="0.15">
      <c r="B102" s="61"/>
      <c r="C102" s="12">
        <v>6</v>
      </c>
      <c r="D102" s="45">
        <f>[1]世羅山中福田!$H47</f>
        <v>0</v>
      </c>
      <c r="E102" s="23">
        <v>0</v>
      </c>
      <c r="F102" s="35">
        <v>0</v>
      </c>
      <c r="G102" s="45">
        <f>[1]北広木次!$H47</f>
        <v>0</v>
      </c>
      <c r="H102" s="26">
        <v>0</v>
      </c>
      <c r="I102" s="41">
        <v>0</v>
      </c>
      <c r="J102" s="45">
        <f>[1]安芸高田市!$H47</f>
        <v>0</v>
      </c>
      <c r="K102" s="26"/>
      <c r="L102" s="41">
        <v>0</v>
      </c>
    </row>
    <row r="103" spans="2:21" customFormat="1" ht="17.25" customHeight="1" x14ac:dyDescent="0.15">
      <c r="D103" t="str">
        <f>"ヨトウガ"&amp;CHAR(10)&amp;"("&amp;D58&amp;D59&amp;")"</f>
        <v>ヨトウガ
(世羅町山中福田キャベツ)</v>
      </c>
      <c r="E103" t="s">
        <v>31</v>
      </c>
      <c r="G103" t="str">
        <f>"ヨトウガ"&amp;CHAR(10)&amp;"("&amp;G58&amp;G59&amp;")"</f>
        <v>ヨトウガ
(北広島町木次キャベツ)</v>
      </c>
      <c r="J103" t="str">
        <f>"ヨトウガ"&amp;CHAR(10)&amp;"("&amp;J58&amp;J59&amp;")"</f>
        <v>ヨトウガ
(安芸高田市高宮町ねぎ・レタス)</v>
      </c>
      <c r="M103" s="17"/>
      <c r="N103" s="17"/>
      <c r="O103" s="17"/>
      <c r="P103" s="2"/>
      <c r="Q103" s="2"/>
      <c r="R103" s="2"/>
      <c r="S103" s="2"/>
      <c r="T103" s="2"/>
      <c r="U103" s="2"/>
    </row>
    <row r="104" spans="2:21" ht="17.25" customHeight="1" x14ac:dyDescent="0.15">
      <c r="E104" s="2" t="s">
        <v>31</v>
      </c>
      <c r="L104" s="2" t="s">
        <v>32</v>
      </c>
    </row>
    <row r="105" spans="2:21" ht="17.25" customHeight="1" x14ac:dyDescent="0.15">
      <c r="E105" s="2" t="s">
        <v>31</v>
      </c>
      <c r="L105" s="2" t="s">
        <v>32</v>
      </c>
    </row>
    <row r="106" spans="2:21" ht="17.25" customHeight="1" x14ac:dyDescent="0.15">
      <c r="E106" s="2" t="s">
        <v>31</v>
      </c>
      <c r="L106" s="2" t="s">
        <v>32</v>
      </c>
    </row>
    <row r="107" spans="2:21" ht="17.25" customHeight="1" x14ac:dyDescent="0.15">
      <c r="E107" s="2" t="s">
        <v>31</v>
      </c>
      <c r="L107" s="2" t="s">
        <v>32</v>
      </c>
    </row>
    <row r="108" spans="2:21" ht="17.25" customHeight="1" x14ac:dyDescent="0.15">
      <c r="E108" s="2" t="s">
        <v>31</v>
      </c>
      <c r="L108" s="2" t="s">
        <v>32</v>
      </c>
    </row>
  </sheetData>
  <mergeCells count="19">
    <mergeCell ref="D57:F57"/>
    <mergeCell ref="B57:C57"/>
    <mergeCell ref="J57:L57"/>
    <mergeCell ref="J58:L58"/>
    <mergeCell ref="J59:L59"/>
    <mergeCell ref="G57:I57"/>
    <mergeCell ref="G58:I58"/>
    <mergeCell ref="G59:I59"/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</mergeCells>
  <phoneticPr fontId="2"/>
  <conditionalFormatting sqref="D61:D102">
    <cfRule type="containsErrors" dxfId="4" priority="5">
      <formula>ISERROR(D61)</formula>
    </cfRule>
  </conditionalFormatting>
  <conditionalFormatting sqref="G61:G102">
    <cfRule type="containsErrors" dxfId="3" priority="4">
      <formula>ISERROR(G61)</formula>
    </cfRule>
  </conditionalFormatting>
  <conditionalFormatting sqref="J61:J66 J73:J102 J68:J71">
    <cfRule type="containsErrors" dxfId="2" priority="3">
      <formula>ISERROR(J61)</formula>
    </cfRule>
  </conditionalFormatting>
  <conditionalFormatting sqref="J67">
    <cfRule type="containsErrors" dxfId="1" priority="1">
      <formula>ISERROR(J67)</formula>
    </cfRule>
  </conditionalFormatting>
  <conditionalFormatting sqref="J72">
    <cfRule type="containsErrors" dxfId="0" priority="2">
      <formula>ISERROR(J72)</formula>
    </cfRule>
  </conditionalFormatting>
  <dataValidations count="1">
    <dataValidation allowBlank="1" showErrorMessage="1" sqref="D61:D102 G61:G102 J61:J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広島県</cp:lastModifiedBy>
  <cp:lastPrinted>2023-11-07T23:56:10Z</cp:lastPrinted>
  <dcterms:created xsi:type="dcterms:W3CDTF">2000-05-02T04:25:08Z</dcterms:created>
  <dcterms:modified xsi:type="dcterms:W3CDTF">2023-11-07T23:56:23Z</dcterms:modified>
</cp:coreProperties>
</file>