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44" activeTab="0"/>
  </bookViews>
  <sheets>
    <sheet name="住まい法関係（様式１）" sheetId="1" r:id="rId1"/>
    <sheet name="住まい法関係（様式１）【記入要領】" sheetId="2" r:id="rId2"/>
  </sheets>
  <definedNames>
    <definedName name="_xlnm.Print_Area" localSheetId="0">'住まい法関係（様式１）'!$A$2:$O$75</definedName>
    <definedName name="_xlnm.Print_Area" localSheetId="1">'住まい法関係（様式１）【記入要領】'!$A$2:$AG$75</definedName>
    <definedName name="_xlnm.Print_Titles" localSheetId="0">'住まい法関係（様式１）'!$7:$7</definedName>
  </definedNames>
  <calcPr fullCalcOnLoad="1"/>
</workbook>
</file>

<file path=xl/sharedStrings.xml><?xml version="1.0" encoding="utf-8"?>
<sst xmlns="http://schemas.openxmlformats.org/spreadsheetml/2006/main" count="503" uniqueCount="156">
  <si>
    <t>登録の基準</t>
  </si>
  <si>
    <t>誇大広告の禁止</t>
  </si>
  <si>
    <t>項目</t>
  </si>
  <si>
    <t>はい</t>
  </si>
  <si>
    <t>いいえ</t>
  </si>
  <si>
    <t>住宅名称</t>
  </si>
  <si>
    <t>住宅住所</t>
  </si>
  <si>
    <t>登録番号</t>
  </si>
  <si>
    <t>事業者名</t>
  </si>
  <si>
    <t>報告者名</t>
  </si>
  <si>
    <t>入居開始日</t>
  </si>
  <si>
    <t>平成</t>
  </si>
  <si>
    <t>帳簿の備付け等</t>
  </si>
  <si>
    <t>□</t>
  </si>
  <si>
    <t>①各居住部分の床面積を変更した。</t>
  </si>
  <si>
    <t>法7条</t>
  </si>
  <si>
    <t>・床面積は１８平方メートル以上ある。</t>
  </si>
  <si>
    <t>・登録基準を満たしている。</t>
  </si>
  <si>
    <t>法1条</t>
  </si>
  <si>
    <t>③ﾊﾞﾘｱﾌﾘｰ構造（加齢対応構造等）を変更した。</t>
  </si>
  <si>
    <t>①全て書面により契約をしている。</t>
  </si>
  <si>
    <t>・①単身高齢者か②高齢者＋同居者</t>
  </si>
  <si>
    <t>（高齢者には60歳未満の要介護認定、要支援認定者を含む）</t>
  </si>
  <si>
    <t>事実に相違する表示や実際より著しく優良で若しくは有利であると誤認させるような表示を行ってはいけない。</t>
  </si>
  <si>
    <t>法15条</t>
  </si>
  <si>
    <t>根拠規定</t>
  </si>
  <si>
    <t>登録住戸を他の用途に利用していない。</t>
  </si>
  <si>
    <t>入居者の資格は以下のとおりで相違はない。</t>
  </si>
  <si>
    <t>誇大広告は行っていない。</t>
  </si>
  <si>
    <t>③権利金（敷引きを含む）その他の金銭を受領していない。</t>
  </si>
  <si>
    <t>法9条</t>
  </si>
  <si>
    <t>同第1項1号</t>
  </si>
  <si>
    <t>同第1項2号</t>
  </si>
  <si>
    <t>同第1項3号</t>
  </si>
  <si>
    <t>同第1項4号</t>
  </si>
  <si>
    <t>同第1項5号</t>
  </si>
  <si>
    <t>同第1項6号</t>
  </si>
  <si>
    <t>法17条</t>
  </si>
  <si>
    <t>②前払いした家賃等の返還債務が消滅するまでの期間を説明している。</t>
  </si>
  <si>
    <t>前払金は発生していない。</t>
  </si>
  <si>
    <t>③上記期間中に契約解除、死亡等で契約終了した場合の返還額の推移を説明している。</t>
  </si>
  <si>
    <t>契約締結の説明</t>
  </si>
  <si>
    <t>法19条</t>
  </si>
  <si>
    <t>登録住宅の修繕及び改修の実施状況を帳簿に記載し保存している。</t>
  </si>
  <si>
    <t>入居者からの金銭受領の記録を帳簿に記載し保存している。</t>
  </si>
  <si>
    <t>入居者に提供した高齢者生活支援サービスの内容を帳簿に記載し保存している。</t>
  </si>
  <si>
    <t>入居者及び家族からの苦情内容を帳簿に記載し保存している。</t>
  </si>
  <si>
    <t>利用権契約の場合は「いいえ」に回答</t>
  </si>
  <si>
    <t>・担当部局に相談中、又は変更届出書を提出済み。</t>
  </si>
  <si>
    <t>入居契約は次の①～④に全て該当する。</t>
  </si>
  <si>
    <t xml:space="preserve">※ﾊﾞﾘｱﾌﾘｰ構造適用部分
　●床　･･･段差
　●通路･･･幅
</t>
  </si>
  <si>
    <t>入居者に対して以下の①～④のいずれかのサービスを提供している。</t>
  </si>
  <si>
    <t>法6条</t>
  </si>
  <si>
    <t>広島県</t>
  </si>
  <si>
    <t>・台所又は浴室を各住戸内に備えている。</t>
  </si>
  <si>
    <t>・食事提供の有無により広島県が定める共用基準を満たした数のコンロ・シンクを
　設置している。</t>
  </si>
  <si>
    <t>・緊急通報装置を居室内及び共用部分に備える便所及び浴室に備えている。
（夜間等常駐していない場合）</t>
  </si>
  <si>
    <t>☑</t>
  </si>
  <si>
    <t>要チェック</t>
  </si>
  <si>
    <t>有料該当</t>
  </si>
  <si>
    <t>合計</t>
  </si>
  <si>
    <t>未回答</t>
  </si>
  <si>
    <t>年</t>
  </si>
  <si>
    <t>月</t>
  </si>
  <si>
    <t>日</t>
  </si>
  <si>
    <t>メールアドレス</t>
  </si>
  <si>
    <t>イ</t>
  </si>
  <si>
    <t>ロ</t>
  </si>
  <si>
    <t>ハ</t>
  </si>
  <si>
    <t>ヘ</t>
  </si>
  <si>
    <t>ニ、ホ</t>
  </si>
  <si>
    <t>登録事項の公示</t>
  </si>
  <si>
    <t>インターネットの利用又は見えやすい場所への掲示により登録事項を公示している。</t>
  </si>
  <si>
    <t>法16条</t>
  </si>
  <si>
    <t>登録申請時に添付した契約書様式と同じもので入居契約している。</t>
  </si>
  <si>
    <t>高齢者生活支援サービスの提供</t>
  </si>
  <si>
    <t>入居契約に従って高齢者生活支援サービスを提供している。</t>
  </si>
  <si>
    <t>法18条</t>
  </si>
  <si>
    <t>その他</t>
  </si>
  <si>
    <t>○　メールアドレスは，今後の連絡用に使用しますので，必ずご記入ください。</t>
  </si>
  <si>
    <t>○　「登録番号」とは情報提供システムに登録されている「登録番号」と同じものを記入します。</t>
  </si>
  <si>
    <t>　　例：広島県第○号</t>
  </si>
  <si>
    <t>　　「はい」の場合は，☑を選択入力します。元に戻したい場合は，□を選択し入力します。</t>
  </si>
  <si>
    <t>○　入力完了すれば，「未回答」が「完了」に変更します。</t>
  </si>
  <si>
    <t>○　背景が黄色の全ての項目に記入します。</t>
  </si>
  <si>
    <t>【定期報告書　記入例】</t>
  </si>
  <si>
    <t>①食事の提供サービスを提供している。</t>
  </si>
  <si>
    <t>④健康管理サービスを提供している。</t>
  </si>
  <si>
    <t>「いいえ」⇒(4)へ進んでください</t>
  </si>
  <si>
    <t>職種</t>
  </si>
  <si>
    <t>資格名称</t>
  </si>
  <si>
    <t>人数</t>
  </si>
  <si>
    <t>ご回答ありがとうございました。</t>
  </si>
  <si>
    <t>ＯＫ</t>
  </si>
  <si>
    <t>□</t>
  </si>
  <si>
    <t>☑</t>
  </si>
  <si>
    <t>「いいえ」⇒（4）へ進んでください</t>
  </si>
  <si>
    <t>「いいえ」⇒②へ進んでください</t>
  </si>
  <si>
    <t>「いいえ」⇒③へ進んでください</t>
  </si>
  <si>
    <t xml:space="preserve">
●居室･･･出入口の幅
●浴室･･･出入口の幅・広さ・手すり
</t>
  </si>
  <si>
    <t xml:space="preserve">
●居住部分の階段･･･段差等・手すり
●便所･･･手すり、寝室のある階にあること</t>
  </si>
  <si>
    <t>※ﾊﾞﾘｱﾌﾘｰ構造を変更した場合は、以下に回答してください</t>
  </si>
  <si>
    <t>●社会福祉法人の職員、●自ら設置する住宅を管理する医療法人の職員、
●委託を受けてサービスを提供する社会医療法人の職員
●居宅介護サービス事業者の職員、
●有資格者 （医師、看護師、介護福祉士、社会福祉士、介護支援専門員、ホームヘルパー1級・2級）</t>
  </si>
  <si>
    <t>登録の基準</t>
  </si>
  <si>
    <t>「はい」⇒(7)へ進んでください</t>
  </si>
  <si>
    <t>※該当しない項目がある場合は以下に回答してください</t>
  </si>
  <si>
    <t>「はい」⇒(8)へ進んでください</t>
  </si>
  <si>
    <t>※前払金が発生する場合は以下に回答してください</t>
  </si>
  <si>
    <t>含む）を書面を交付して説明している。</t>
  </si>
  <si>
    <t>「はい」⇒(6)へ進んでください
※提供していない場合は、以下に回答
　してください</t>
  </si>
  <si>
    <t>※設備内容を変更した場合は，以下に回答してください</t>
  </si>
  <si>
    <t>ＯＫ</t>
  </si>
  <si>
    <t>□</t>
  </si>
  <si>
    <t>☑</t>
  </si>
  <si>
    <t>　注）未入居のために回答できない設問がある場合は，「未回答」のまま提出してください。</t>
  </si>
  <si>
    <t>　　　選択して行います。</t>
  </si>
  <si>
    <t>○　全ての入力が完了しましたら，ファイルを一旦保存した後に，電子メールにて送付します。</t>
  </si>
  <si>
    <t>電子メールで送信をお願いします。</t>
  </si>
  <si>
    <t>○　入力作業の軽減のため，全ての回答（(5)④の設問を除く）は，プルダウンメニューから</t>
  </si>
  <si>
    <t>重複回答なし</t>
  </si>
  <si>
    <t>広島県住宅課　住宅指導G</t>
  </si>
  <si>
    <t>令和</t>
  </si>
  <si>
    <t>tel</t>
  </si>
  <si>
    <t>登録事項や添付書類に変更があった場合、30日以内に知事への届出なければならないことを知っている。</t>
  </si>
  <si>
    <t>※改修等を行った場合は、①～③へ回答してください</t>
  </si>
  <si>
    <t>各項目の「はい」「いいえ」欄にプルダウンメニューから☑を選択してください。</t>
  </si>
  <si>
    <t>サ高住に登録後、改修等を行った。</t>
  </si>
  <si>
    <t>・２５平方メートル以上あり、問題ない。</t>
  </si>
  <si>
    <t>・床面積は２５平方メートル未満だが、広島県が定める共用基準を満たした高齢者
　が共同で利用するための食堂や居間等を備えている。</t>
  </si>
  <si>
    <t>・担当部局に相談中、又は変更届出書を提出済み。</t>
  </si>
  <si>
    <t>②構造、設備を変更した。</t>
  </si>
  <si>
    <t>・台所又は浴室を各住戸内に備えていないが、広島県が定める共用基準を満たして
　いる。</t>
  </si>
  <si>
    <t>①状況把握サービス及び生活相談サービスの提供を行う者は、以下に該当してい
　る。</t>
  </si>
  <si>
    <t>②職員が常駐していない時間帯は、緊急通報装置で把握できている。</t>
  </si>
  <si>
    <t>②具体の部屋番号を記載するなど、居住部分を明示した契約である。</t>
  </si>
  <si>
    <t>④入居者の同意を得ず、居住部分の変更又は解約できない契約となっている。</t>
  </si>
  <si>
    <t>入居契約を締結するまでに、登録事項及び契約内容に関する事項（重要事項説明を</t>
  </si>
  <si>
    <t>やむを得ず入居者の身体的拘束を行った場合、その態様及び時間、入居者の心身状況、及び拘束理由を記載し保存しなければならないことを知っている。</t>
  </si>
  <si>
    <t>サービス提供で、事故が発生した場合の状況及び処置内容を記載し保存している。</t>
  </si>
  <si>
    <t>帳簿は各年度の末日で閉鎖し、２年間保存するルールである。</t>
  </si>
  <si>
    <t>②介護サービス（入浴、排せつ、食事）を提供している。</t>
  </si>
  <si>
    <t>③家事サービス（調理、洗濯、清掃）を提供している。</t>
  </si>
  <si>
    <t>入居契約は、賃貸借契約である旨、説明している。</t>
  </si>
  <si>
    <t>状況把握、生活相談サービスを以下の①～③のとおり提供している。</t>
  </si>
  <si>
    <t>①状況把握サービス及び生活相談サービスの提供を行う者は、以下に該当している。</t>
  </si>
  <si>
    <t>・床面積は２５平方メートル未満だが、広島県が定める共用基準を満たした高齢者が共同で利用するための食堂や居間等を備えている。</t>
  </si>
  <si>
    <t>・台所又は浴室を各住戸内に備えていないが、広島県が定める共用基準を満たしている。</t>
  </si>
  <si>
    <t>・食事提供の有無により広島県が定める共用基準を満たした数のコンロ・シンクを設置している。</t>
  </si>
  <si>
    <t>・浴室を１０住戸につき１箇所以上の浴室を居室のある階毎に設置している。（ただし，動線に配慮されている場合は、居室のある階ごと備えることを要しない）</t>
  </si>
  <si>
    <t>・浴室を１０住戸につき１箇所以上の浴室を居室のある階毎に設置している。
（ただし、動線に配慮されている場合は、居室のある階ごと備えることを要しな
　い）</t>
  </si>
  <si>
    <t>●社会福祉法人の職員、●自ら設置する住宅を管理する医療法人の職員
●委託を受けてサービスを提供する社会医療法人の職員
●居宅介護サービス事業者の職員、
●有資格者 （医師、看護師、介護福祉士、社会福祉士、介護支援専門員、ホームヘルパー1級・2級）</t>
  </si>
  <si>
    <t>③状況把握サービス及び生活相談サービスの提供を行う者は、登録時の人数、資格、雇入通知書の内容に変更はない。</t>
  </si>
  <si>
    <t>④上記③が「いいえ」の場合、職種、資格名称、人数を下欄に記入し，登録変更届出書を提出してください。</t>
  </si>
  <si>
    <t>※設備内容を変更した場合は、以下に回答してください</t>
  </si>
  <si>
    <t>④上記③が「いいえ」の場合、職種、資格名称、人数を下欄に記入し，登録変更届出書を提出してください。</t>
  </si>
  <si>
    <t>③状況把握サービス及び生活相談サービスの提供を行う者は、登録時の人数、資格、雇入通知書の内容に変更はない。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</si>
</sst>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lt;=999]000;[&lt;=9999]000\-00;000\-0000"/>
    <numFmt numFmtId="180" formatCode="#,##0_ "/>
  </numFmts>
  <fonts count="65">
    <font>
      <sz val="11"/>
      <color theme="1"/>
      <name val="Calibri"/>
      <family val="3"/>
    </font>
    <font>
      <sz val="11"/>
      <color indexed="8"/>
      <name val="ＭＳ Ｐゴシック"/>
      <family val="3"/>
    </font>
    <font>
      <sz val="6"/>
      <name val="ＭＳ Ｐゴシック"/>
      <family val="3"/>
    </font>
    <font>
      <sz val="10"/>
      <color indexed="8"/>
      <name val="ＭＳ ゴシック"/>
      <family val="3"/>
    </font>
    <font>
      <sz val="12"/>
      <color indexed="8"/>
      <name val="ＭＳ ゴシック"/>
      <family val="3"/>
    </font>
    <font>
      <sz val="10"/>
      <name val="ＭＳ ゴシック"/>
      <family val="3"/>
    </font>
    <font>
      <b/>
      <sz val="10"/>
      <color indexed="8"/>
      <name val="ＭＳ ゴシック"/>
      <family val="3"/>
    </font>
    <font>
      <b/>
      <sz val="10"/>
      <name val="ＭＳ ゴシック"/>
      <family val="3"/>
    </font>
    <font>
      <b/>
      <sz val="8"/>
      <color indexed="8"/>
      <name val="ＭＳ ゴシック"/>
      <family val="3"/>
    </font>
    <font>
      <sz val="8"/>
      <name val="ＭＳ ゴシック"/>
      <family val="3"/>
    </font>
    <font>
      <b/>
      <sz val="8"/>
      <name val="ＭＳ ゴシック"/>
      <family val="3"/>
    </font>
    <font>
      <b/>
      <sz val="9"/>
      <name val="ＭＳ ゴシック"/>
      <family val="3"/>
    </font>
    <font>
      <sz val="9"/>
      <color indexed="8"/>
      <name val="ＭＳ Ｐゴシック"/>
      <family val="3"/>
    </font>
    <font>
      <sz val="9"/>
      <name val="ＭＳ Ｐゴシック"/>
      <family val="3"/>
    </font>
    <font>
      <sz val="10"/>
      <color indexed="10"/>
      <name val="ＭＳ ゴシック"/>
      <family val="3"/>
    </font>
    <font>
      <sz val="8"/>
      <color indexed="10"/>
      <name val="ＭＳ ゴシック"/>
      <family val="3"/>
    </font>
    <font>
      <sz val="9"/>
      <color indexed="10"/>
      <name val="ＭＳ Ｐゴシック"/>
      <family val="3"/>
    </font>
    <font>
      <sz val="8"/>
      <name val="ＭＳ Ｐゴシック"/>
      <family val="3"/>
    </font>
    <font>
      <b/>
      <sz val="9"/>
      <color indexed="12"/>
      <name val="ＭＳ ゴシック"/>
      <family val="3"/>
    </font>
    <font>
      <b/>
      <sz val="10"/>
      <color indexed="12"/>
      <name val="ＭＳ ゴシック"/>
      <family val="3"/>
    </font>
    <font>
      <sz val="14"/>
      <color indexed="8"/>
      <name val="ＭＳ ゴシック"/>
      <family val="3"/>
    </font>
    <font>
      <sz val="14"/>
      <color indexed="8"/>
      <name val="ＭＳ Ｐゴシック"/>
      <family val="3"/>
    </font>
    <font>
      <b/>
      <sz val="14"/>
      <color indexed="8"/>
      <name val="ＭＳ Ｐゴシック"/>
      <family val="3"/>
    </font>
    <font>
      <sz val="14"/>
      <name val="ＭＳ Ｐゴシック"/>
      <family val="3"/>
    </font>
    <font>
      <sz val="11"/>
      <name val="ＭＳ Ｐゴシック"/>
      <family val="3"/>
    </font>
    <font>
      <b/>
      <sz val="22"/>
      <color indexed="8"/>
      <name val="ＭＳ ゴシック"/>
      <family val="3"/>
    </font>
    <font>
      <b/>
      <sz val="22"/>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rgb="FFFFFF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medium"/>
      <bottom style="medium"/>
    </border>
    <border>
      <left style="thin"/>
      <right style="thin"/>
      <top>
        <color indexed="63"/>
      </top>
      <bottom style="thin"/>
    </border>
    <border>
      <left style="thin"/>
      <right style="thin"/>
      <top style="thin"/>
      <bottom style="thin"/>
    </border>
    <border>
      <left style="thin"/>
      <right style="thin"/>
      <top style="medium"/>
      <bottom style="thin"/>
    </border>
    <border>
      <left>
        <color indexed="63"/>
      </left>
      <right style="thin"/>
      <top>
        <color indexed="63"/>
      </top>
      <bottom>
        <color indexed="63"/>
      </bottom>
    </border>
    <border>
      <left>
        <color indexed="63"/>
      </left>
      <right style="medium"/>
      <top style="medium"/>
      <bottom style="medium"/>
    </border>
    <border>
      <left style="thin"/>
      <right style="medium"/>
      <top style="medium"/>
      <bottom style="medium"/>
    </border>
    <border>
      <left style="thin"/>
      <right style="thin"/>
      <top>
        <color indexed="63"/>
      </top>
      <bottom style="medium"/>
    </border>
    <border>
      <left style="thin"/>
      <right style="medium"/>
      <top style="medium"/>
      <bottom style="thin"/>
    </border>
    <border>
      <left style="thin"/>
      <right style="medium"/>
      <top>
        <color indexed="63"/>
      </top>
      <bottom style="medium"/>
    </border>
    <border>
      <left style="thin"/>
      <right style="medium"/>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color indexed="63"/>
      </top>
      <bottom style="thin"/>
    </border>
    <border>
      <left style="medium"/>
      <right style="thin"/>
      <top style="medium"/>
      <bottom style="medium"/>
    </border>
    <border>
      <left>
        <color indexed="63"/>
      </left>
      <right>
        <color indexed="63"/>
      </right>
      <top>
        <color indexed="63"/>
      </top>
      <bottom style="thin"/>
    </border>
    <border>
      <left style="medium"/>
      <right style="medium"/>
      <top style="medium"/>
      <bottom style="medium"/>
    </border>
    <border>
      <left style="medium"/>
      <right style="medium"/>
      <top>
        <color indexed="63"/>
      </top>
      <bottom style="medium"/>
    </border>
    <border>
      <left style="thin"/>
      <right style="medium"/>
      <top style="thin"/>
      <bottom>
        <color indexed="63"/>
      </bottom>
    </border>
    <border>
      <left>
        <color indexed="63"/>
      </left>
      <right>
        <color indexed="63"/>
      </right>
      <top style="medium"/>
      <bottom style="medium"/>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thin"/>
      <right style="dashed"/>
      <top style="dashed"/>
      <bottom style="dashed"/>
    </border>
    <border>
      <left style="thin"/>
      <right style="thin"/>
      <top style="thin"/>
      <bottom style="medium"/>
    </border>
    <border>
      <left style="thin"/>
      <right style="medium"/>
      <top style="thin"/>
      <bottom style="medium"/>
    </border>
    <border>
      <left style="thin"/>
      <right style="dashed"/>
      <top style="dashed"/>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medium"/>
      <bottom>
        <color indexed="63"/>
      </bottom>
    </border>
    <border>
      <left>
        <color indexed="63"/>
      </left>
      <right>
        <color indexed="63"/>
      </right>
      <top style="medium"/>
      <bottom style="dashed"/>
    </border>
    <border>
      <left>
        <color indexed="63"/>
      </left>
      <right style="thin"/>
      <top style="medium"/>
      <bottom style="dashed"/>
    </border>
    <border>
      <left style="medium"/>
      <right style="medium"/>
      <top style="medium"/>
      <bottom>
        <color indexed="63"/>
      </bottom>
    </border>
    <border>
      <left>
        <color indexed="63"/>
      </left>
      <right>
        <color indexed="63"/>
      </right>
      <top>
        <color indexed="63"/>
      </top>
      <bottom style="medium"/>
    </border>
    <border>
      <left style="thin"/>
      <right style="thin"/>
      <top style="dashed"/>
      <bottom>
        <color indexed="63"/>
      </bottom>
    </border>
    <border>
      <left style="thin"/>
      <right style="thin"/>
      <top style="dashed"/>
      <bottom style="dashed"/>
    </border>
    <border>
      <left style="thin"/>
      <right style="thin"/>
      <top>
        <color indexed="63"/>
      </top>
      <bottom style="dashed"/>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medium"/>
    </border>
    <border>
      <left>
        <color indexed="63"/>
      </left>
      <right style="dashed"/>
      <top style="dashed"/>
      <bottom style="medium"/>
    </border>
    <border>
      <left style="dashed"/>
      <right style="dashed"/>
      <top style="dashed"/>
      <bottom style="medium"/>
    </border>
    <border>
      <left style="dashed"/>
      <right style="thin"/>
      <top style="dashed"/>
      <bottom style="medium"/>
    </border>
    <border>
      <left>
        <color indexed="63"/>
      </left>
      <right style="dashed"/>
      <top style="dashed"/>
      <bottom style="dashed"/>
    </border>
    <border>
      <left style="dashed"/>
      <right style="dashed"/>
      <top style="dashed"/>
      <bottom style="dashed"/>
    </border>
    <border>
      <left style="dashed"/>
      <right style="thin"/>
      <top style="dashed"/>
      <bottom style="dashed"/>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1"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278">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12" fillId="0" borderId="0" xfId="0" applyFont="1" applyAlignment="1">
      <alignment vertical="center" wrapText="1"/>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3" fillId="0" borderId="0" xfId="0" applyFont="1" applyAlignment="1">
      <alignment vertical="center" shrinkToFit="1"/>
    </xf>
    <xf numFmtId="0" fontId="3" fillId="0" borderId="0" xfId="0" applyFont="1" applyBorder="1" applyAlignment="1">
      <alignment vertical="center"/>
    </xf>
    <xf numFmtId="0" fontId="13" fillId="33" borderId="12" xfId="0" applyFont="1" applyFill="1" applyBorder="1" applyAlignment="1">
      <alignment horizontal="center" vertical="center" wrapText="1"/>
    </xf>
    <xf numFmtId="0" fontId="13" fillId="34" borderId="13"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3" fillId="0" borderId="16" xfId="0" applyFont="1" applyBorder="1" applyAlignment="1">
      <alignment vertical="center"/>
    </xf>
    <xf numFmtId="0" fontId="3" fillId="33" borderId="17" xfId="0" applyFont="1" applyFill="1" applyBorder="1" applyAlignment="1">
      <alignment horizontal="center" vertical="center" shrinkToFit="1"/>
    </xf>
    <xf numFmtId="0" fontId="5" fillId="35" borderId="18" xfId="0" applyFont="1" applyFill="1" applyBorder="1" applyAlignment="1">
      <alignment horizontal="left" vertical="center" shrinkToFit="1"/>
    </xf>
    <xf numFmtId="0" fontId="13" fillId="34" borderId="19" xfId="0" applyFont="1" applyFill="1" applyBorder="1" applyAlignment="1">
      <alignment horizontal="center" vertical="center" wrapText="1"/>
    </xf>
    <xf numFmtId="0" fontId="5" fillId="35" borderId="20" xfId="0" applyFont="1" applyFill="1" applyBorder="1" applyAlignment="1">
      <alignment horizontal="left" vertical="center" shrinkToFit="1"/>
    </xf>
    <xf numFmtId="0" fontId="3" fillId="34" borderId="21" xfId="0" applyFont="1" applyFill="1" applyBorder="1" applyAlignment="1">
      <alignment horizontal="left" vertical="center" shrinkToFit="1"/>
    </xf>
    <xf numFmtId="0" fontId="3" fillId="0" borderId="18" xfId="0" applyFont="1" applyBorder="1" applyAlignment="1">
      <alignment horizontal="left" vertical="center" shrinkToFit="1"/>
    </xf>
    <xf numFmtId="0" fontId="14" fillId="34" borderId="22" xfId="0" applyFont="1" applyFill="1" applyBorder="1" applyAlignment="1">
      <alignment horizontal="left" vertical="center" shrinkToFit="1"/>
    </xf>
    <xf numFmtId="0" fontId="3" fillId="0" borderId="18" xfId="0" applyFont="1" applyBorder="1" applyAlignment="1">
      <alignment vertical="center" shrinkToFit="1"/>
    </xf>
    <xf numFmtId="0" fontId="3" fillId="34" borderId="23" xfId="0" applyFont="1" applyFill="1" applyBorder="1" applyAlignment="1">
      <alignment vertical="center" textRotation="255" shrinkToFit="1"/>
    </xf>
    <xf numFmtId="0" fontId="3" fillId="34" borderId="22" xfId="0" applyFont="1" applyFill="1" applyBorder="1" applyAlignment="1">
      <alignment horizontal="left" vertical="center" shrinkToFit="1"/>
    </xf>
    <xf numFmtId="0" fontId="3" fillId="0" borderId="17" xfId="0" applyFont="1" applyBorder="1" applyAlignment="1">
      <alignment horizontal="left" vertical="center" shrinkToFit="1"/>
    </xf>
    <xf numFmtId="0" fontId="3" fillId="34" borderId="24" xfId="0" applyFont="1" applyFill="1" applyBorder="1" applyAlignment="1">
      <alignment horizontal="left" vertical="center" shrinkToFit="1"/>
    </xf>
    <xf numFmtId="0" fontId="3" fillId="34" borderId="25" xfId="0" applyFont="1" applyFill="1" applyBorder="1" applyAlignment="1">
      <alignment horizontal="left" vertical="center" shrinkToFit="1"/>
    </xf>
    <xf numFmtId="0" fontId="3" fillId="0" borderId="0" xfId="0" applyFont="1" applyAlignment="1">
      <alignment vertical="center"/>
    </xf>
    <xf numFmtId="0" fontId="3" fillId="35" borderId="24" xfId="0" applyFont="1" applyFill="1" applyBorder="1" applyAlignment="1">
      <alignment horizontal="left" vertical="center" shrinkToFit="1"/>
    </xf>
    <xf numFmtId="0" fontId="3" fillId="35" borderId="0" xfId="0" applyFont="1" applyFill="1" applyBorder="1" applyAlignment="1">
      <alignment vertical="center"/>
    </xf>
    <xf numFmtId="0" fontId="3" fillId="35" borderId="0" xfId="0" applyFont="1" applyFill="1" applyBorder="1" applyAlignment="1">
      <alignment vertical="center"/>
    </xf>
    <xf numFmtId="0" fontId="3" fillId="35" borderId="0" xfId="0" applyFont="1" applyFill="1" applyBorder="1" applyAlignment="1">
      <alignment vertical="center" shrinkToFit="1"/>
    </xf>
    <xf numFmtId="0" fontId="6" fillId="35" borderId="0" xfId="0" applyFont="1" applyFill="1" applyBorder="1" applyAlignment="1">
      <alignment vertical="center"/>
    </xf>
    <xf numFmtId="0" fontId="6" fillId="33" borderId="26" xfId="0" applyFont="1" applyFill="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3" fillId="0" borderId="27" xfId="0" applyFont="1" applyBorder="1" applyAlignment="1">
      <alignment horizontal="right" vertical="center"/>
    </xf>
    <xf numFmtId="0" fontId="8" fillId="34" borderId="28" xfId="0" applyFont="1" applyFill="1" applyBorder="1" applyAlignment="1">
      <alignment horizontal="center" vertical="center"/>
    </xf>
    <xf numFmtId="0" fontId="6" fillId="34" borderId="29" xfId="0" applyFont="1" applyFill="1" applyBorder="1" applyAlignment="1">
      <alignment horizontal="center" vertical="center"/>
    </xf>
    <xf numFmtId="0" fontId="8" fillId="33" borderId="12" xfId="0" applyFont="1" applyFill="1" applyBorder="1" applyAlignment="1">
      <alignment horizontal="center" vertical="center" wrapText="1"/>
    </xf>
    <xf numFmtId="0" fontId="6" fillId="34" borderId="28" xfId="0" applyFont="1" applyFill="1" applyBorder="1" applyAlignment="1">
      <alignment horizontal="center" vertical="center" shrinkToFit="1"/>
    </xf>
    <xf numFmtId="0" fontId="6" fillId="34" borderId="28" xfId="0" applyFont="1" applyFill="1" applyBorder="1" applyAlignment="1">
      <alignment horizontal="center" vertical="center"/>
    </xf>
    <xf numFmtId="0" fontId="3" fillId="35" borderId="0" xfId="0" applyFont="1" applyFill="1" applyBorder="1" applyAlignment="1">
      <alignment horizontal="left" vertical="center" shrinkToFit="1"/>
    </xf>
    <xf numFmtId="0" fontId="3" fillId="35" borderId="0" xfId="0" applyFont="1" applyFill="1" applyBorder="1" applyAlignment="1">
      <alignment horizontal="center" vertical="center"/>
    </xf>
    <xf numFmtId="0" fontId="3" fillId="35" borderId="0" xfId="0" applyFont="1" applyFill="1" applyAlignment="1">
      <alignment vertical="center" shrinkToFit="1"/>
    </xf>
    <xf numFmtId="0" fontId="3" fillId="35" borderId="0" xfId="0" applyFont="1" applyFill="1" applyAlignment="1">
      <alignment vertical="center"/>
    </xf>
    <xf numFmtId="0" fontId="3" fillId="35" borderId="0" xfId="0" applyFont="1" applyFill="1" applyAlignment="1">
      <alignment horizontal="center" vertical="center"/>
    </xf>
    <xf numFmtId="0" fontId="14" fillId="34" borderId="25" xfId="0" applyFont="1" applyFill="1" applyBorder="1" applyAlignment="1">
      <alignment horizontal="left" vertical="center" shrinkToFit="1"/>
    </xf>
    <xf numFmtId="0" fontId="3" fillId="35" borderId="30" xfId="0" applyFont="1" applyFill="1" applyBorder="1" applyAlignment="1">
      <alignment horizontal="left" vertical="center" shrinkToFit="1"/>
    </xf>
    <xf numFmtId="177" fontId="3" fillId="35" borderId="0" xfId="0" applyNumberFormat="1" applyFont="1" applyFill="1" applyBorder="1" applyAlignment="1">
      <alignment horizontal="center" vertical="center" shrinkToFit="1"/>
    </xf>
    <xf numFmtId="177" fontId="5" fillId="35" borderId="31" xfId="0" applyNumberFormat="1" applyFont="1" applyFill="1" applyBorder="1" applyAlignment="1">
      <alignment horizontal="center" vertical="center" shrinkToFit="1"/>
    </xf>
    <xf numFmtId="177" fontId="3" fillId="0" borderId="0" xfId="0" applyNumberFormat="1" applyFont="1" applyBorder="1" applyAlignment="1">
      <alignment horizontal="center" vertical="center" shrinkToFit="1"/>
    </xf>
    <xf numFmtId="177" fontId="3" fillId="0" borderId="0" xfId="0" applyNumberFormat="1" applyFont="1" applyAlignment="1">
      <alignment horizontal="center" vertical="center" shrinkToFit="1"/>
    </xf>
    <xf numFmtId="0" fontId="13" fillId="33" borderId="19" xfId="0" applyFont="1" applyFill="1" applyBorder="1" applyAlignment="1">
      <alignment horizontal="center" vertical="center" wrapText="1"/>
    </xf>
    <xf numFmtId="0" fontId="5" fillId="36" borderId="0" xfId="0" applyFont="1" applyFill="1" applyBorder="1" applyAlignment="1">
      <alignment vertical="center" shrinkToFit="1"/>
    </xf>
    <xf numFmtId="177" fontId="3" fillId="0" borderId="32" xfId="0" applyNumberFormat="1" applyFont="1" applyBorder="1" applyAlignment="1">
      <alignment horizontal="center" vertical="center" shrinkToFit="1"/>
    </xf>
    <xf numFmtId="0" fontId="13" fillId="34" borderId="12" xfId="0" applyFont="1" applyFill="1" applyBorder="1" applyAlignment="1">
      <alignment horizontal="center" vertical="center" wrapText="1"/>
    </xf>
    <xf numFmtId="0" fontId="5" fillId="34" borderId="18" xfId="0" applyFont="1" applyFill="1" applyBorder="1" applyAlignment="1">
      <alignment horizontal="left" vertical="center" shrinkToFit="1"/>
    </xf>
    <xf numFmtId="0" fontId="3" fillId="0" borderId="0" xfId="0" applyFont="1" applyBorder="1" applyAlignment="1">
      <alignment horizontal="center" vertical="center"/>
    </xf>
    <xf numFmtId="0" fontId="3" fillId="0" borderId="20" xfId="0" applyFont="1" applyBorder="1" applyAlignment="1">
      <alignment horizontal="left" vertical="center" shrinkToFit="1"/>
    </xf>
    <xf numFmtId="0" fontId="10" fillId="36" borderId="0" xfId="0" applyFont="1" applyFill="1" applyBorder="1" applyAlignment="1">
      <alignment vertical="center" shrinkToFit="1"/>
    </xf>
    <xf numFmtId="0" fontId="10" fillId="37" borderId="0" xfId="0" applyFont="1" applyFill="1" applyBorder="1" applyAlignment="1">
      <alignment vertical="center" shrinkToFit="1"/>
    </xf>
    <xf numFmtId="0" fontId="10" fillId="37" borderId="0" xfId="0" applyFont="1" applyFill="1" applyBorder="1" applyAlignment="1">
      <alignment vertical="center"/>
    </xf>
    <xf numFmtId="0" fontId="10" fillId="37" borderId="0" xfId="0" applyFont="1" applyFill="1" applyBorder="1" applyAlignment="1">
      <alignment horizontal="right" vertical="center"/>
    </xf>
    <xf numFmtId="0" fontId="10" fillId="37" borderId="0" xfId="0" applyFont="1" applyFill="1" applyBorder="1" applyAlignment="1">
      <alignment horizontal="left" vertical="center"/>
    </xf>
    <xf numFmtId="0" fontId="10" fillId="37" borderId="0" xfId="0" applyFont="1" applyFill="1" applyBorder="1" applyAlignment="1">
      <alignment horizontal="center" vertical="center"/>
    </xf>
    <xf numFmtId="0" fontId="10" fillId="37" borderId="0" xfId="0" applyFont="1" applyFill="1" applyBorder="1" applyAlignment="1">
      <alignment horizontal="left" vertical="center" shrinkToFit="1"/>
    </xf>
    <xf numFmtId="0" fontId="10" fillId="37" borderId="0" xfId="0" applyFont="1" applyFill="1" applyAlignment="1">
      <alignment vertical="center"/>
    </xf>
    <xf numFmtId="0" fontId="3" fillId="0" borderId="33"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15" fillId="0" borderId="0" xfId="0" applyFont="1" applyAlignment="1">
      <alignment vertical="center"/>
    </xf>
    <xf numFmtId="0" fontId="10" fillId="36" borderId="0" xfId="0" applyFont="1" applyFill="1" applyBorder="1" applyAlignment="1">
      <alignment horizontal="left" vertical="center"/>
    </xf>
    <xf numFmtId="0" fontId="12" fillId="36" borderId="0" xfId="0" applyFont="1" applyFill="1" applyBorder="1" applyAlignment="1">
      <alignment vertical="center" wrapText="1"/>
    </xf>
    <xf numFmtId="0" fontId="12" fillId="36" borderId="0" xfId="0" applyFont="1" applyFill="1" applyAlignment="1">
      <alignment vertical="center" wrapText="1"/>
    </xf>
    <xf numFmtId="0" fontId="3" fillId="36" borderId="0" xfId="0" applyFont="1" applyFill="1" applyBorder="1" applyAlignment="1">
      <alignment vertical="center"/>
    </xf>
    <xf numFmtId="177" fontId="5" fillId="35" borderId="16" xfId="0" applyNumberFormat="1" applyFont="1" applyFill="1" applyBorder="1" applyAlignment="1">
      <alignment horizontal="center" vertical="center" textRotation="255" shrinkToFit="1"/>
    </xf>
    <xf numFmtId="177" fontId="5" fillId="35" borderId="0" xfId="0" applyNumberFormat="1" applyFont="1" applyFill="1" applyBorder="1" applyAlignment="1">
      <alignment horizontal="center" vertical="center" textRotation="255" shrinkToFit="1"/>
    </xf>
    <xf numFmtId="177" fontId="5" fillId="35" borderId="0" xfId="0" applyNumberFormat="1" applyFont="1" applyFill="1" applyBorder="1" applyAlignment="1">
      <alignment horizontal="center" vertical="center" shrinkToFit="1"/>
    </xf>
    <xf numFmtId="177" fontId="5" fillId="35" borderId="35" xfId="0" applyNumberFormat="1" applyFont="1" applyFill="1" applyBorder="1" applyAlignment="1">
      <alignment horizontal="center" vertical="center" textRotation="255" shrinkToFit="1"/>
    </xf>
    <xf numFmtId="177" fontId="5" fillId="35" borderId="36" xfId="0" applyNumberFormat="1" applyFont="1" applyFill="1" applyBorder="1" applyAlignment="1">
      <alignment horizontal="center" vertical="center" textRotation="255" shrinkToFit="1"/>
    </xf>
    <xf numFmtId="177" fontId="5" fillId="35" borderId="37" xfId="0" applyNumberFormat="1" applyFont="1" applyFill="1" applyBorder="1" applyAlignment="1">
      <alignment horizontal="center" vertical="center" shrinkToFit="1"/>
    </xf>
    <xf numFmtId="177" fontId="5" fillId="35" borderId="38" xfId="0" applyNumberFormat="1" applyFont="1" applyFill="1" applyBorder="1" applyAlignment="1">
      <alignment horizontal="center" vertical="center" shrinkToFit="1"/>
    </xf>
    <xf numFmtId="177" fontId="5" fillId="35" borderId="32" xfId="0" applyNumberFormat="1" applyFont="1" applyFill="1" applyBorder="1" applyAlignment="1">
      <alignment horizontal="center" vertical="center" shrinkToFit="1"/>
    </xf>
    <xf numFmtId="177" fontId="5" fillId="35" borderId="38" xfId="0" applyNumberFormat="1" applyFont="1" applyFill="1" applyBorder="1" applyAlignment="1">
      <alignment vertical="center" shrinkToFit="1"/>
    </xf>
    <xf numFmtId="177" fontId="5" fillId="35" borderId="32" xfId="0" applyNumberFormat="1" applyFont="1" applyFill="1" applyBorder="1" applyAlignment="1">
      <alignment vertical="center" shrinkToFit="1"/>
    </xf>
    <xf numFmtId="0" fontId="3" fillId="35" borderId="0" xfId="0" applyFont="1" applyFill="1" applyBorder="1" applyAlignment="1">
      <alignment horizontal="center" vertical="center" shrinkToFit="1"/>
    </xf>
    <xf numFmtId="0" fontId="14" fillId="35" borderId="0" xfId="0" applyFont="1" applyFill="1" applyBorder="1" applyAlignment="1">
      <alignment horizontal="left" vertical="center" shrinkToFit="1"/>
    </xf>
    <xf numFmtId="0" fontId="3" fillId="35" borderId="0" xfId="0" applyFont="1" applyFill="1" applyBorder="1" applyAlignment="1">
      <alignment vertical="center" textRotation="255" shrinkToFit="1"/>
    </xf>
    <xf numFmtId="0" fontId="5" fillId="35" borderId="0" xfId="0" applyFont="1" applyFill="1" applyBorder="1" applyAlignment="1">
      <alignment horizontal="left" vertical="center" shrinkToFit="1"/>
    </xf>
    <xf numFmtId="0" fontId="16" fillId="36" borderId="0" xfId="0" applyFont="1" applyFill="1" applyBorder="1" applyAlignment="1">
      <alignment vertical="center" wrapText="1"/>
    </xf>
    <xf numFmtId="0" fontId="5" fillId="36" borderId="0" xfId="0" applyFont="1" applyFill="1" applyBorder="1" applyAlignment="1">
      <alignment horizontal="center" vertical="center" shrinkToFit="1"/>
    </xf>
    <xf numFmtId="0" fontId="8" fillId="0" borderId="39" xfId="0" applyFont="1" applyBorder="1" applyAlignment="1">
      <alignment horizontal="center" vertical="center" wrapText="1"/>
    </xf>
    <xf numFmtId="0" fontId="8" fillId="0" borderId="39" xfId="0" applyFont="1" applyBorder="1" applyAlignment="1">
      <alignment horizontal="left" vertical="center" wrapText="1"/>
    </xf>
    <xf numFmtId="0" fontId="13" fillId="0" borderId="19" xfId="0" applyFont="1" applyFill="1" applyBorder="1" applyAlignment="1">
      <alignment horizontal="center" vertical="center" wrapText="1"/>
    </xf>
    <xf numFmtId="0" fontId="3" fillId="0" borderId="21" xfId="0" applyFont="1" applyFill="1" applyBorder="1" applyAlignment="1">
      <alignment horizontal="left" vertical="center" shrinkToFit="1"/>
    </xf>
    <xf numFmtId="0" fontId="2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vertical="center" wrapText="1"/>
    </xf>
    <xf numFmtId="177" fontId="5" fillId="35" borderId="40" xfId="0" applyNumberFormat="1" applyFont="1" applyFill="1" applyBorder="1" applyAlignment="1">
      <alignment horizontal="center" vertical="center" shrinkToFit="1"/>
    </xf>
    <xf numFmtId="0" fontId="5" fillId="34" borderId="41" xfId="0" applyFont="1" applyFill="1" applyBorder="1" applyAlignment="1">
      <alignment horizontal="left" vertical="center" wrapText="1"/>
    </xf>
    <xf numFmtId="0" fontId="13" fillId="33" borderId="42" xfId="0" applyFont="1" applyFill="1" applyBorder="1" applyAlignment="1">
      <alignment horizontal="center" vertical="center" wrapText="1"/>
    </xf>
    <xf numFmtId="0" fontId="3" fillId="35" borderId="43" xfId="0" applyFont="1" applyFill="1" applyBorder="1" applyAlignment="1">
      <alignment horizontal="left" vertical="center" shrinkToFit="1"/>
    </xf>
    <xf numFmtId="0" fontId="13" fillId="34" borderId="42" xfId="0" applyFont="1" applyFill="1" applyBorder="1" applyAlignment="1">
      <alignment horizontal="center" vertical="center" wrapText="1"/>
    </xf>
    <xf numFmtId="0" fontId="5" fillId="34" borderId="44" xfId="0" applyFont="1" applyFill="1" applyBorder="1" applyAlignment="1">
      <alignment horizontal="left" vertical="center" wrapText="1"/>
    </xf>
    <xf numFmtId="0" fontId="19" fillId="35" borderId="0" xfId="0" applyFont="1" applyFill="1" applyBorder="1" applyAlignment="1">
      <alignment horizontal="center" vertical="center" wrapText="1"/>
    </xf>
    <xf numFmtId="0" fontId="18" fillId="35" borderId="0" xfId="0" applyFont="1" applyFill="1" applyBorder="1" applyAlignment="1">
      <alignment horizontal="right" vertical="center" wrapText="1"/>
    </xf>
    <xf numFmtId="0" fontId="13" fillId="33" borderId="45" xfId="0" applyFont="1" applyFill="1" applyBorder="1" applyAlignment="1">
      <alignment horizontal="center" vertical="center" wrapText="1"/>
    </xf>
    <xf numFmtId="0" fontId="5" fillId="35" borderId="46" xfId="0" applyFont="1" applyFill="1" applyBorder="1" applyAlignment="1">
      <alignment horizontal="left" vertical="center" shrinkToFit="1"/>
    </xf>
    <xf numFmtId="0" fontId="5" fillId="35" borderId="24" xfId="0" applyFont="1" applyFill="1" applyBorder="1" applyAlignment="1">
      <alignment horizontal="left" vertical="center" shrinkToFit="1"/>
    </xf>
    <xf numFmtId="0" fontId="5" fillId="35" borderId="21" xfId="0" applyFont="1" applyFill="1" applyBorder="1" applyAlignment="1">
      <alignment horizontal="left" vertical="center" shrinkToFit="1"/>
    </xf>
    <xf numFmtId="0" fontId="8" fillId="33" borderId="12" xfId="0" applyFont="1" applyFill="1" applyBorder="1" applyAlignment="1">
      <alignment horizontal="center" vertical="center" shrinkToFit="1"/>
    </xf>
    <xf numFmtId="0" fontId="12" fillId="0" borderId="0" xfId="0" applyFont="1" applyFill="1" applyBorder="1" applyAlignment="1">
      <alignment vertical="center" wrapText="1"/>
    </xf>
    <xf numFmtId="0" fontId="3" fillId="0" borderId="0" xfId="0" applyFont="1" applyFill="1" applyAlignment="1">
      <alignment vertical="center"/>
    </xf>
    <xf numFmtId="0" fontId="12" fillId="0" borderId="0" xfId="0" applyFont="1" applyFill="1" applyAlignment="1">
      <alignment vertical="center" wrapText="1"/>
    </xf>
    <xf numFmtId="0" fontId="3" fillId="0" borderId="0" xfId="0" applyFont="1" applyFill="1" applyAlignment="1">
      <alignment horizontal="center" vertical="center"/>
    </xf>
    <xf numFmtId="0" fontId="22" fillId="0" borderId="0" xfId="0" applyFont="1" applyAlignment="1">
      <alignment vertical="center"/>
    </xf>
    <xf numFmtId="0" fontId="18" fillId="35"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12" fillId="0" borderId="0" xfId="0" applyFont="1" applyBorder="1" applyAlignment="1">
      <alignment vertical="center" wrapText="1"/>
    </xf>
    <xf numFmtId="0" fontId="6" fillId="38" borderId="33" xfId="0" applyFont="1" applyFill="1" applyBorder="1" applyAlignment="1">
      <alignment horizontal="right" vertical="center"/>
    </xf>
    <xf numFmtId="0" fontId="5" fillId="0" borderId="31" xfId="0" applyFont="1" applyBorder="1" applyAlignment="1">
      <alignment horizontal="left" vertical="center"/>
    </xf>
    <xf numFmtId="0" fontId="5" fillId="0" borderId="47" xfId="0" applyFont="1" applyBorder="1" applyAlignment="1">
      <alignment horizontal="left" vertical="center"/>
    </xf>
    <xf numFmtId="177" fontId="5" fillId="0" borderId="48" xfId="0" applyNumberFormat="1" applyFont="1" applyFill="1" applyBorder="1" applyAlignment="1">
      <alignment horizontal="left" vertical="center" shrinkToFit="1"/>
    </xf>
    <xf numFmtId="0" fontId="24" fillId="0" borderId="49" xfId="0" applyFont="1" applyFill="1" applyBorder="1" applyAlignment="1">
      <alignment horizontal="left" vertical="center" shrinkToFit="1"/>
    </xf>
    <xf numFmtId="0" fontId="24" fillId="0" borderId="50" xfId="0" applyFont="1" applyFill="1" applyBorder="1" applyAlignment="1">
      <alignment horizontal="left" vertical="center" shrinkToFit="1"/>
    </xf>
    <xf numFmtId="0" fontId="5" fillId="35" borderId="51" xfId="0" applyFont="1" applyFill="1" applyBorder="1" applyAlignment="1">
      <alignment horizontal="left" vertical="center"/>
    </xf>
    <xf numFmtId="0" fontId="5" fillId="35" borderId="35" xfId="0" applyFont="1" applyFill="1" applyBorder="1" applyAlignment="1">
      <alignment horizontal="left" vertical="center"/>
    </xf>
    <xf numFmtId="177" fontId="5" fillId="35" borderId="52" xfId="0" applyNumberFormat="1" applyFont="1" applyFill="1" applyBorder="1" applyAlignment="1">
      <alignment horizontal="left" vertical="center" shrinkToFit="1"/>
    </xf>
    <xf numFmtId="0" fontId="0" fillId="0" borderId="52" xfId="0" applyBorder="1" applyAlignment="1">
      <alignment horizontal="left" vertical="center" shrinkToFit="1"/>
    </xf>
    <xf numFmtId="0" fontId="0" fillId="0" borderId="53" xfId="0" applyBorder="1" applyAlignment="1">
      <alignment horizontal="left" vertical="center" shrinkToFit="1"/>
    </xf>
    <xf numFmtId="0" fontId="5" fillId="0" borderId="31" xfId="0" applyFont="1" applyBorder="1" applyAlignment="1">
      <alignment horizontal="left" vertical="center" wrapText="1"/>
    </xf>
    <xf numFmtId="0" fontId="5" fillId="0" borderId="47" xfId="0" applyFont="1" applyBorder="1" applyAlignment="1">
      <alignment horizontal="left" vertical="center" wrapText="1"/>
    </xf>
    <xf numFmtId="0" fontId="18" fillId="35" borderId="0" xfId="0" applyFont="1" applyFill="1" applyBorder="1" applyAlignment="1">
      <alignment horizontal="left" vertical="center" wrapText="1"/>
    </xf>
    <xf numFmtId="0" fontId="0" fillId="0" borderId="0" xfId="0" applyAlignment="1">
      <alignment horizontal="left" vertical="center" wrapText="1"/>
    </xf>
    <xf numFmtId="0" fontId="6" fillId="0" borderId="54"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6" fillId="0" borderId="54"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29" xfId="0" applyFont="1" applyBorder="1" applyAlignment="1">
      <alignment horizontal="center" vertical="center" textRotation="255"/>
    </xf>
    <xf numFmtId="0" fontId="5" fillId="35" borderId="55" xfId="0" applyFont="1" applyFill="1" applyBorder="1" applyAlignment="1">
      <alignment horizontal="left" vertical="center" shrinkToFit="1"/>
    </xf>
    <xf numFmtId="0" fontId="5" fillId="35" borderId="36" xfId="0" applyFont="1" applyFill="1" applyBorder="1" applyAlignment="1">
      <alignment horizontal="left" vertical="center" shrinkToFit="1"/>
    </xf>
    <xf numFmtId="0" fontId="8" fillId="0" borderId="5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left" vertical="center" shrinkToFit="1"/>
    </xf>
    <xf numFmtId="0" fontId="5" fillId="0" borderId="47" xfId="0" applyFont="1" applyBorder="1" applyAlignment="1">
      <alignment horizontal="left" vertical="center" shrinkToFit="1"/>
    </xf>
    <xf numFmtId="0" fontId="9" fillId="33" borderId="32" xfId="0" applyFont="1" applyFill="1" applyBorder="1" applyAlignment="1">
      <alignment horizontal="left" vertical="top" wrapText="1"/>
    </xf>
    <xf numFmtId="0" fontId="9" fillId="33" borderId="55" xfId="0" applyFont="1" applyFill="1" applyBorder="1" applyAlignment="1">
      <alignment horizontal="left" vertical="top" wrapText="1"/>
    </xf>
    <xf numFmtId="0" fontId="17" fillId="33" borderId="55" xfId="0" applyFont="1" applyFill="1" applyBorder="1" applyAlignment="1">
      <alignment horizontal="left" vertical="top" wrapText="1"/>
    </xf>
    <xf numFmtId="177" fontId="5" fillId="35" borderId="37" xfId="0" applyNumberFormat="1" applyFont="1" applyFill="1" applyBorder="1" applyAlignment="1">
      <alignment horizontal="center" vertical="center" shrinkToFit="1"/>
    </xf>
    <xf numFmtId="177" fontId="5" fillId="35" borderId="32" xfId="0" applyNumberFormat="1" applyFont="1" applyFill="1" applyBorder="1" applyAlignment="1">
      <alignment horizontal="center" vertical="center" shrinkToFit="1"/>
    </xf>
    <xf numFmtId="0" fontId="5" fillId="0" borderId="51" xfId="0" applyFont="1" applyBorder="1" applyAlignment="1">
      <alignment horizontal="left" vertical="center" wrapText="1"/>
    </xf>
    <xf numFmtId="0" fontId="5" fillId="0" borderId="35" xfId="0" applyFont="1" applyBorder="1" applyAlignment="1">
      <alignment horizontal="left" vertical="center" wrapText="1"/>
    </xf>
    <xf numFmtId="0" fontId="5" fillId="0" borderId="55" xfId="0" applyFont="1" applyBorder="1" applyAlignment="1">
      <alignment horizontal="left" vertical="center" wrapText="1"/>
    </xf>
    <xf numFmtId="0" fontId="5" fillId="0" borderId="36" xfId="0" applyFont="1" applyBorder="1" applyAlignment="1">
      <alignment horizontal="left" vertical="center" wrapText="1"/>
    </xf>
    <xf numFmtId="0" fontId="5" fillId="33" borderId="56" xfId="0" applyFont="1" applyFill="1" applyBorder="1" applyAlignment="1">
      <alignment horizontal="left" vertical="center"/>
    </xf>
    <xf numFmtId="0" fontId="5" fillId="33" borderId="57" xfId="0" applyFont="1" applyFill="1" applyBorder="1" applyAlignment="1">
      <alignment horizontal="left" vertical="center"/>
    </xf>
    <xf numFmtId="0" fontId="3" fillId="0" borderId="0" xfId="0" applyFont="1" applyBorder="1" applyAlignment="1">
      <alignment horizontal="left" vertical="center"/>
    </xf>
    <xf numFmtId="0" fontId="18" fillId="35" borderId="51" xfId="0" applyFont="1" applyFill="1" applyBorder="1" applyAlignment="1">
      <alignment horizontal="left" vertical="center" wrapText="1"/>
    </xf>
    <xf numFmtId="0" fontId="19" fillId="35" borderId="0" xfId="0" applyFont="1" applyFill="1" applyBorder="1" applyAlignment="1">
      <alignment horizontal="center" vertical="center" wrapText="1"/>
    </xf>
    <xf numFmtId="0" fontId="5" fillId="33" borderId="48" xfId="0" applyFont="1" applyFill="1" applyBorder="1" applyAlignment="1">
      <alignment horizontal="left" vertical="center" wrapText="1" shrinkToFit="1"/>
    </xf>
    <xf numFmtId="0" fontId="24" fillId="0" borderId="49" xfId="0" applyFont="1" applyBorder="1" applyAlignment="1">
      <alignment vertical="center" wrapText="1"/>
    </xf>
    <xf numFmtId="0" fontId="24" fillId="0" borderId="50" xfId="0" applyFont="1" applyBorder="1" applyAlignment="1">
      <alignment vertical="center" wrapText="1"/>
    </xf>
    <xf numFmtId="0" fontId="8" fillId="0" borderId="54" xfId="0" applyFont="1" applyBorder="1" applyAlignment="1">
      <alignment horizontal="left" vertical="center" wrapText="1"/>
    </xf>
    <xf numFmtId="0" fontId="8" fillId="0" borderId="29" xfId="0" applyFont="1" applyBorder="1" applyAlignment="1">
      <alignment horizontal="left" vertical="center" wrapText="1"/>
    </xf>
    <xf numFmtId="0" fontId="5" fillId="0" borderId="51" xfId="0" applyFont="1" applyBorder="1" applyAlignment="1">
      <alignment horizontal="left" vertical="center"/>
    </xf>
    <xf numFmtId="0" fontId="5" fillId="0" borderId="35" xfId="0" applyFont="1" applyBorder="1" applyAlignment="1">
      <alignment horizontal="left" vertical="center"/>
    </xf>
    <xf numFmtId="0" fontId="5" fillId="33" borderId="58" xfId="0" applyFont="1" applyFill="1" applyBorder="1" applyAlignment="1">
      <alignment horizontal="left" vertical="center"/>
    </xf>
    <xf numFmtId="0" fontId="9" fillId="35" borderId="31" xfId="0" applyFont="1" applyFill="1" applyBorder="1" applyAlignment="1">
      <alignment horizontal="left" vertical="center" wrapText="1"/>
    </xf>
    <xf numFmtId="0" fontId="5" fillId="33" borderId="59" xfId="0" applyFont="1" applyFill="1" applyBorder="1" applyAlignment="1">
      <alignment horizontal="left" vertical="center" shrinkToFit="1"/>
    </xf>
    <xf numFmtId="0" fontId="5" fillId="33" borderId="60" xfId="0" applyFont="1" applyFill="1" applyBorder="1" applyAlignment="1">
      <alignment horizontal="left" vertical="center" shrinkToFit="1"/>
    </xf>
    <xf numFmtId="0" fontId="5" fillId="33" borderId="61" xfId="0" applyFont="1" applyFill="1" applyBorder="1" applyAlignment="1">
      <alignment horizontal="left" vertical="center" shrinkToFit="1"/>
    </xf>
    <xf numFmtId="0" fontId="5" fillId="33" borderId="62" xfId="0" applyFont="1" applyFill="1" applyBorder="1" applyAlignment="1">
      <alignment horizontal="left" vertical="center" wrapText="1"/>
    </xf>
    <xf numFmtId="0" fontId="27" fillId="0" borderId="63" xfId="0" applyFont="1" applyBorder="1" applyAlignment="1">
      <alignment horizontal="left" vertical="center" wrapText="1"/>
    </xf>
    <xf numFmtId="0" fontId="27" fillId="0" borderId="64" xfId="0" applyFont="1" applyBorder="1" applyAlignment="1">
      <alignment horizontal="left" vertical="center" wrapText="1"/>
    </xf>
    <xf numFmtId="0" fontId="5" fillId="33" borderId="63" xfId="0" applyFont="1" applyFill="1" applyBorder="1" applyAlignment="1">
      <alignment horizontal="left" vertical="center" wrapText="1"/>
    </xf>
    <xf numFmtId="0" fontId="5" fillId="33" borderId="64" xfId="0" applyFont="1" applyFill="1" applyBorder="1" applyAlignment="1">
      <alignment horizontal="left" vertical="center" wrapText="1"/>
    </xf>
    <xf numFmtId="0" fontId="5" fillId="34" borderId="65" xfId="0" applyFont="1" applyFill="1" applyBorder="1" applyAlignment="1">
      <alignment horizontal="left" vertical="center" wrapText="1"/>
    </xf>
    <xf numFmtId="0" fontId="5" fillId="34" borderId="66" xfId="0" applyFont="1" applyFill="1" applyBorder="1" applyAlignment="1">
      <alignment horizontal="left" vertical="center" wrapText="1"/>
    </xf>
    <xf numFmtId="0" fontId="5" fillId="34" borderId="67" xfId="0" applyFont="1" applyFill="1" applyBorder="1" applyAlignment="1">
      <alignment horizontal="left" vertical="center" wrapText="1"/>
    </xf>
    <xf numFmtId="0" fontId="9" fillId="33" borderId="65" xfId="0" applyFont="1" applyFill="1" applyBorder="1" applyAlignment="1">
      <alignment horizontal="left" vertical="center" wrapText="1"/>
    </xf>
    <xf numFmtId="0" fontId="9" fillId="33" borderId="66" xfId="0" applyFont="1" applyFill="1" applyBorder="1" applyAlignment="1">
      <alignment horizontal="left" vertical="center"/>
    </xf>
    <xf numFmtId="0" fontId="9" fillId="33" borderId="67" xfId="0" applyFont="1" applyFill="1" applyBorder="1" applyAlignment="1">
      <alignment horizontal="left" vertical="center"/>
    </xf>
    <xf numFmtId="0" fontId="5" fillId="0" borderId="37" xfId="0" applyFont="1" applyBorder="1" applyAlignment="1">
      <alignment horizontal="center" vertical="center"/>
    </xf>
    <xf numFmtId="0" fontId="5" fillId="0" borderId="51" xfId="0" applyFont="1" applyBorder="1" applyAlignment="1">
      <alignment horizontal="center" vertical="center"/>
    </xf>
    <xf numFmtId="0" fontId="9" fillId="35" borderId="51" xfId="0" applyFont="1" applyFill="1" applyBorder="1" applyAlignment="1">
      <alignment horizontal="left" vertical="center" wrapText="1"/>
    </xf>
    <xf numFmtId="0" fontId="9" fillId="35" borderId="35" xfId="0" applyFont="1" applyFill="1" applyBorder="1" applyAlignment="1">
      <alignment horizontal="left" vertical="center" wrapText="1"/>
    </xf>
    <xf numFmtId="0" fontId="17" fillId="33" borderId="36" xfId="0" applyFont="1" applyFill="1" applyBorder="1" applyAlignment="1">
      <alignment horizontal="left" vertical="top" wrapText="1"/>
    </xf>
    <xf numFmtId="0" fontId="5" fillId="33" borderId="11" xfId="0" applyFont="1" applyFill="1" applyBorder="1" applyAlignment="1">
      <alignment horizontal="left" vertical="center"/>
    </xf>
    <xf numFmtId="0" fontId="5" fillId="35" borderId="31" xfId="0" applyFont="1" applyFill="1" applyBorder="1" applyAlignment="1">
      <alignment horizontal="left" vertical="center" wrapText="1"/>
    </xf>
    <xf numFmtId="0" fontId="5" fillId="33" borderId="68" xfId="0" applyFont="1" applyFill="1" applyBorder="1" applyAlignment="1">
      <alignment horizontal="center" vertical="center" shrinkToFit="1"/>
    </xf>
    <xf numFmtId="0" fontId="5" fillId="33" borderId="31" xfId="0" applyFont="1" applyFill="1" applyBorder="1" applyAlignment="1">
      <alignment horizontal="center" vertical="center" shrinkToFit="1"/>
    </xf>
    <xf numFmtId="0" fontId="5" fillId="0" borderId="38" xfId="0" applyFont="1" applyBorder="1" applyAlignment="1">
      <alignment horizontal="left" vertical="center"/>
    </xf>
    <xf numFmtId="0" fontId="0" fillId="0" borderId="31" xfId="0" applyBorder="1" applyAlignment="1">
      <alignment vertical="center"/>
    </xf>
    <xf numFmtId="0" fontId="9" fillId="35" borderId="47" xfId="0" applyFont="1" applyFill="1" applyBorder="1" applyAlignment="1">
      <alignment horizontal="left" vertical="center" wrapText="1"/>
    </xf>
    <xf numFmtId="0" fontId="5" fillId="33" borderId="31" xfId="0" applyFont="1" applyFill="1" applyBorder="1" applyAlignment="1">
      <alignment horizontal="left" vertical="center" shrinkToFit="1"/>
    </xf>
    <xf numFmtId="0" fontId="5" fillId="33" borderId="47" xfId="0" applyFont="1" applyFill="1" applyBorder="1" applyAlignment="1">
      <alignment horizontal="left" vertical="center" shrinkToFit="1"/>
    </xf>
    <xf numFmtId="0" fontId="5" fillId="33" borderId="49" xfId="0" applyFont="1" applyFill="1" applyBorder="1" applyAlignment="1">
      <alignment horizontal="left" vertical="center" shrinkToFit="1"/>
    </xf>
    <xf numFmtId="0" fontId="5" fillId="33" borderId="50" xfId="0" applyFont="1" applyFill="1" applyBorder="1" applyAlignment="1">
      <alignment horizontal="left" vertical="center" shrinkToFit="1"/>
    </xf>
    <xf numFmtId="0" fontId="5" fillId="33" borderId="48" xfId="0" applyFont="1" applyFill="1" applyBorder="1" applyAlignment="1">
      <alignment horizontal="left" vertical="center" wrapText="1"/>
    </xf>
    <xf numFmtId="0" fontId="5" fillId="33" borderId="49" xfId="0" applyFont="1" applyFill="1" applyBorder="1" applyAlignment="1">
      <alignment horizontal="left" vertical="center" wrapText="1"/>
    </xf>
    <xf numFmtId="0" fontId="5" fillId="33" borderId="50" xfId="0" applyFont="1" applyFill="1" applyBorder="1" applyAlignment="1">
      <alignment horizontal="left" vertical="center" wrapText="1"/>
    </xf>
    <xf numFmtId="0" fontId="5" fillId="33" borderId="57" xfId="0" applyFont="1" applyFill="1" applyBorder="1" applyAlignment="1">
      <alignment horizontal="left" vertical="center" wrapText="1"/>
    </xf>
    <xf numFmtId="0" fontId="5" fillId="33" borderId="62" xfId="0" applyFont="1" applyFill="1" applyBorder="1" applyAlignment="1">
      <alignment horizontal="left" vertical="center"/>
    </xf>
    <xf numFmtId="0" fontId="5" fillId="33" borderId="63" xfId="0" applyFont="1" applyFill="1" applyBorder="1" applyAlignment="1">
      <alignment horizontal="left" vertical="center"/>
    </xf>
    <xf numFmtId="0" fontId="5" fillId="33" borderId="64" xfId="0" applyFont="1" applyFill="1" applyBorder="1" applyAlignment="1">
      <alignment horizontal="left" vertical="center"/>
    </xf>
    <xf numFmtId="0" fontId="5" fillId="33" borderId="62" xfId="0" applyNumberFormat="1" applyFont="1" applyFill="1" applyBorder="1" applyAlignment="1">
      <alignment horizontal="left" vertical="center" wrapText="1"/>
    </xf>
    <xf numFmtId="0" fontId="5" fillId="33" borderId="63" xfId="0" applyNumberFormat="1" applyFont="1" applyFill="1" applyBorder="1" applyAlignment="1">
      <alignment horizontal="left" vertical="center" wrapText="1"/>
    </xf>
    <xf numFmtId="0" fontId="5" fillId="33" borderId="64" xfId="0" applyNumberFormat="1" applyFont="1" applyFill="1" applyBorder="1" applyAlignment="1">
      <alignment horizontal="left" vertical="center" wrapText="1"/>
    </xf>
    <xf numFmtId="0" fontId="7" fillId="34" borderId="38" xfId="0" applyFont="1" applyFill="1" applyBorder="1" applyAlignment="1">
      <alignment horizontal="center" vertical="center"/>
    </xf>
    <xf numFmtId="0" fontId="7" fillId="34" borderId="17" xfId="0" applyFont="1" applyFill="1" applyBorder="1" applyAlignment="1">
      <alignment horizontal="center" vertical="center"/>
    </xf>
    <xf numFmtId="0" fontId="3" fillId="0" borderId="38" xfId="0" applyFont="1" applyBorder="1" applyAlignment="1">
      <alignment horizontal="center" vertical="center"/>
    </xf>
    <xf numFmtId="0" fontId="3" fillId="0" borderId="17"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27" xfId="0" applyFont="1" applyBorder="1" applyAlignment="1">
      <alignment horizontal="center" vertical="center"/>
    </xf>
    <xf numFmtId="0" fontId="3" fillId="0" borderId="72" xfId="0" applyFont="1" applyBorder="1" applyAlignment="1">
      <alignment horizontal="center" vertical="center"/>
    </xf>
    <xf numFmtId="0" fontId="7" fillId="33" borderId="68" xfId="0" applyFont="1" applyFill="1" applyBorder="1" applyAlignment="1">
      <alignment horizontal="left" vertical="center"/>
    </xf>
    <xf numFmtId="0" fontId="5" fillId="33" borderId="31" xfId="0" applyFont="1" applyFill="1" applyBorder="1" applyAlignment="1">
      <alignment horizontal="left" vertical="center"/>
    </xf>
    <xf numFmtId="0" fontId="5" fillId="33" borderId="47" xfId="0" applyFont="1" applyFill="1" applyBorder="1" applyAlignment="1">
      <alignment horizontal="left" vertical="center"/>
    </xf>
    <xf numFmtId="0" fontId="11" fillId="0" borderId="39" xfId="0" applyFont="1" applyBorder="1" applyAlignment="1">
      <alignment horizontal="center" vertical="center" textRotation="255" wrapText="1"/>
    </xf>
    <xf numFmtId="0" fontId="11" fillId="0" borderId="29" xfId="0" applyFont="1" applyBorder="1" applyAlignment="1">
      <alignment horizontal="center" vertical="center" textRotation="255" wrapText="1"/>
    </xf>
    <xf numFmtId="0" fontId="5" fillId="0" borderId="73" xfId="0" applyFont="1" applyFill="1" applyBorder="1" applyAlignment="1">
      <alignment horizontal="left" vertical="center" shrinkToFit="1"/>
    </xf>
    <xf numFmtId="0" fontId="5" fillId="0" borderId="55" xfId="0" applyFont="1" applyFill="1" applyBorder="1" applyAlignment="1">
      <alignment horizontal="left" vertical="center" shrinkToFit="1"/>
    </xf>
    <xf numFmtId="0" fontId="5" fillId="0" borderId="36" xfId="0" applyFont="1" applyFill="1" applyBorder="1" applyAlignment="1">
      <alignment horizontal="left" vertical="center" shrinkToFit="1"/>
    </xf>
    <xf numFmtId="0" fontId="5" fillId="34" borderId="74"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3" fillId="0" borderId="75"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51" fillId="0" borderId="31" xfId="43" applyBorder="1" applyAlignment="1">
      <alignment horizontal="center" vertical="center"/>
    </xf>
    <xf numFmtId="0" fontId="0" fillId="0" borderId="76" xfId="0" applyFill="1" applyBorder="1" applyAlignment="1">
      <alignment horizontal="left" vertical="center"/>
    </xf>
    <xf numFmtId="0" fontId="0" fillId="0" borderId="77" xfId="0" applyFill="1" applyBorder="1" applyAlignment="1">
      <alignment horizontal="left" vertical="center"/>
    </xf>
    <xf numFmtId="180" fontId="9" fillId="33" borderId="77" xfId="0" applyNumberFormat="1" applyFont="1" applyFill="1" applyBorder="1" applyAlignment="1">
      <alignment horizontal="left" vertical="center"/>
    </xf>
    <xf numFmtId="180" fontId="0" fillId="0" borderId="78" xfId="0" applyNumberFormat="1" applyBorder="1" applyAlignment="1">
      <alignment horizontal="left" vertical="center"/>
    </xf>
    <xf numFmtId="0" fontId="0" fillId="0" borderId="31" xfId="0" applyBorder="1" applyAlignment="1">
      <alignment horizontal="left" vertical="center"/>
    </xf>
    <xf numFmtId="0" fontId="0" fillId="0" borderId="47" xfId="0" applyBorder="1" applyAlignment="1">
      <alignment horizontal="left" vertical="center"/>
    </xf>
    <xf numFmtId="0" fontId="9" fillId="33" borderId="55" xfId="0" applyFont="1" applyFill="1" applyBorder="1" applyAlignment="1">
      <alignment horizontal="left" vertical="center" shrinkToFit="1"/>
    </xf>
    <xf numFmtId="0" fontId="9" fillId="33" borderId="36" xfId="0" applyFont="1" applyFill="1" applyBorder="1" applyAlignment="1">
      <alignment horizontal="left" vertical="center" shrinkToFit="1"/>
    </xf>
    <xf numFmtId="0" fontId="10" fillId="37" borderId="0" xfId="0" applyFont="1" applyFill="1" applyBorder="1" applyAlignment="1">
      <alignment horizontal="left" vertical="center" shrinkToFit="1"/>
    </xf>
    <xf numFmtId="0" fontId="0" fillId="0" borderId="0" xfId="0" applyAlignment="1">
      <alignment vertical="center" shrinkToFit="1"/>
    </xf>
    <xf numFmtId="0" fontId="0" fillId="0" borderId="79" xfId="0" applyFill="1" applyBorder="1" applyAlignment="1">
      <alignment horizontal="left" vertical="center"/>
    </xf>
    <xf numFmtId="0" fontId="0" fillId="0" borderId="80" xfId="0" applyFill="1" applyBorder="1" applyAlignment="1">
      <alignment horizontal="left" vertical="center"/>
    </xf>
    <xf numFmtId="180" fontId="9" fillId="33" borderId="80" xfId="0" applyNumberFormat="1" applyFont="1" applyFill="1" applyBorder="1" applyAlignment="1">
      <alignment horizontal="left" vertical="center"/>
    </xf>
    <xf numFmtId="180" fontId="0" fillId="0" borderId="81" xfId="0" applyNumberFormat="1" applyBorder="1" applyAlignment="1">
      <alignment horizontal="left" vertical="center"/>
    </xf>
    <xf numFmtId="0" fontId="17" fillId="0" borderId="79" xfId="0" applyFont="1" applyFill="1" applyBorder="1" applyAlignment="1">
      <alignment horizontal="center" vertical="center"/>
    </xf>
    <xf numFmtId="0" fontId="17" fillId="0" borderId="80" xfId="0" applyFont="1" applyFill="1" applyBorder="1" applyAlignment="1">
      <alignment horizontal="center" vertical="center"/>
    </xf>
    <xf numFmtId="0" fontId="9" fillId="33" borderId="80" xfId="0" applyFont="1" applyFill="1" applyBorder="1" applyAlignment="1">
      <alignment horizontal="center" vertical="center"/>
    </xf>
    <xf numFmtId="0" fontId="17" fillId="0" borderId="81" xfId="0" applyFont="1" applyBorder="1" applyAlignment="1">
      <alignment horizontal="center" vertical="center"/>
    </xf>
    <xf numFmtId="0" fontId="21" fillId="0" borderId="0" xfId="0" applyFont="1" applyAlignment="1">
      <alignment vertical="center" wrapText="1"/>
    </xf>
    <xf numFmtId="0" fontId="5" fillId="33" borderId="31" xfId="0" applyFont="1" applyFill="1" applyBorder="1" applyAlignment="1">
      <alignment horizontal="left" vertical="center" wrapText="1"/>
    </xf>
    <xf numFmtId="0" fontId="0" fillId="0" borderId="31" xfId="0" applyBorder="1" applyAlignment="1">
      <alignment horizontal="left" vertical="center" wrapText="1"/>
    </xf>
    <xf numFmtId="0" fontId="0" fillId="0" borderId="47" xfId="0" applyBorder="1" applyAlignment="1">
      <alignment horizontal="left" vertical="center" wrapText="1"/>
    </xf>
    <xf numFmtId="0" fontId="25" fillId="0" borderId="0" xfId="0" applyFont="1" applyAlignment="1">
      <alignment vertical="top"/>
    </xf>
    <xf numFmtId="0" fontId="26" fillId="0" borderId="0" xfId="0" applyFont="1" applyAlignment="1">
      <alignment vertical="top"/>
    </xf>
    <xf numFmtId="0" fontId="22" fillId="0" borderId="0" xfId="0" applyFont="1" applyAlignment="1">
      <alignment vertical="center"/>
    </xf>
    <xf numFmtId="0" fontId="0" fillId="0" borderId="0" xfId="0" applyAlignment="1">
      <alignmen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3"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top" wrapText="1"/>
    </xf>
    <xf numFmtId="0" fontId="1"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
    <dxf>
      <fill>
        <patternFill>
          <bgColor indexed="13"/>
        </patternFill>
      </fill>
    </dxf>
    <dxf>
      <font>
        <color auto="1"/>
      </font>
      <fill>
        <patternFill>
          <bgColor indexed="13"/>
        </patternFill>
      </fill>
    </dxf>
    <dxf>
      <font>
        <color indexed="10"/>
      </font>
    </dxf>
    <dxf>
      <font>
        <b/>
        <i val="0"/>
        <color auto="1"/>
      </font>
    </dxf>
    <dxf>
      <font>
        <b/>
        <i val="0"/>
        <color indexed="10"/>
      </font>
    </dxf>
    <dxf>
      <font>
        <b/>
        <i val="0"/>
        <color indexed="10"/>
      </font>
    </dxf>
    <dxf>
      <font>
        <b/>
        <i val="0"/>
        <color indexed="10"/>
      </font>
    </dxf>
    <dxf>
      <font>
        <b/>
        <i val="0"/>
        <color indexed="10"/>
      </font>
    </dxf>
    <dxf>
      <font>
        <b/>
        <i val="0"/>
        <color indexed="8"/>
      </font>
    </dxf>
    <dxf>
      <font>
        <b/>
        <i val="0"/>
        <color indexed="10"/>
      </font>
    </dxf>
    <dxf>
      <fill>
        <patternFill>
          <bgColor indexed="13"/>
        </patternFill>
      </fill>
    </dxf>
    <dxf>
      <font>
        <color auto="1"/>
      </font>
      <fill>
        <patternFill>
          <bgColor indexed="13"/>
        </patternFill>
      </fill>
    </dxf>
    <dxf>
      <font>
        <b/>
        <i val="0"/>
        <color indexed="10"/>
      </font>
    </dxf>
    <dxf>
      <font>
        <color indexed="10"/>
      </font>
    </dxf>
    <dxf>
      <font>
        <b/>
        <i val="0"/>
        <color indexed="10"/>
      </font>
    </dxf>
    <dxf>
      <font>
        <b/>
        <i val="0"/>
        <color indexed="10"/>
      </font>
    </dxf>
    <dxf>
      <font>
        <b/>
        <i val="0"/>
        <color rgb="FFFF0000"/>
      </font>
      <border/>
    </dxf>
    <dxf>
      <font>
        <color rgb="FFFF0000"/>
      </font>
      <border/>
    </dxf>
    <dxf>
      <font>
        <color auto="1"/>
      </font>
      <fill>
        <patternFill>
          <bgColor rgb="FFFFFF00"/>
        </patternFill>
      </fill>
      <border/>
    </dxf>
    <dxf>
      <font>
        <b/>
        <i val="0"/>
        <color rgb="FF000000"/>
      </font>
      <border/>
    </dxf>
    <dxf>
      <font>
        <b/>
        <i val="0"/>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3</xdr:row>
      <xdr:rowOff>19050</xdr:rowOff>
    </xdr:from>
    <xdr:to>
      <xdr:col>32</xdr:col>
      <xdr:colOff>314325</xdr:colOff>
      <xdr:row>4</xdr:row>
      <xdr:rowOff>161925</xdr:rowOff>
    </xdr:to>
    <xdr:sp>
      <xdr:nvSpPr>
        <xdr:cNvPr id="1" name="AutoShape 1"/>
        <xdr:cNvSpPr>
          <a:spLocks/>
        </xdr:cNvSpPr>
      </xdr:nvSpPr>
      <xdr:spPr>
        <a:xfrm>
          <a:off x="14668500" y="485775"/>
          <a:ext cx="866775" cy="400050"/>
        </a:xfrm>
        <a:prstGeom prst="foldedCorner">
          <a:avLst/>
        </a:prstGeom>
        <a:noFill/>
        <a:ln w="9525" cmpd="sng">
          <a:solidFill>
            <a:srgbClr val="000000"/>
          </a:solidFill>
          <a:headEnd type="none"/>
          <a:tailEnd type="none"/>
        </a:ln>
      </xdr:spPr>
      <xdr:txBody>
        <a:bodyPr vertOverflow="clip" wrap="square" lIns="54864" tIns="32004" rIns="54864" bIns="32004" anchor="ctr"/>
        <a:p>
          <a:pPr algn="ctr">
            <a:defRPr/>
          </a:pPr>
          <a:r>
            <a:rPr lang="en-US" cap="none" sz="1800" b="0" i="0" u="none" baseline="0">
              <a:solidFill>
                <a:srgbClr val="000000"/>
              </a:solidFill>
            </a:rPr>
            <a:t>別紙１</a:t>
          </a:r>
        </a:p>
      </xdr:txBody>
    </xdr:sp>
    <xdr:clientData/>
  </xdr:twoCellAnchor>
  <xdr:twoCellAnchor>
    <xdr:from>
      <xdr:col>15</xdr:col>
      <xdr:colOff>19050</xdr:colOff>
      <xdr:row>2</xdr:row>
      <xdr:rowOff>47625</xdr:rowOff>
    </xdr:from>
    <xdr:to>
      <xdr:col>15</xdr:col>
      <xdr:colOff>333375</xdr:colOff>
      <xdr:row>6</xdr:row>
      <xdr:rowOff>19050</xdr:rowOff>
    </xdr:to>
    <xdr:sp>
      <xdr:nvSpPr>
        <xdr:cNvPr id="2" name="AutoShape 3"/>
        <xdr:cNvSpPr>
          <a:spLocks/>
        </xdr:cNvSpPr>
      </xdr:nvSpPr>
      <xdr:spPr>
        <a:xfrm>
          <a:off x="7067550" y="257175"/>
          <a:ext cx="314325" cy="1000125"/>
        </a:xfrm>
        <a:prstGeom prst="rightBrace">
          <a:avLst/>
        </a:prstGeom>
        <a:noFill/>
        <a:ln w="222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409575</xdr:colOff>
      <xdr:row>4</xdr:row>
      <xdr:rowOff>47625</xdr:rowOff>
    </xdr:from>
    <xdr:to>
      <xdr:col>17</xdr:col>
      <xdr:colOff>352425</xdr:colOff>
      <xdr:row>5</xdr:row>
      <xdr:rowOff>85725</xdr:rowOff>
    </xdr:to>
    <xdr:sp>
      <xdr:nvSpPr>
        <xdr:cNvPr id="3" name="Line 4"/>
        <xdr:cNvSpPr>
          <a:spLocks/>
        </xdr:cNvSpPr>
      </xdr:nvSpPr>
      <xdr:spPr>
        <a:xfrm flipH="1" flipV="1">
          <a:off x="7458075" y="771525"/>
          <a:ext cx="933450" cy="2952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219075</xdr:colOff>
      <xdr:row>5</xdr:row>
      <xdr:rowOff>133350</xdr:rowOff>
    </xdr:from>
    <xdr:to>
      <xdr:col>17</xdr:col>
      <xdr:colOff>323850</xdr:colOff>
      <xdr:row>9</xdr:row>
      <xdr:rowOff>66675</xdr:rowOff>
    </xdr:to>
    <xdr:sp>
      <xdr:nvSpPr>
        <xdr:cNvPr id="4" name="Line 5"/>
        <xdr:cNvSpPr>
          <a:spLocks/>
        </xdr:cNvSpPr>
      </xdr:nvSpPr>
      <xdr:spPr>
        <a:xfrm flipH="1" flipV="1">
          <a:off x="5029200" y="1114425"/>
          <a:ext cx="3333750" cy="11334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571500</xdr:colOff>
      <xdr:row>2</xdr:row>
      <xdr:rowOff>123825</xdr:rowOff>
    </xdr:from>
    <xdr:to>
      <xdr:col>17</xdr:col>
      <xdr:colOff>304800</xdr:colOff>
      <xdr:row>12</xdr:row>
      <xdr:rowOff>57150</xdr:rowOff>
    </xdr:to>
    <xdr:sp>
      <xdr:nvSpPr>
        <xdr:cNvPr id="5" name="Line 6"/>
        <xdr:cNvSpPr>
          <a:spLocks/>
        </xdr:cNvSpPr>
      </xdr:nvSpPr>
      <xdr:spPr>
        <a:xfrm flipH="1" flipV="1">
          <a:off x="1314450" y="333375"/>
          <a:ext cx="7029450" cy="25717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9525</xdr:colOff>
      <xdr:row>9</xdr:row>
      <xdr:rowOff>200025</xdr:rowOff>
    </xdr:from>
    <xdr:to>
      <xdr:col>17</xdr:col>
      <xdr:colOff>352425</xdr:colOff>
      <xdr:row>15</xdr:row>
      <xdr:rowOff>85725</xdr:rowOff>
    </xdr:to>
    <xdr:sp>
      <xdr:nvSpPr>
        <xdr:cNvPr id="6" name="Line 7"/>
        <xdr:cNvSpPr>
          <a:spLocks/>
        </xdr:cNvSpPr>
      </xdr:nvSpPr>
      <xdr:spPr>
        <a:xfrm flipH="1" flipV="1">
          <a:off x="6134100" y="2381250"/>
          <a:ext cx="2257425" cy="16383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8</xdr:row>
      <xdr:rowOff>285750</xdr:rowOff>
    </xdr:from>
    <xdr:to>
      <xdr:col>11</xdr:col>
      <xdr:colOff>314325</xdr:colOff>
      <xdr:row>10</xdr:row>
      <xdr:rowOff>57150</xdr:rowOff>
    </xdr:to>
    <xdr:sp>
      <xdr:nvSpPr>
        <xdr:cNvPr id="7" name="Oval 8"/>
        <xdr:cNvSpPr>
          <a:spLocks/>
        </xdr:cNvSpPr>
      </xdr:nvSpPr>
      <xdr:spPr>
        <a:xfrm>
          <a:off x="5791200" y="2085975"/>
          <a:ext cx="314325" cy="37147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400050</xdr:colOff>
      <xdr:row>17</xdr:row>
      <xdr:rowOff>38100</xdr:rowOff>
    </xdr:from>
    <xdr:to>
      <xdr:col>17</xdr:col>
      <xdr:colOff>352425</xdr:colOff>
      <xdr:row>19</xdr:row>
      <xdr:rowOff>133350</xdr:rowOff>
    </xdr:to>
    <xdr:sp>
      <xdr:nvSpPr>
        <xdr:cNvPr id="8" name="Line 9"/>
        <xdr:cNvSpPr>
          <a:spLocks/>
        </xdr:cNvSpPr>
      </xdr:nvSpPr>
      <xdr:spPr>
        <a:xfrm flipH="1" flipV="1">
          <a:off x="7448550" y="4486275"/>
          <a:ext cx="942975" cy="5429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504825</xdr:colOff>
      <xdr:row>15</xdr:row>
      <xdr:rowOff>209550</xdr:rowOff>
    </xdr:from>
    <xdr:to>
      <xdr:col>15</xdr:col>
      <xdr:colOff>390525</xdr:colOff>
      <xdr:row>17</xdr:row>
      <xdr:rowOff>66675</xdr:rowOff>
    </xdr:to>
    <xdr:sp>
      <xdr:nvSpPr>
        <xdr:cNvPr id="9" name="Oval 10"/>
        <xdr:cNvSpPr>
          <a:spLocks/>
        </xdr:cNvSpPr>
      </xdr:nvSpPr>
      <xdr:spPr>
        <a:xfrm>
          <a:off x="6962775" y="4143375"/>
          <a:ext cx="476250" cy="37147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03"/>
  <sheetViews>
    <sheetView tabSelected="1" view="pageBreakPreview" zoomScaleSheetLayoutView="100" zoomScalePageLayoutView="0" workbookViewId="0" topLeftCell="A1">
      <pane ySplit="6" topLeftCell="A7" activePane="bottomLeft" state="frozen"/>
      <selection pane="topLeft" activeCell="A1" sqref="A1"/>
      <selection pane="bottomLeft" activeCell="R5" sqref="R5"/>
    </sheetView>
  </sheetViews>
  <sheetFormatPr defaultColWidth="9.00390625" defaultRowHeight="20.25" customHeight="1"/>
  <cols>
    <col min="1" max="1" width="0.71875" style="51" customWidth="1"/>
    <col min="2" max="2" width="6.421875" style="41" customWidth="1"/>
    <col min="3" max="3" width="4.00390625" style="58" customWidth="1"/>
    <col min="4" max="4" width="9.421875" style="33" customWidth="1"/>
    <col min="5" max="5" width="9.8515625" style="1" customWidth="1"/>
    <col min="6" max="6" width="9.28125" style="1" customWidth="1"/>
    <col min="7" max="7" width="13.28125" style="1" customWidth="1"/>
    <col min="8" max="8" width="8.140625" style="1" customWidth="1"/>
    <col min="9" max="9" width="8.7109375" style="1" customWidth="1"/>
    <col min="10" max="10" width="2.28125" style="1" customWidth="1"/>
    <col min="11" max="11" width="17.28125" style="1" customWidth="1"/>
    <col min="12" max="12" width="5.00390625" style="1" customWidth="1"/>
    <col min="13" max="13" width="5.00390625" style="19" customWidth="1"/>
    <col min="14" max="14" width="8.00390625" style="12" customWidth="1"/>
    <col min="15" max="15" width="0.85546875" style="50" customWidth="1"/>
    <col min="16" max="16" width="10.140625" style="60" customWidth="1"/>
    <col min="17" max="17" width="4.7109375" style="80" customWidth="1"/>
    <col min="18" max="18" width="28.8515625" style="1" bestFit="1" customWidth="1"/>
    <col min="19" max="19" width="4.28125" style="1" customWidth="1"/>
    <col min="20" max="20" width="2.00390625" style="1" customWidth="1"/>
    <col min="21" max="21" width="2.28125" style="1" customWidth="1"/>
    <col min="22" max="22" width="3.28125" style="1" customWidth="1"/>
    <col min="23" max="23" width="9.00390625" style="1" customWidth="1"/>
    <col min="24" max="24" width="9.00390625" style="2" customWidth="1"/>
    <col min="25" max="16384" width="9.00390625" style="1" customWidth="1"/>
  </cols>
  <sheetData>
    <row r="1" spans="2:24" s="68" customFormat="1" ht="12" customHeight="1">
      <c r="B1" s="69" t="s">
        <v>93</v>
      </c>
      <c r="C1" s="72">
        <f>COUNTIF($X$7:$X$73,$B1)</f>
        <v>0</v>
      </c>
      <c r="D1" s="69" t="s">
        <v>58</v>
      </c>
      <c r="E1" s="70">
        <f>SUMIF($X$7:$X$73,$D1,$Q$7:$Q$73)</f>
        <v>0</v>
      </c>
      <c r="F1" s="69" t="s">
        <v>59</v>
      </c>
      <c r="G1" s="70">
        <f>COUNTIF($X$7:$X$73,$F1)</f>
        <v>0</v>
      </c>
      <c r="H1" s="69" t="s">
        <v>60</v>
      </c>
      <c r="I1" s="71">
        <f>E1+C1+G1</f>
        <v>0</v>
      </c>
      <c r="J1" s="71"/>
      <c r="K1" s="254" t="str">
        <f>IF(Q75-I1=0,"重複回答なし","重複回答あり")</f>
        <v>重複回答なし</v>
      </c>
      <c r="L1" s="255"/>
      <c r="O1" s="67"/>
      <c r="P1" s="66" t="s">
        <v>61</v>
      </c>
      <c r="Q1" s="78">
        <f>COUNTIF(P8:P73,P1)</f>
        <v>25</v>
      </c>
      <c r="S1" s="73" t="s">
        <v>94</v>
      </c>
      <c r="T1" s="73" t="s">
        <v>95</v>
      </c>
      <c r="X1" s="71"/>
    </row>
    <row r="2" spans="2:24" s="35" customFormat="1" ht="4.5" customHeight="1" thickBot="1">
      <c r="B2" s="38"/>
      <c r="C2" s="55"/>
      <c r="D2" s="36"/>
      <c r="N2" s="37"/>
      <c r="O2" s="37"/>
      <c r="P2" s="60"/>
      <c r="Q2" s="79"/>
      <c r="X2" s="49"/>
    </row>
    <row r="3" spans="2:17" ht="20.25" customHeight="1" thickBot="1">
      <c r="B3" s="218" t="s">
        <v>7</v>
      </c>
      <c r="C3" s="219"/>
      <c r="D3" s="220"/>
      <c r="E3" s="221"/>
      <c r="F3" s="47" t="s">
        <v>5</v>
      </c>
      <c r="G3" s="222"/>
      <c r="H3" s="223"/>
      <c r="I3" s="223"/>
      <c r="J3" s="223"/>
      <c r="K3" s="223"/>
      <c r="L3" s="223"/>
      <c r="M3" s="223"/>
      <c r="N3" s="224"/>
      <c r="O3" s="49"/>
      <c r="Q3" s="79"/>
    </row>
    <row r="4" spans="2:17" ht="20.25" customHeight="1" thickBot="1">
      <c r="B4" s="218" t="s">
        <v>8</v>
      </c>
      <c r="C4" s="219"/>
      <c r="D4" s="225"/>
      <c r="E4" s="226"/>
      <c r="F4" s="227"/>
      <c r="G4" s="44" t="s">
        <v>6</v>
      </c>
      <c r="H4" s="42" t="s">
        <v>53</v>
      </c>
      <c r="I4" s="228"/>
      <c r="J4" s="228"/>
      <c r="K4" s="228"/>
      <c r="L4" s="228"/>
      <c r="M4" s="228"/>
      <c r="N4" s="229"/>
      <c r="O4" s="49"/>
      <c r="P4" s="60" t="s">
        <v>11</v>
      </c>
      <c r="Q4" s="79"/>
    </row>
    <row r="5" spans="2:22" ht="20.25" customHeight="1" thickBot="1">
      <c r="B5" s="218" t="s">
        <v>9</v>
      </c>
      <c r="C5" s="219"/>
      <c r="D5" s="241"/>
      <c r="E5" s="242"/>
      <c r="F5" s="243"/>
      <c r="G5" s="43" t="s">
        <v>10</v>
      </c>
      <c r="H5" s="127"/>
      <c r="I5" s="74"/>
      <c r="J5" s="75" t="s">
        <v>62</v>
      </c>
      <c r="K5" s="74"/>
      <c r="L5" s="75" t="s">
        <v>63</v>
      </c>
      <c r="M5" s="74"/>
      <c r="N5" s="76" t="s">
        <v>64</v>
      </c>
      <c r="O5" s="49"/>
      <c r="P5" s="60" t="s">
        <v>121</v>
      </c>
      <c r="Q5" s="79"/>
      <c r="S5" s="2"/>
      <c r="T5" s="2"/>
      <c r="U5" s="2"/>
      <c r="V5" s="2"/>
    </row>
    <row r="6" spans="2:22" ht="20.25" customHeight="1" thickBot="1">
      <c r="B6" s="218" t="s">
        <v>122</v>
      </c>
      <c r="C6" s="219"/>
      <c r="D6" s="220"/>
      <c r="E6" s="244"/>
      <c r="F6" s="221"/>
      <c r="G6" s="46" t="s">
        <v>65</v>
      </c>
      <c r="H6" s="245"/>
      <c r="I6" s="244"/>
      <c r="J6" s="244"/>
      <c r="K6" s="244"/>
      <c r="L6" s="244"/>
      <c r="M6" s="244"/>
      <c r="N6" s="221"/>
      <c r="O6" s="49"/>
      <c r="Q6" s="79"/>
      <c r="S6" s="2"/>
      <c r="T6" s="2"/>
      <c r="U6" s="2"/>
      <c r="V6" s="2"/>
    </row>
    <row r="7" spans="1:17" s="2" customFormat="1" ht="24" customHeight="1" thickBot="1">
      <c r="A7" s="52"/>
      <c r="B7" s="39" t="s">
        <v>2</v>
      </c>
      <c r="C7" s="230" t="s">
        <v>125</v>
      </c>
      <c r="D7" s="231"/>
      <c r="E7" s="231"/>
      <c r="F7" s="231"/>
      <c r="G7" s="231"/>
      <c r="H7" s="231"/>
      <c r="I7" s="231"/>
      <c r="J7" s="231"/>
      <c r="K7" s="232"/>
      <c r="L7" s="45" t="s">
        <v>3</v>
      </c>
      <c r="M7" s="118" t="s">
        <v>4</v>
      </c>
      <c r="N7" s="20" t="s">
        <v>25</v>
      </c>
      <c r="O7" s="92"/>
      <c r="P7" s="97"/>
      <c r="Q7" s="96"/>
    </row>
    <row r="8" spans="2:24" ht="20.25" customHeight="1" thickBot="1">
      <c r="B8" s="145" t="s">
        <v>0</v>
      </c>
      <c r="C8" s="56">
        <v>-1</v>
      </c>
      <c r="D8" s="128" t="s">
        <v>26</v>
      </c>
      <c r="E8" s="128"/>
      <c r="F8" s="128"/>
      <c r="G8" s="128"/>
      <c r="H8" s="128"/>
      <c r="I8" s="128"/>
      <c r="J8" s="128"/>
      <c r="K8" s="129"/>
      <c r="L8" s="14" t="s">
        <v>13</v>
      </c>
      <c r="M8" s="14" t="s">
        <v>13</v>
      </c>
      <c r="N8" s="25" t="s">
        <v>18</v>
      </c>
      <c r="O8" s="48"/>
      <c r="P8" s="60" t="str">
        <f>IF(Q8=0,"未回答",IF(Q8&gt;1,"複数回答不可","完了"))</f>
        <v>未回答</v>
      </c>
      <c r="Q8" s="79">
        <f>COUNTIF(L8:M8,"☑")</f>
        <v>0</v>
      </c>
      <c r="S8" s="5"/>
      <c r="T8" s="5"/>
      <c r="U8" s="5"/>
      <c r="V8" s="5"/>
      <c r="W8" s="5" t="b">
        <f>IF($L8=$T$1,1,IF($M8=$T$1,2))</f>
        <v>0</v>
      </c>
      <c r="X8" s="2" t="str">
        <f>IF(W8=1,"ＯＫ","要チェック")</f>
        <v>要チェック</v>
      </c>
    </row>
    <row r="9" spans="2:24" ht="30" customHeight="1" thickBot="1">
      <c r="B9" s="146"/>
      <c r="C9" s="56">
        <v>-2</v>
      </c>
      <c r="D9" s="138" t="s">
        <v>123</v>
      </c>
      <c r="E9" s="138"/>
      <c r="F9" s="138"/>
      <c r="G9" s="138"/>
      <c r="H9" s="138"/>
      <c r="I9" s="138"/>
      <c r="J9" s="138"/>
      <c r="K9" s="139"/>
      <c r="L9" s="14" t="s">
        <v>13</v>
      </c>
      <c r="M9" s="14" t="s">
        <v>13</v>
      </c>
      <c r="N9" s="25" t="s">
        <v>30</v>
      </c>
      <c r="O9" s="48"/>
      <c r="P9" s="60" t="str">
        <f>IF(Q9=0,"未回答",IF(Q9&gt;1,"複数回答不可","完了"))</f>
        <v>未回答</v>
      </c>
      <c r="Q9" s="79">
        <f>COUNTIF(L9:M9,"☑")</f>
        <v>0</v>
      </c>
      <c r="S9" s="5"/>
      <c r="T9" s="5"/>
      <c r="U9" s="5"/>
      <c r="V9" s="5"/>
      <c r="W9" s="5" t="b">
        <f>IF($L9=$T$1,1,IF($M9=$T$1,2))</f>
        <v>0</v>
      </c>
      <c r="X9" s="2" t="str">
        <f>IF(W9=1,"ＯＫ","要チェック")</f>
        <v>要チェック</v>
      </c>
    </row>
    <row r="10" spans="2:24" ht="17.25" customHeight="1" thickBot="1">
      <c r="B10" s="146"/>
      <c r="C10" s="56">
        <v>-3</v>
      </c>
      <c r="D10" s="198" t="s">
        <v>126</v>
      </c>
      <c r="E10" s="198"/>
      <c r="F10" s="198"/>
      <c r="G10" s="198"/>
      <c r="H10" s="177" t="s">
        <v>96</v>
      </c>
      <c r="I10" s="177"/>
      <c r="J10" s="177"/>
      <c r="K10" s="203"/>
      <c r="L10" s="14" t="s">
        <v>13</v>
      </c>
      <c r="M10" s="14" t="s">
        <v>13</v>
      </c>
      <c r="N10" s="25" t="s">
        <v>15</v>
      </c>
      <c r="O10" s="48"/>
      <c r="P10" s="60" t="str">
        <f>IF(Q10=0,"未回答",IF(Q10&gt;1,"複数回答不可","完了"))</f>
        <v>未回答</v>
      </c>
      <c r="Q10" s="79">
        <f>COUNTIF(L10:M10,"☑")</f>
        <v>0</v>
      </c>
      <c r="S10" s="5"/>
      <c r="T10" s="5"/>
      <c r="U10" s="5"/>
      <c r="V10" s="5"/>
      <c r="W10" s="5" t="b">
        <f>IF($L10=$T$1,1,IF($M10=$T$1,2))</f>
        <v>0</v>
      </c>
      <c r="X10" s="2" t="str">
        <f>IF(W10=2,"ＯＫ","要チェック")</f>
        <v>要チェック</v>
      </c>
    </row>
    <row r="11" spans="2:23" ht="15" customHeight="1" thickBot="1">
      <c r="B11" s="146"/>
      <c r="C11" s="82"/>
      <c r="D11" s="238" t="s">
        <v>124</v>
      </c>
      <c r="E11" s="239"/>
      <c r="F11" s="239"/>
      <c r="G11" s="239"/>
      <c r="H11" s="239"/>
      <c r="I11" s="239"/>
      <c r="J11" s="239"/>
      <c r="K11" s="240"/>
      <c r="L11" s="9"/>
      <c r="M11" s="9"/>
      <c r="N11" s="26"/>
      <c r="O11" s="93"/>
      <c r="Q11" s="79"/>
      <c r="S11" s="5"/>
      <c r="T11" s="5"/>
      <c r="U11" s="5"/>
      <c r="V11" s="5"/>
      <c r="W11" s="5"/>
    </row>
    <row r="12" spans="2:24" ht="20.25" customHeight="1" thickBot="1">
      <c r="B12" s="146"/>
      <c r="C12" s="83"/>
      <c r="D12" s="201" t="s">
        <v>14</v>
      </c>
      <c r="E12" s="128"/>
      <c r="F12" s="128"/>
      <c r="G12" s="128"/>
      <c r="H12" s="177" t="s">
        <v>97</v>
      </c>
      <c r="I12" s="177"/>
      <c r="J12" s="177"/>
      <c r="K12" s="177"/>
      <c r="L12" s="14" t="s">
        <v>13</v>
      </c>
      <c r="M12" s="14" t="s">
        <v>13</v>
      </c>
      <c r="N12" s="27" t="s">
        <v>31</v>
      </c>
      <c r="O12" s="37"/>
      <c r="P12" s="60" t="str">
        <f>IF($L$10=$S$1,"複数回答不可",IF(Q12=1,"完了","未回答"))</f>
        <v>複数回答不可</v>
      </c>
      <c r="Q12" s="79">
        <f aca="true" t="shared" si="0" ref="Q12:Q17">COUNTIF(L12:M12,"☑")</f>
        <v>0</v>
      </c>
      <c r="S12" s="5"/>
      <c r="T12" s="5"/>
      <c r="U12" s="5"/>
      <c r="V12" s="5"/>
      <c r="W12" s="5" t="b">
        <f aca="true" t="shared" si="1" ref="W12:W17">IF($L12=$T$1,1,IF($M12=$T$1,2))</f>
        <v>0</v>
      </c>
      <c r="X12" s="2" t="str">
        <f>IF(W12=2,"ＯＫ","要チェック")</f>
        <v>要チェック</v>
      </c>
    </row>
    <row r="13" spans="2:24" ht="20.25" customHeight="1">
      <c r="B13" s="146"/>
      <c r="C13" s="82"/>
      <c r="D13" s="176" t="s">
        <v>127</v>
      </c>
      <c r="E13" s="176"/>
      <c r="F13" s="176"/>
      <c r="G13" s="176"/>
      <c r="H13" s="176"/>
      <c r="I13" s="176"/>
      <c r="J13" s="176"/>
      <c r="K13" s="176"/>
      <c r="L13" s="7" t="s">
        <v>13</v>
      </c>
      <c r="M13" s="7" t="s">
        <v>13</v>
      </c>
      <c r="N13" s="28"/>
      <c r="O13" s="94"/>
      <c r="P13" s="60" t="str">
        <f>IF($L$12=$S$1,"複数回答不可",IF(Q13=1,"完了","未回答"))</f>
        <v>複数回答不可</v>
      </c>
      <c r="Q13" s="79">
        <f t="shared" si="0"/>
        <v>0</v>
      </c>
      <c r="S13" s="5"/>
      <c r="T13" s="5"/>
      <c r="U13" s="5"/>
      <c r="V13" s="5"/>
      <c r="W13" s="5" t="b">
        <f t="shared" si="1"/>
        <v>0</v>
      </c>
      <c r="X13" s="2" t="str">
        <f>IF(W13=1,"ＯＫ","要チェック")</f>
        <v>要チェック</v>
      </c>
    </row>
    <row r="14" spans="2:24" ht="30" customHeight="1">
      <c r="B14" s="146"/>
      <c r="C14" s="82"/>
      <c r="D14" s="215" t="s">
        <v>128</v>
      </c>
      <c r="E14" s="216"/>
      <c r="F14" s="216"/>
      <c r="G14" s="216"/>
      <c r="H14" s="216"/>
      <c r="I14" s="216"/>
      <c r="J14" s="216"/>
      <c r="K14" s="217"/>
      <c r="L14" s="6" t="s">
        <v>13</v>
      </c>
      <c r="M14" s="6" t="s">
        <v>13</v>
      </c>
      <c r="N14" s="28"/>
      <c r="O14" s="94"/>
      <c r="P14" s="60" t="str">
        <f>IF($L$12=$S$1,"複数回答不可",IF(Q14=1,"完了","未回答"))</f>
        <v>複数回答不可</v>
      </c>
      <c r="Q14" s="79">
        <f t="shared" si="0"/>
        <v>0</v>
      </c>
      <c r="S14" s="5"/>
      <c r="T14" s="5"/>
      <c r="U14" s="5"/>
      <c r="V14" s="5"/>
      <c r="W14" s="5" t="b">
        <f t="shared" si="1"/>
        <v>0</v>
      </c>
      <c r="X14" s="2" t="str">
        <f>IF(W14=1,"ＯＫ","要チェック")</f>
        <v>要チェック</v>
      </c>
    </row>
    <row r="15" spans="2:24" ht="20.25" customHeight="1">
      <c r="B15" s="146"/>
      <c r="C15" s="82"/>
      <c r="D15" s="165" t="s">
        <v>16</v>
      </c>
      <c r="E15" s="165"/>
      <c r="F15" s="165"/>
      <c r="G15" s="165"/>
      <c r="H15" s="165"/>
      <c r="I15" s="165"/>
      <c r="J15" s="165"/>
      <c r="K15" s="165"/>
      <c r="L15" s="6" t="s">
        <v>13</v>
      </c>
      <c r="M15" s="6" t="s">
        <v>13</v>
      </c>
      <c r="N15" s="28"/>
      <c r="O15" s="94"/>
      <c r="P15" s="60" t="str">
        <f>IF($L$12=$S$1,"複数回答不可",IF(Q15=1,"完了","未回答"))</f>
        <v>複数回答不可</v>
      </c>
      <c r="Q15" s="79">
        <f t="shared" si="0"/>
        <v>0</v>
      </c>
      <c r="S15" s="5"/>
      <c r="T15" s="5"/>
      <c r="U15" s="5"/>
      <c r="V15" s="5"/>
      <c r="W15" s="5" t="b">
        <f t="shared" si="1"/>
        <v>0</v>
      </c>
      <c r="X15" s="2" t="str">
        <f>IF(W15=1,"ＯＫ","要チェック")</f>
        <v>要チェック</v>
      </c>
    </row>
    <row r="16" spans="2:24" ht="20.25" customHeight="1" thickBot="1">
      <c r="B16" s="146"/>
      <c r="C16" s="82"/>
      <c r="D16" s="197" t="s">
        <v>129</v>
      </c>
      <c r="E16" s="197"/>
      <c r="F16" s="197"/>
      <c r="G16" s="197"/>
      <c r="H16" s="197"/>
      <c r="I16" s="197"/>
      <c r="J16" s="197"/>
      <c r="K16" s="197"/>
      <c r="L16" s="6" t="s">
        <v>13</v>
      </c>
      <c r="M16" s="6" t="s">
        <v>13</v>
      </c>
      <c r="N16" s="28"/>
      <c r="O16" s="94"/>
      <c r="P16" s="60" t="str">
        <f>IF($L$12=$S$1,"複数回答不可",IF(Q16=1,"完了","未回答"))</f>
        <v>複数回答不可</v>
      </c>
      <c r="Q16" s="79">
        <f t="shared" si="0"/>
        <v>0</v>
      </c>
      <c r="S16" s="5"/>
      <c r="T16" s="5"/>
      <c r="U16" s="5"/>
      <c r="V16" s="5"/>
      <c r="W16" s="5" t="b">
        <f t="shared" si="1"/>
        <v>0</v>
      </c>
      <c r="X16" s="2" t="str">
        <f>IF(W16=1,"ＯＫ","要チェック")</f>
        <v>要チェック</v>
      </c>
    </row>
    <row r="17" spans="2:24" ht="20.25" customHeight="1" thickBot="1">
      <c r="B17" s="146"/>
      <c r="C17" s="83"/>
      <c r="D17" s="201" t="s">
        <v>130</v>
      </c>
      <c r="E17" s="202"/>
      <c r="F17" s="202"/>
      <c r="G17" s="202"/>
      <c r="H17" s="177" t="s">
        <v>98</v>
      </c>
      <c r="I17" s="177"/>
      <c r="J17" s="177"/>
      <c r="K17" s="203"/>
      <c r="L17" s="14" t="s">
        <v>13</v>
      </c>
      <c r="M17" s="14" t="s">
        <v>13</v>
      </c>
      <c r="N17" s="25" t="s">
        <v>32</v>
      </c>
      <c r="O17" s="48"/>
      <c r="P17" s="60" t="str">
        <f>IF($L$10=$S$1,"複数回答不可",IF(Q17=1,"完了","未回答"))</f>
        <v>複数回答不可</v>
      </c>
      <c r="Q17" s="79">
        <f t="shared" si="0"/>
        <v>0</v>
      </c>
      <c r="S17" s="5"/>
      <c r="T17" s="5"/>
      <c r="U17" s="5"/>
      <c r="V17" s="5"/>
      <c r="W17" s="5" t="b">
        <f t="shared" si="1"/>
        <v>0</v>
      </c>
      <c r="X17" s="2" t="str">
        <f>IF(W17=2,"ＯＫ","要チェック")</f>
        <v>要チェック</v>
      </c>
    </row>
    <row r="18" spans="2:23" ht="15" customHeight="1">
      <c r="B18" s="146"/>
      <c r="C18" s="82"/>
      <c r="D18" s="186" t="s">
        <v>153</v>
      </c>
      <c r="E18" s="187"/>
      <c r="F18" s="187"/>
      <c r="G18" s="187"/>
      <c r="H18" s="187"/>
      <c r="I18" s="187"/>
      <c r="J18" s="187"/>
      <c r="K18" s="188"/>
      <c r="L18" s="9"/>
      <c r="M18" s="9"/>
      <c r="N18" s="26"/>
      <c r="O18" s="93"/>
      <c r="Q18" s="79"/>
      <c r="S18" s="5"/>
      <c r="T18" s="5"/>
      <c r="U18" s="5"/>
      <c r="V18" s="5"/>
      <c r="W18" s="5"/>
    </row>
    <row r="19" spans="2:24" ht="20.25" customHeight="1">
      <c r="B19" s="146"/>
      <c r="C19" s="82"/>
      <c r="D19" s="165" t="s">
        <v>54</v>
      </c>
      <c r="E19" s="165"/>
      <c r="F19" s="165"/>
      <c r="G19" s="165"/>
      <c r="H19" s="165"/>
      <c r="I19" s="165"/>
      <c r="J19" s="165"/>
      <c r="K19" s="165"/>
      <c r="L19" s="6" t="s">
        <v>13</v>
      </c>
      <c r="M19" s="6" t="s">
        <v>13</v>
      </c>
      <c r="N19" s="29"/>
      <c r="O19" s="48"/>
      <c r="P19" s="60" t="str">
        <f aca="true" t="shared" si="2" ref="P19:P24">IF($L$17=$S$1,"複数回答不可",IF(Q19=1,"完了","未回答"))</f>
        <v>複数回答不可</v>
      </c>
      <c r="Q19" s="79">
        <f aca="true" t="shared" si="3" ref="Q19:Q25">COUNTIF(L19:M19,"☑")</f>
        <v>0</v>
      </c>
      <c r="S19" s="5"/>
      <c r="T19" s="5"/>
      <c r="U19" s="5"/>
      <c r="V19" s="5"/>
      <c r="W19" s="5" t="b">
        <f aca="true" t="shared" si="4" ref="W19:W25">IF($L19=$T$1,1,IF($M19=$T$1,2))</f>
        <v>0</v>
      </c>
      <c r="X19" s="2" t="str">
        <f aca="true" t="shared" si="5" ref="X19:X24">IF(W19=1,"ＯＫ","要チェック")</f>
        <v>要チェック</v>
      </c>
    </row>
    <row r="20" spans="2:24" ht="30" customHeight="1">
      <c r="B20" s="146"/>
      <c r="C20" s="82"/>
      <c r="D20" s="169" t="s">
        <v>131</v>
      </c>
      <c r="E20" s="206"/>
      <c r="F20" s="206"/>
      <c r="G20" s="206"/>
      <c r="H20" s="206"/>
      <c r="I20" s="206"/>
      <c r="J20" s="206"/>
      <c r="K20" s="207"/>
      <c r="L20" s="6" t="s">
        <v>13</v>
      </c>
      <c r="M20" s="6" t="s">
        <v>13</v>
      </c>
      <c r="N20" s="29"/>
      <c r="O20" s="48"/>
      <c r="P20" s="60" t="str">
        <f t="shared" si="2"/>
        <v>複数回答不可</v>
      </c>
      <c r="Q20" s="79">
        <f t="shared" si="3"/>
        <v>0</v>
      </c>
      <c r="S20" s="5"/>
      <c r="T20" s="5"/>
      <c r="U20" s="5"/>
      <c r="V20" s="5"/>
      <c r="W20" s="5" t="b">
        <f t="shared" si="4"/>
        <v>0</v>
      </c>
      <c r="X20" s="2" t="str">
        <f t="shared" si="5"/>
        <v>要チェック</v>
      </c>
    </row>
    <row r="21" spans="2:24" ht="30" customHeight="1">
      <c r="B21" s="146"/>
      <c r="C21" s="82"/>
      <c r="D21" s="208" t="s">
        <v>55</v>
      </c>
      <c r="E21" s="209"/>
      <c r="F21" s="209"/>
      <c r="G21" s="209"/>
      <c r="H21" s="209"/>
      <c r="I21" s="209"/>
      <c r="J21" s="209"/>
      <c r="K21" s="210"/>
      <c r="L21" s="6" t="s">
        <v>13</v>
      </c>
      <c r="M21" s="6" t="s">
        <v>13</v>
      </c>
      <c r="N21" s="29"/>
      <c r="O21" s="48"/>
      <c r="P21" s="60" t="str">
        <f t="shared" si="2"/>
        <v>複数回答不可</v>
      </c>
      <c r="Q21" s="79">
        <f t="shared" si="3"/>
        <v>0</v>
      </c>
      <c r="S21" s="5"/>
      <c r="T21" s="5"/>
      <c r="U21" s="5"/>
      <c r="V21" s="5"/>
      <c r="W21" s="5" t="b">
        <f t="shared" si="4"/>
        <v>0</v>
      </c>
      <c r="X21" s="2" t="str">
        <f t="shared" si="5"/>
        <v>要チェック</v>
      </c>
    </row>
    <row r="22" spans="2:24" ht="41.25" customHeight="1">
      <c r="B22" s="146"/>
      <c r="C22" s="82"/>
      <c r="D22" s="211" t="s">
        <v>149</v>
      </c>
      <c r="E22" s="165"/>
      <c r="F22" s="165"/>
      <c r="G22" s="165"/>
      <c r="H22" s="165"/>
      <c r="I22" s="165"/>
      <c r="J22" s="165"/>
      <c r="K22" s="165"/>
      <c r="L22" s="6" t="s">
        <v>13</v>
      </c>
      <c r="M22" s="6" t="s">
        <v>13</v>
      </c>
      <c r="N22" s="29"/>
      <c r="O22" s="48"/>
      <c r="P22" s="60" t="str">
        <f t="shared" si="2"/>
        <v>複数回答不可</v>
      </c>
      <c r="Q22" s="79">
        <f t="shared" si="3"/>
        <v>0</v>
      </c>
      <c r="S22" s="5"/>
      <c r="T22" s="5"/>
      <c r="U22" s="5"/>
      <c r="V22" s="5"/>
      <c r="W22" s="5" t="b">
        <f t="shared" si="4"/>
        <v>0</v>
      </c>
      <c r="X22" s="2" t="str">
        <f t="shared" si="5"/>
        <v>要チェック</v>
      </c>
    </row>
    <row r="23" spans="2:24" ht="30" customHeight="1">
      <c r="B23" s="146"/>
      <c r="C23" s="82"/>
      <c r="D23" s="211" t="s">
        <v>56</v>
      </c>
      <c r="E23" s="165"/>
      <c r="F23" s="165"/>
      <c r="G23" s="165"/>
      <c r="H23" s="165"/>
      <c r="I23" s="165"/>
      <c r="J23" s="165"/>
      <c r="K23" s="165"/>
      <c r="L23" s="6" t="s">
        <v>13</v>
      </c>
      <c r="M23" s="6" t="s">
        <v>13</v>
      </c>
      <c r="N23" s="29"/>
      <c r="O23" s="48"/>
      <c r="P23" s="60" t="str">
        <f t="shared" si="2"/>
        <v>複数回答不可</v>
      </c>
      <c r="Q23" s="79">
        <f t="shared" si="3"/>
        <v>0</v>
      </c>
      <c r="S23" s="5"/>
      <c r="T23" s="5"/>
      <c r="U23" s="5"/>
      <c r="V23" s="5"/>
      <c r="W23" s="5" t="b">
        <f t="shared" si="4"/>
        <v>0</v>
      </c>
      <c r="X23" s="2" t="str">
        <f t="shared" si="5"/>
        <v>要チェック</v>
      </c>
    </row>
    <row r="24" spans="2:24" ht="20.25" customHeight="1" thickBot="1">
      <c r="B24" s="146"/>
      <c r="C24" s="82"/>
      <c r="D24" s="212" t="s">
        <v>48</v>
      </c>
      <c r="E24" s="213"/>
      <c r="F24" s="213"/>
      <c r="G24" s="213"/>
      <c r="H24" s="213"/>
      <c r="I24" s="213"/>
      <c r="J24" s="213"/>
      <c r="K24" s="214"/>
      <c r="L24" s="6" t="s">
        <v>13</v>
      </c>
      <c r="M24" s="6" t="s">
        <v>13</v>
      </c>
      <c r="N24" s="29"/>
      <c r="O24" s="48"/>
      <c r="P24" s="60" t="str">
        <f t="shared" si="2"/>
        <v>複数回答不可</v>
      </c>
      <c r="Q24" s="79">
        <f t="shared" si="3"/>
        <v>0</v>
      </c>
      <c r="S24" s="5"/>
      <c r="T24" s="5"/>
      <c r="U24" s="5"/>
      <c r="V24" s="5"/>
      <c r="W24" s="5" t="b">
        <f t="shared" si="4"/>
        <v>0</v>
      </c>
      <c r="X24" s="2" t="str">
        <f t="shared" si="5"/>
        <v>要チェック</v>
      </c>
    </row>
    <row r="25" spans="2:24" ht="17.25" customHeight="1">
      <c r="B25" s="146"/>
      <c r="C25" s="83"/>
      <c r="D25" s="192" t="s">
        <v>19</v>
      </c>
      <c r="E25" s="193"/>
      <c r="F25" s="193"/>
      <c r="G25" s="193"/>
      <c r="H25" s="194" t="s">
        <v>88</v>
      </c>
      <c r="I25" s="194"/>
      <c r="J25" s="194"/>
      <c r="K25" s="195"/>
      <c r="L25" s="18" t="s">
        <v>13</v>
      </c>
      <c r="M25" s="18" t="s">
        <v>13</v>
      </c>
      <c r="N25" s="65" t="s">
        <v>33</v>
      </c>
      <c r="O25" s="48"/>
      <c r="P25" s="60" t="str">
        <f>IF($L$10=$S$1,"複数回答不可",IF(Q25=1,"完了","未回答"))</f>
        <v>複数回答不可</v>
      </c>
      <c r="Q25" s="79">
        <f t="shared" si="3"/>
        <v>0</v>
      </c>
      <c r="S25" s="5"/>
      <c r="T25" s="5"/>
      <c r="U25" s="5"/>
      <c r="V25" s="5"/>
      <c r="W25" s="5" t="b">
        <f t="shared" si="4"/>
        <v>0</v>
      </c>
      <c r="X25" s="2" t="str">
        <f>IF(W25=2,"ＯＫ","要チェック")</f>
        <v>要チェック</v>
      </c>
    </row>
    <row r="26" spans="2:24" ht="35.25" customHeight="1" thickBot="1">
      <c r="B26" s="146"/>
      <c r="C26" s="83"/>
      <c r="D26" s="155" t="s">
        <v>50</v>
      </c>
      <c r="E26" s="156"/>
      <c r="F26" s="157" t="s">
        <v>99</v>
      </c>
      <c r="G26" s="157"/>
      <c r="H26" s="157" t="s">
        <v>100</v>
      </c>
      <c r="I26" s="157"/>
      <c r="J26" s="157"/>
      <c r="K26" s="196"/>
      <c r="L26" s="22"/>
      <c r="M26" s="22"/>
      <c r="N26" s="24"/>
      <c r="O26" s="48"/>
      <c r="Q26" s="79"/>
      <c r="X26" s="1"/>
    </row>
    <row r="27" spans="2:23" ht="13.5" customHeight="1">
      <c r="B27" s="146"/>
      <c r="C27" s="82"/>
      <c r="D27" s="186" t="s">
        <v>101</v>
      </c>
      <c r="E27" s="187"/>
      <c r="F27" s="187"/>
      <c r="G27" s="187"/>
      <c r="H27" s="187"/>
      <c r="I27" s="187"/>
      <c r="J27" s="187"/>
      <c r="K27" s="188"/>
      <c r="L27" s="9"/>
      <c r="M27" s="9"/>
      <c r="N27" s="26"/>
      <c r="O27" s="93"/>
      <c r="Q27" s="79"/>
      <c r="S27" s="5"/>
      <c r="T27" s="5"/>
      <c r="U27" s="5"/>
      <c r="V27" s="5"/>
      <c r="W27" s="5"/>
    </row>
    <row r="28" spans="2:24" ht="20.25" customHeight="1">
      <c r="B28" s="146"/>
      <c r="C28" s="82"/>
      <c r="D28" s="176" t="s">
        <v>17</v>
      </c>
      <c r="E28" s="176"/>
      <c r="F28" s="176"/>
      <c r="G28" s="176"/>
      <c r="H28" s="176"/>
      <c r="I28" s="176"/>
      <c r="J28" s="176"/>
      <c r="K28" s="176"/>
      <c r="L28" s="6" t="s">
        <v>13</v>
      </c>
      <c r="M28" s="6" t="s">
        <v>13</v>
      </c>
      <c r="N28" s="26"/>
      <c r="O28" s="93"/>
      <c r="P28" s="60" t="str">
        <f>IF($L$25=$S$1,"複数回答不可",IF(Q28=1,"完了","未回答"))</f>
        <v>複数回答不可</v>
      </c>
      <c r="Q28" s="79">
        <f>COUNTIF(L28:M28,"☑")</f>
        <v>0</v>
      </c>
      <c r="S28" s="5"/>
      <c r="T28" s="5"/>
      <c r="U28" s="5"/>
      <c r="V28" s="5"/>
      <c r="W28" s="5" t="b">
        <f>IF($L28=$T$1,1,IF($M28=$T$1,2))</f>
        <v>0</v>
      </c>
      <c r="X28" s="2" t="str">
        <f>IF(W28=1,"ＯＫ","要チェック")</f>
        <v>要チェック</v>
      </c>
    </row>
    <row r="29" spans="2:24" ht="20.25" customHeight="1" thickBot="1">
      <c r="B29" s="146"/>
      <c r="C29" s="82"/>
      <c r="D29" s="197" t="s">
        <v>48</v>
      </c>
      <c r="E29" s="197"/>
      <c r="F29" s="197"/>
      <c r="G29" s="197"/>
      <c r="H29" s="197"/>
      <c r="I29" s="197"/>
      <c r="J29" s="197"/>
      <c r="K29" s="197"/>
      <c r="L29" s="6" t="s">
        <v>13</v>
      </c>
      <c r="M29" s="6" t="s">
        <v>13</v>
      </c>
      <c r="N29" s="26"/>
      <c r="O29" s="93"/>
      <c r="P29" s="60" t="str">
        <f>IF($L$25=$S$1,"複数回答不可",IF(Q29=1,"完了","未回答"))</f>
        <v>複数回答不可</v>
      </c>
      <c r="Q29" s="79">
        <f>COUNTIF(L29:M29,"☑")</f>
        <v>0</v>
      </c>
      <c r="S29" s="5"/>
      <c r="T29" s="5"/>
      <c r="U29" s="5"/>
      <c r="V29" s="5"/>
      <c r="W29" s="5" t="b">
        <f>IF($L29=$T$1,1,IF($M29=$T$1,2))</f>
        <v>0</v>
      </c>
      <c r="X29" s="2" t="str">
        <f>IF(W29=1,"ＯＫ","要チェック")</f>
        <v>要チェック</v>
      </c>
    </row>
    <row r="30" spans="2:24" ht="20.25" customHeight="1" thickBot="1">
      <c r="B30" s="146"/>
      <c r="C30" s="56">
        <v>-4</v>
      </c>
      <c r="D30" s="128" t="s">
        <v>27</v>
      </c>
      <c r="E30" s="128"/>
      <c r="F30" s="128"/>
      <c r="G30" s="128"/>
      <c r="H30" s="198"/>
      <c r="I30" s="198"/>
      <c r="J30" s="198"/>
      <c r="K30" s="198"/>
      <c r="L30" s="14" t="s">
        <v>13</v>
      </c>
      <c r="M30" s="14" t="s">
        <v>13</v>
      </c>
      <c r="N30" s="30" t="s">
        <v>34</v>
      </c>
      <c r="O30" s="48"/>
      <c r="P30" s="60" t="str">
        <f>IF(Q30=0,"未回答",IF(Q30&gt;1,"複数回答不可","完了"))</f>
        <v>未回答</v>
      </c>
      <c r="Q30" s="79">
        <f>COUNTIF(L30:M30,"☑")</f>
        <v>0</v>
      </c>
      <c r="S30" s="5"/>
      <c r="T30" s="5"/>
      <c r="U30" s="5"/>
      <c r="V30" s="5"/>
      <c r="W30" s="5" t="b">
        <f>IF($L30=$T$1,1,IF($M30=$T$1,2))</f>
        <v>0</v>
      </c>
      <c r="X30" s="2" t="str">
        <f>IF(W30=1,"ＯＫ","要チェック")</f>
        <v>要チェック</v>
      </c>
    </row>
    <row r="31" spans="2:23" ht="20.25" customHeight="1" thickBot="1">
      <c r="B31" s="146"/>
      <c r="C31" s="84"/>
      <c r="D31" s="199" t="s">
        <v>21</v>
      </c>
      <c r="E31" s="200"/>
      <c r="F31" s="200"/>
      <c r="G31" s="204" t="s">
        <v>22</v>
      </c>
      <c r="H31" s="204"/>
      <c r="I31" s="204"/>
      <c r="J31" s="204"/>
      <c r="K31" s="205"/>
      <c r="L31" s="8"/>
      <c r="M31" s="8"/>
      <c r="N31" s="29"/>
      <c r="O31" s="48"/>
      <c r="Q31" s="79"/>
      <c r="S31" s="5"/>
      <c r="T31" s="5"/>
      <c r="U31" s="5"/>
      <c r="V31" s="5"/>
      <c r="W31" s="5"/>
    </row>
    <row r="32" spans="2:24" ht="37.5" customHeight="1" thickBot="1">
      <c r="B32" s="146"/>
      <c r="C32" s="56">
        <v>-5</v>
      </c>
      <c r="D32" s="138" t="s">
        <v>143</v>
      </c>
      <c r="E32" s="138"/>
      <c r="F32" s="138"/>
      <c r="G32" s="138"/>
      <c r="H32" s="177" t="s">
        <v>109</v>
      </c>
      <c r="I32" s="177"/>
      <c r="J32" s="177"/>
      <c r="K32" s="177"/>
      <c r="L32" s="14" t="s">
        <v>13</v>
      </c>
      <c r="M32" s="14" t="s">
        <v>13</v>
      </c>
      <c r="N32" s="30" t="s">
        <v>35</v>
      </c>
      <c r="O32" s="48"/>
      <c r="P32" s="60" t="str">
        <f>IF(Q32=0,"未回答",IF(Q32&gt;1,"複数回答不可","完了"))</f>
        <v>未回答</v>
      </c>
      <c r="Q32" s="79">
        <f>COUNTIF(L32:M32,"☑")</f>
        <v>0</v>
      </c>
      <c r="S32" s="5"/>
      <c r="T32" s="5"/>
      <c r="U32" s="5"/>
      <c r="V32" s="5"/>
      <c r="W32" s="5" t="b">
        <f>IF($L32=$T$1,1,IF($M32=$T$1,2))</f>
        <v>0</v>
      </c>
      <c r="X32" s="2" t="str">
        <f>IF(W32=1,"ＯＫ","要チェック")</f>
        <v>要チェック</v>
      </c>
    </row>
    <row r="33" spans="2:24" ht="30" customHeight="1">
      <c r="B33" s="146"/>
      <c r="C33" s="82"/>
      <c r="D33" s="181" t="s">
        <v>132</v>
      </c>
      <c r="E33" s="184"/>
      <c r="F33" s="184"/>
      <c r="G33" s="184"/>
      <c r="H33" s="184"/>
      <c r="I33" s="184"/>
      <c r="J33" s="184"/>
      <c r="K33" s="185"/>
      <c r="L33" s="7" t="s">
        <v>13</v>
      </c>
      <c r="M33" s="7" t="s">
        <v>13</v>
      </c>
      <c r="N33" s="32"/>
      <c r="O33" s="48"/>
      <c r="P33" s="60" t="str">
        <f>IF($M$32=$S$1,"複数回答不可",IF(Q33=1,"完了","未回答"))</f>
        <v>複数回答不可</v>
      </c>
      <c r="Q33" s="79">
        <f>COUNTIF(L33:M33,"☑")</f>
        <v>0</v>
      </c>
      <c r="S33" s="5"/>
      <c r="T33" s="5"/>
      <c r="U33" s="5"/>
      <c r="V33" s="5"/>
      <c r="W33" s="5" t="b">
        <f>IF($L33=$T$1,1,IF($M33=$T$1,2))</f>
        <v>0</v>
      </c>
      <c r="X33" s="2" t="str">
        <f>IF(W33=1,"ＯＫ","要チェック")</f>
        <v>要チェック</v>
      </c>
    </row>
    <row r="34" spans="2:23" ht="47.25" customHeight="1">
      <c r="B34" s="146"/>
      <c r="C34" s="82"/>
      <c r="D34" s="189" t="s">
        <v>150</v>
      </c>
      <c r="E34" s="190"/>
      <c r="F34" s="190"/>
      <c r="G34" s="190"/>
      <c r="H34" s="190"/>
      <c r="I34" s="190"/>
      <c r="J34" s="190"/>
      <c r="K34" s="191"/>
      <c r="L34" s="16"/>
      <c r="M34" s="16"/>
      <c r="N34" s="32"/>
      <c r="O34" s="48"/>
      <c r="Q34" s="79"/>
      <c r="S34" s="5"/>
      <c r="T34" s="5"/>
      <c r="U34" s="5"/>
      <c r="V34" s="5"/>
      <c r="W34" s="5"/>
    </row>
    <row r="35" spans="2:24" ht="19.5" customHeight="1">
      <c r="B35" s="146"/>
      <c r="C35" s="82"/>
      <c r="D35" s="164" t="s">
        <v>133</v>
      </c>
      <c r="E35" s="164"/>
      <c r="F35" s="164"/>
      <c r="G35" s="164"/>
      <c r="H35" s="164"/>
      <c r="I35" s="164"/>
      <c r="J35" s="164"/>
      <c r="K35" s="164"/>
      <c r="L35" s="17" t="s">
        <v>13</v>
      </c>
      <c r="M35" s="17" t="s">
        <v>13</v>
      </c>
      <c r="N35" s="32"/>
      <c r="O35" s="48"/>
      <c r="P35" s="60" t="str">
        <f>IF($M$32=$S$1,"複数回答不可",IF(Q35=1,"完了","未回答"))</f>
        <v>複数回答不可</v>
      </c>
      <c r="Q35" s="79">
        <f>COUNTIF(L35:M35,"☑")</f>
        <v>0</v>
      </c>
      <c r="S35" s="5"/>
      <c r="T35" s="5"/>
      <c r="U35" s="5"/>
      <c r="V35" s="5"/>
      <c r="W35" s="119" t="b">
        <f>IF($L35=$T$1,1,IF($M35=$T$1,2))</f>
        <v>0</v>
      </c>
      <c r="X35" s="125" t="str">
        <f>IF(W35=1,"ＯＫ","要チェック")</f>
        <v>要チェック</v>
      </c>
    </row>
    <row r="36" spans="2:24" ht="30" customHeight="1">
      <c r="B36" s="146"/>
      <c r="C36" s="82"/>
      <c r="D36" s="169" t="s">
        <v>151</v>
      </c>
      <c r="E36" s="170"/>
      <c r="F36" s="170"/>
      <c r="G36" s="170"/>
      <c r="H36" s="170"/>
      <c r="I36" s="170"/>
      <c r="J36" s="170"/>
      <c r="K36" s="171"/>
      <c r="L36" s="17" t="s">
        <v>13</v>
      </c>
      <c r="M36" s="17" t="s">
        <v>13</v>
      </c>
      <c r="N36" s="31"/>
      <c r="O36" s="48"/>
      <c r="P36" s="60" t="str">
        <f>IF($M$32=$S$1,"複数回答不可",IF(Q36=1,"完了","未回答"))</f>
        <v>複数回答不可</v>
      </c>
      <c r="Q36" s="79">
        <f>COUNTIF(L36:M36,"☑")</f>
        <v>0</v>
      </c>
      <c r="S36" s="5"/>
      <c r="T36" s="5"/>
      <c r="U36" s="5"/>
      <c r="V36" s="5"/>
      <c r="W36" s="119" t="b">
        <f>IF($L36=$T$1,1,IF($M36=$T$1,2))</f>
        <v>0</v>
      </c>
      <c r="X36" s="125" t="str">
        <f>IF(W36=1,"ＯＫ","要チェック")</f>
        <v>要チェック</v>
      </c>
    </row>
    <row r="37" spans="2:23" ht="30" customHeight="1">
      <c r="B37" s="146"/>
      <c r="C37" s="82"/>
      <c r="D37" s="181" t="s">
        <v>152</v>
      </c>
      <c r="E37" s="182"/>
      <c r="F37" s="182"/>
      <c r="G37" s="182"/>
      <c r="H37" s="182"/>
      <c r="I37" s="182"/>
      <c r="J37" s="182"/>
      <c r="K37" s="183"/>
      <c r="L37" s="16"/>
      <c r="M37" s="16"/>
      <c r="N37" s="32"/>
      <c r="O37" s="48"/>
      <c r="Q37" s="79"/>
      <c r="S37" s="5"/>
      <c r="T37" s="5"/>
      <c r="U37" s="5"/>
      <c r="V37" s="5"/>
      <c r="W37" s="5"/>
    </row>
    <row r="38" spans="2:23" ht="15" customHeight="1">
      <c r="B38" s="146"/>
      <c r="C38" s="82"/>
      <c r="D38" s="107"/>
      <c r="E38" s="260" t="s">
        <v>89</v>
      </c>
      <c r="F38" s="261"/>
      <c r="G38" s="261" t="s">
        <v>90</v>
      </c>
      <c r="H38" s="261"/>
      <c r="I38" s="261"/>
      <c r="J38" s="262" t="s">
        <v>91</v>
      </c>
      <c r="K38" s="263"/>
      <c r="L38" s="16"/>
      <c r="M38" s="16"/>
      <c r="N38" s="32"/>
      <c r="O38" s="48"/>
      <c r="Q38" s="79"/>
      <c r="S38" s="5"/>
      <c r="T38" s="5"/>
      <c r="U38" s="5"/>
      <c r="V38" s="5"/>
      <c r="W38" s="5"/>
    </row>
    <row r="39" spans="2:23" ht="15" customHeight="1">
      <c r="B39" s="146"/>
      <c r="C39" s="82"/>
      <c r="D39" s="107"/>
      <c r="E39" s="256"/>
      <c r="F39" s="257"/>
      <c r="G39" s="257"/>
      <c r="H39" s="257"/>
      <c r="I39" s="257"/>
      <c r="J39" s="258"/>
      <c r="K39" s="259"/>
      <c r="L39" s="16"/>
      <c r="M39" s="16"/>
      <c r="N39" s="32"/>
      <c r="O39" s="48"/>
      <c r="Q39" s="79"/>
      <c r="S39" s="5"/>
      <c r="T39" s="5"/>
      <c r="U39" s="5"/>
      <c r="V39" s="5"/>
      <c r="W39" s="5"/>
    </row>
    <row r="40" spans="2:23" ht="15" customHeight="1">
      <c r="B40" s="146"/>
      <c r="C40" s="82"/>
      <c r="D40" s="107"/>
      <c r="E40" s="256"/>
      <c r="F40" s="257"/>
      <c r="G40" s="257"/>
      <c r="H40" s="257"/>
      <c r="I40" s="257"/>
      <c r="J40" s="258"/>
      <c r="K40" s="259"/>
      <c r="L40" s="16"/>
      <c r="M40" s="16"/>
      <c r="N40" s="32"/>
      <c r="O40" s="48"/>
      <c r="Q40" s="79"/>
      <c r="S40" s="5"/>
      <c r="T40" s="5"/>
      <c r="U40" s="5"/>
      <c r="V40" s="5"/>
      <c r="W40" s="5"/>
    </row>
    <row r="41" spans="2:23" ht="15" customHeight="1" thickBot="1">
      <c r="B41" s="147"/>
      <c r="C41" s="86"/>
      <c r="D41" s="111"/>
      <c r="E41" s="246"/>
      <c r="F41" s="247"/>
      <c r="G41" s="247"/>
      <c r="H41" s="247"/>
      <c r="I41" s="247"/>
      <c r="J41" s="248"/>
      <c r="K41" s="249"/>
      <c r="L41" s="110"/>
      <c r="M41" s="110"/>
      <c r="N41" s="24"/>
      <c r="O41" s="48"/>
      <c r="Q41" s="79"/>
      <c r="S41" s="5"/>
      <c r="T41" s="5"/>
      <c r="U41" s="5"/>
      <c r="V41" s="5"/>
      <c r="W41" s="5"/>
    </row>
    <row r="42" spans="2:24" ht="20.25" customHeight="1" thickBot="1">
      <c r="B42" s="145" t="s">
        <v>103</v>
      </c>
      <c r="C42" s="56">
        <v>-6</v>
      </c>
      <c r="D42" s="153" t="s">
        <v>49</v>
      </c>
      <c r="E42" s="153"/>
      <c r="F42" s="153"/>
      <c r="G42" s="153"/>
      <c r="H42" s="177" t="s">
        <v>104</v>
      </c>
      <c r="I42" s="177"/>
      <c r="J42" s="177"/>
      <c r="K42" s="177"/>
      <c r="L42" s="14" t="s">
        <v>13</v>
      </c>
      <c r="M42" s="14" t="s">
        <v>13</v>
      </c>
      <c r="N42" s="30" t="s">
        <v>36</v>
      </c>
      <c r="O42" s="48"/>
      <c r="P42" s="60" t="str">
        <f>IF(Q42=0,"未回答",IF(Q42&gt;1,"複数回答不可","完了"))</f>
        <v>未回答</v>
      </c>
      <c r="Q42" s="79">
        <f>COUNTIF(L42:M42,"☑")</f>
        <v>0</v>
      </c>
      <c r="S42" s="5"/>
      <c r="T42" s="5"/>
      <c r="U42" s="5"/>
      <c r="V42" s="5"/>
      <c r="W42" s="5" t="b">
        <f>IF($L42=$T$1,1,IF($M42=$T$1,2))</f>
        <v>0</v>
      </c>
      <c r="X42" s="2" t="str">
        <f>IF(W42=1,"ＯＫ","要チェック")</f>
        <v>要チェック</v>
      </c>
    </row>
    <row r="43" spans="2:23" ht="15" customHeight="1">
      <c r="B43" s="146"/>
      <c r="C43" s="82"/>
      <c r="D43" s="186" t="s">
        <v>105</v>
      </c>
      <c r="E43" s="187"/>
      <c r="F43" s="187"/>
      <c r="G43" s="187"/>
      <c r="H43" s="187"/>
      <c r="I43" s="187"/>
      <c r="J43" s="187"/>
      <c r="K43" s="188"/>
      <c r="L43" s="15"/>
      <c r="M43" s="15"/>
      <c r="N43" s="53"/>
      <c r="O43" s="93"/>
      <c r="Q43" s="79"/>
      <c r="S43" s="5"/>
      <c r="T43" s="5"/>
      <c r="U43" s="5"/>
      <c r="V43" s="5"/>
      <c r="W43" s="5"/>
    </row>
    <row r="44" spans="2:24" ht="20.25" customHeight="1">
      <c r="B44" s="146"/>
      <c r="C44" s="82"/>
      <c r="D44" s="176" t="s">
        <v>20</v>
      </c>
      <c r="E44" s="176"/>
      <c r="F44" s="176"/>
      <c r="G44" s="176"/>
      <c r="H44" s="176"/>
      <c r="I44" s="176"/>
      <c r="J44" s="176"/>
      <c r="K44" s="176"/>
      <c r="L44" s="17" t="s">
        <v>13</v>
      </c>
      <c r="M44" s="7" t="s">
        <v>13</v>
      </c>
      <c r="N44" s="34" t="s">
        <v>66</v>
      </c>
      <c r="O44" s="48"/>
      <c r="P44" s="60" t="str">
        <f>IF($M$42=$S$1,"複数回答不可",IF(Q44=1,"完了","未回答"))</f>
        <v>複数回答不可</v>
      </c>
      <c r="Q44" s="79">
        <f>COUNTIF(L44:M44,"☑")</f>
        <v>0</v>
      </c>
      <c r="S44" s="5"/>
      <c r="T44" s="5"/>
      <c r="U44" s="5"/>
      <c r="V44" s="5"/>
      <c r="W44" s="5" t="b">
        <f>IF($L44=$T$1,1,IF($M44=$T$1,2))</f>
        <v>0</v>
      </c>
      <c r="X44" s="2" t="str">
        <f>IF(W44=1,"ＯＫ","要チェック")</f>
        <v>要チェック</v>
      </c>
    </row>
    <row r="45" spans="2:24" ht="20.25" customHeight="1">
      <c r="B45" s="146"/>
      <c r="C45" s="82"/>
      <c r="D45" s="165" t="s">
        <v>134</v>
      </c>
      <c r="E45" s="165"/>
      <c r="F45" s="165"/>
      <c r="G45" s="165"/>
      <c r="H45" s="165"/>
      <c r="I45" s="165"/>
      <c r="J45" s="165"/>
      <c r="K45" s="165"/>
      <c r="L45" s="17" t="s">
        <v>13</v>
      </c>
      <c r="M45" s="6" t="s">
        <v>13</v>
      </c>
      <c r="N45" s="34" t="s">
        <v>67</v>
      </c>
      <c r="O45" s="48"/>
      <c r="P45" s="60" t="str">
        <f>IF($M$42=$S$1,"複数回答不可",IF(Q45=1,"完了","未回答"))</f>
        <v>複数回答不可</v>
      </c>
      <c r="Q45" s="79">
        <f>COUNTIF(L45:M45,"☑")</f>
        <v>0</v>
      </c>
      <c r="S45" s="5"/>
      <c r="T45" s="5"/>
      <c r="U45" s="5"/>
      <c r="V45" s="5"/>
      <c r="W45" s="5" t="b">
        <f>IF($L45=$T$1,1,IF($M45=$T$1,2))</f>
        <v>0</v>
      </c>
      <c r="X45" s="2" t="str">
        <f>IF(W45=1,"ＯＫ","要チェック")</f>
        <v>要チェック</v>
      </c>
    </row>
    <row r="46" spans="2:24" ht="20.25" customHeight="1">
      <c r="B46" s="146"/>
      <c r="C46" s="82"/>
      <c r="D46" s="165" t="s">
        <v>29</v>
      </c>
      <c r="E46" s="165"/>
      <c r="F46" s="165"/>
      <c r="G46" s="165"/>
      <c r="H46" s="165"/>
      <c r="I46" s="165"/>
      <c r="J46" s="165"/>
      <c r="K46" s="165"/>
      <c r="L46" s="17" t="s">
        <v>13</v>
      </c>
      <c r="M46" s="6" t="s">
        <v>13</v>
      </c>
      <c r="N46" s="34" t="s">
        <v>68</v>
      </c>
      <c r="O46" s="48"/>
      <c r="P46" s="60" t="str">
        <f>IF($M$42=$S$1,"複数回答不可",IF(Q46=1,"完了","未回答"))</f>
        <v>複数回答不可</v>
      </c>
      <c r="Q46" s="79">
        <f>COUNTIF(L46:M46,"☑")</f>
        <v>0</v>
      </c>
      <c r="S46" s="5"/>
      <c r="T46" s="5"/>
      <c r="U46" s="5"/>
      <c r="V46" s="5"/>
      <c r="W46" s="5" t="b">
        <f>IF($L46=$T$1,1,IF($M46=$T$1,2))</f>
        <v>0</v>
      </c>
      <c r="X46" s="2" t="str">
        <f>IF(W46=1,"ＯＫ","要チェック")</f>
        <v>要チェック</v>
      </c>
    </row>
    <row r="47" spans="2:24" ht="20.25" customHeight="1" thickBot="1">
      <c r="B47" s="146"/>
      <c r="C47" s="82"/>
      <c r="D47" s="164" t="s">
        <v>135</v>
      </c>
      <c r="E47" s="164"/>
      <c r="F47" s="164"/>
      <c r="G47" s="164"/>
      <c r="H47" s="164"/>
      <c r="I47" s="164"/>
      <c r="J47" s="164"/>
      <c r="K47" s="164"/>
      <c r="L47" s="6" t="s">
        <v>13</v>
      </c>
      <c r="M47" s="6" t="s">
        <v>13</v>
      </c>
      <c r="N47" s="54" t="s">
        <v>69</v>
      </c>
      <c r="O47" s="48"/>
      <c r="P47" s="60" t="str">
        <f>IF($M$42=$S$1,"複数回答不可",IF(Q47=1,"完了","未回答"))</f>
        <v>複数回答不可</v>
      </c>
      <c r="Q47" s="79">
        <f>COUNTIF(L47:M47,"☑")</f>
        <v>0</v>
      </c>
      <c r="S47" s="5"/>
      <c r="T47" s="5"/>
      <c r="U47" s="5"/>
      <c r="V47" s="5"/>
      <c r="W47" s="5" t="b">
        <f>IF($L47=$T$1,1,IF($M47=$T$1,2))</f>
        <v>0</v>
      </c>
      <c r="X47" s="2" t="str">
        <f>IF(W47=1,"ＯＫ","要チェック")</f>
        <v>要チェック</v>
      </c>
    </row>
    <row r="48" spans="2:24" ht="20.25" customHeight="1" thickBot="1">
      <c r="B48" s="146"/>
      <c r="C48" s="56">
        <v>-7</v>
      </c>
      <c r="D48" s="153" t="s">
        <v>39</v>
      </c>
      <c r="E48" s="153"/>
      <c r="F48" s="153"/>
      <c r="G48" s="153"/>
      <c r="H48" s="177" t="s">
        <v>106</v>
      </c>
      <c r="I48" s="177"/>
      <c r="J48" s="177"/>
      <c r="K48" s="177"/>
      <c r="L48" s="14" t="s">
        <v>13</v>
      </c>
      <c r="M48" s="14" t="s">
        <v>13</v>
      </c>
      <c r="N48" s="30" t="s">
        <v>36</v>
      </c>
      <c r="O48" s="48"/>
      <c r="P48" s="60" t="str">
        <f>IF(Q48=0,"未回答",IF(Q48&gt;1,"複数回答不可","完了"))</f>
        <v>未回答</v>
      </c>
      <c r="Q48" s="79">
        <f>COUNTIF(L48:M48,"☑")</f>
        <v>0</v>
      </c>
      <c r="S48" s="5"/>
      <c r="T48" s="5"/>
      <c r="U48" s="5"/>
      <c r="V48" s="5"/>
      <c r="W48" s="5" t="b">
        <f>IF($L48=$T$1,1,IF($M48=$T$1,2))</f>
        <v>0</v>
      </c>
      <c r="X48" s="2" t="str">
        <f>IF(W48=1,"ＯＫ","要チェック")</f>
        <v>要チェック</v>
      </c>
    </row>
    <row r="49" spans="2:23" ht="15" customHeight="1">
      <c r="B49" s="146"/>
      <c r="C49" s="85"/>
      <c r="D49" s="186" t="s">
        <v>107</v>
      </c>
      <c r="E49" s="187"/>
      <c r="F49" s="187"/>
      <c r="G49" s="187"/>
      <c r="H49" s="187"/>
      <c r="I49" s="187"/>
      <c r="J49" s="187"/>
      <c r="K49" s="188"/>
      <c r="L49" s="15"/>
      <c r="M49" s="15"/>
      <c r="N49" s="53"/>
      <c r="O49" s="93"/>
      <c r="Q49" s="79"/>
      <c r="S49" s="5"/>
      <c r="T49" s="5"/>
      <c r="U49" s="5"/>
      <c r="V49" s="5"/>
      <c r="W49" s="5"/>
    </row>
    <row r="50" spans="2:24" ht="20.25" customHeight="1">
      <c r="B50" s="146"/>
      <c r="C50" s="82"/>
      <c r="D50" s="176" t="s">
        <v>20</v>
      </c>
      <c r="E50" s="176"/>
      <c r="F50" s="176"/>
      <c r="G50" s="176"/>
      <c r="H50" s="176"/>
      <c r="I50" s="176"/>
      <c r="J50" s="176"/>
      <c r="K50" s="176"/>
      <c r="L50" s="17" t="s">
        <v>13</v>
      </c>
      <c r="M50" s="7" t="s">
        <v>13</v>
      </c>
      <c r="N50" s="34" t="s">
        <v>70</v>
      </c>
      <c r="O50" s="48"/>
      <c r="P50" s="60" t="str">
        <f>IF($M$48=$S$1,"複数回答不可",IF(Q50=1,"完了","未回答"))</f>
        <v>複数回答不可</v>
      </c>
      <c r="Q50" s="79">
        <f>COUNTIF(L50:M50,"☑")</f>
        <v>0</v>
      </c>
      <c r="S50" s="5"/>
      <c r="T50" s="5"/>
      <c r="U50" s="5"/>
      <c r="V50" s="5"/>
      <c r="W50" s="5" t="b">
        <f>IF($L50=$T$1,1,IF($M50=$T$1,2))</f>
        <v>0</v>
      </c>
      <c r="X50" s="2" t="str">
        <f>IF(W50=1,"ＯＫ","要チェック")</f>
        <v>要チェック</v>
      </c>
    </row>
    <row r="51" spans="2:24" ht="20.25" customHeight="1">
      <c r="B51" s="146"/>
      <c r="C51" s="82"/>
      <c r="D51" s="165" t="s">
        <v>38</v>
      </c>
      <c r="E51" s="165"/>
      <c r="F51" s="165"/>
      <c r="G51" s="165"/>
      <c r="H51" s="165"/>
      <c r="I51" s="165"/>
      <c r="J51" s="165"/>
      <c r="K51" s="165"/>
      <c r="L51" s="17" t="s">
        <v>13</v>
      </c>
      <c r="M51" s="6" t="s">
        <v>13</v>
      </c>
      <c r="N51" s="34" t="s">
        <v>37</v>
      </c>
      <c r="O51" s="48"/>
      <c r="P51" s="60" t="str">
        <f>IF($M$48=$S$1,"複数回答不可",IF(Q51=1,"完了","未回答"))</f>
        <v>複数回答不可</v>
      </c>
      <c r="Q51" s="79">
        <f>COUNTIF(L51:M51,"☑")</f>
        <v>0</v>
      </c>
      <c r="S51" s="5"/>
      <c r="T51" s="5"/>
      <c r="U51" s="5"/>
      <c r="V51" s="5"/>
      <c r="W51" s="5" t="b">
        <f>IF($L51=$T$1,1,IF($M51=$T$1,2))</f>
        <v>0</v>
      </c>
      <c r="X51" s="2" t="str">
        <f>IF(W51=1,"ＯＫ","要チェック")</f>
        <v>要チェック</v>
      </c>
    </row>
    <row r="52" spans="2:24" ht="20.25" customHeight="1" thickBot="1">
      <c r="B52" s="147"/>
      <c r="C52" s="86"/>
      <c r="D52" s="178" t="s">
        <v>40</v>
      </c>
      <c r="E52" s="179"/>
      <c r="F52" s="179"/>
      <c r="G52" s="179"/>
      <c r="H52" s="179"/>
      <c r="I52" s="179"/>
      <c r="J52" s="179"/>
      <c r="K52" s="180"/>
      <c r="L52" s="108" t="s">
        <v>13</v>
      </c>
      <c r="M52" s="108" t="s">
        <v>13</v>
      </c>
      <c r="N52" s="109" t="s">
        <v>37</v>
      </c>
      <c r="O52" s="48"/>
      <c r="P52" s="60" t="str">
        <f>IF($M$48=$S$1,"複数回答不可",IF(Q52=1,"完了","未回答"))</f>
        <v>複数回答不可</v>
      </c>
      <c r="Q52" s="79">
        <f>COUNTIF(L52:M52,"☑")</f>
        <v>0</v>
      </c>
      <c r="S52" s="5"/>
      <c r="T52" s="5"/>
      <c r="U52" s="5"/>
      <c r="V52" s="5"/>
      <c r="W52" s="126" t="b">
        <f>IF($L52=$T$1,1,IF($M52=$T$1,2))</f>
        <v>0</v>
      </c>
      <c r="X52" s="64" t="str">
        <f>IF(W52=1,"ＯＫ","要チェック")</f>
        <v>要チェック</v>
      </c>
    </row>
    <row r="53" spans="2:24" ht="20.25" customHeight="1">
      <c r="B53" s="172" t="s">
        <v>1</v>
      </c>
      <c r="C53" s="87">
        <v>-8</v>
      </c>
      <c r="D53" s="174" t="s">
        <v>28</v>
      </c>
      <c r="E53" s="174"/>
      <c r="F53" s="174"/>
      <c r="G53" s="174"/>
      <c r="H53" s="174"/>
      <c r="I53" s="174"/>
      <c r="J53" s="174"/>
      <c r="K53" s="175"/>
      <c r="L53" s="18" t="s">
        <v>13</v>
      </c>
      <c r="M53" s="18" t="s">
        <v>13</v>
      </c>
      <c r="N53" s="23" t="s">
        <v>24</v>
      </c>
      <c r="O53" s="95"/>
      <c r="P53" s="60" t="str">
        <f>IF(Q53=0,"未回答",IF(Q53&gt;1,"複数回答不可","完了"))</f>
        <v>未回答</v>
      </c>
      <c r="Q53" s="79">
        <f>COUNTIF(L53:M53,"☑")</f>
        <v>0</v>
      </c>
      <c r="S53" s="5"/>
      <c r="T53" s="5"/>
      <c r="U53" s="5"/>
      <c r="V53" s="5"/>
      <c r="W53" s="126" t="b">
        <f>IF($L53=$T$1,1,IF($M53=$T$1,2))</f>
        <v>0</v>
      </c>
      <c r="X53" s="64" t="str">
        <f>IF(W53=1,"ＯＫ","要チェック")</f>
        <v>要チェック</v>
      </c>
    </row>
    <row r="54" spans="2:23" ht="16.5" customHeight="1" thickBot="1">
      <c r="B54" s="173"/>
      <c r="C54" s="61"/>
      <c r="D54" s="252" t="s">
        <v>23</v>
      </c>
      <c r="E54" s="252"/>
      <c r="F54" s="252"/>
      <c r="G54" s="252"/>
      <c r="H54" s="252"/>
      <c r="I54" s="252"/>
      <c r="J54" s="252"/>
      <c r="K54" s="253"/>
      <c r="L54" s="22"/>
      <c r="M54" s="22"/>
      <c r="N54" s="24"/>
      <c r="O54" s="48"/>
      <c r="Q54" s="79"/>
      <c r="S54" s="5"/>
      <c r="T54" s="5"/>
      <c r="U54" s="5"/>
      <c r="V54" s="5"/>
      <c r="W54" s="5"/>
    </row>
    <row r="55" spans="2:24" ht="32.25" customHeight="1" thickBot="1">
      <c r="B55" s="99" t="s">
        <v>71</v>
      </c>
      <c r="C55" s="61">
        <v>-9</v>
      </c>
      <c r="D55" s="231" t="s">
        <v>72</v>
      </c>
      <c r="E55" s="250"/>
      <c r="F55" s="250"/>
      <c r="G55" s="250"/>
      <c r="H55" s="250"/>
      <c r="I55" s="250"/>
      <c r="J55" s="250"/>
      <c r="K55" s="251"/>
      <c r="L55" s="100" t="s">
        <v>13</v>
      </c>
      <c r="M55" s="100" t="s">
        <v>13</v>
      </c>
      <c r="N55" s="101" t="s">
        <v>73</v>
      </c>
      <c r="O55" s="48"/>
      <c r="P55" s="60" t="str">
        <f>IF(Q55=0,"未回答",IF(Q55&gt;1,"複数回答不可","完了"))</f>
        <v>未回答</v>
      </c>
      <c r="Q55" s="79">
        <f>COUNTIF(L55:M55,"☑")</f>
        <v>0</v>
      </c>
      <c r="S55" s="5"/>
      <c r="T55" s="5"/>
      <c r="U55" s="5"/>
      <c r="V55" s="5"/>
      <c r="W55" s="5" t="b">
        <f>IF($L55=$T$1,1,IF($M55=$T$1,2))</f>
        <v>0</v>
      </c>
      <c r="X55" s="2" t="str">
        <f>IF(W55=1,"ＯＫ","要チェック")</f>
        <v>要チェック</v>
      </c>
    </row>
    <row r="56" spans="2:24" ht="20.25" customHeight="1" thickBot="1">
      <c r="B56" s="150" t="s">
        <v>41</v>
      </c>
      <c r="C56" s="88">
        <v>-10</v>
      </c>
      <c r="D56" s="128" t="s">
        <v>142</v>
      </c>
      <c r="E56" s="128"/>
      <c r="F56" s="128"/>
      <c r="G56" s="128"/>
      <c r="H56" s="128"/>
      <c r="I56" s="128"/>
      <c r="J56" s="128"/>
      <c r="K56" s="129"/>
      <c r="L56" s="14" t="s">
        <v>13</v>
      </c>
      <c r="M56" s="14" t="s">
        <v>13</v>
      </c>
      <c r="N56" s="21" t="s">
        <v>37</v>
      </c>
      <c r="O56" s="95"/>
      <c r="P56" s="60" t="str">
        <f>IF(Q56=0,"未回答",IF(Q56&gt;1,"複数回答不可","完了"))</f>
        <v>未回答</v>
      </c>
      <c r="Q56" s="79">
        <f>COUNTIF(L56:M56,"☑")</f>
        <v>0</v>
      </c>
      <c r="R56" s="77" t="s">
        <v>47</v>
      </c>
      <c r="S56" s="5"/>
      <c r="T56" s="5"/>
      <c r="U56" s="5"/>
      <c r="V56" s="5"/>
      <c r="W56" s="5" t="b">
        <f>IF($L56=$T$1,1,IF($M56=$T$1,2))</f>
        <v>0</v>
      </c>
      <c r="X56" s="2" t="str">
        <f>IF(W56=1,"ＯＫ","要チェック")</f>
        <v>要チェック</v>
      </c>
    </row>
    <row r="57" spans="2:24" ht="17.25" customHeight="1" thickBot="1">
      <c r="B57" s="151"/>
      <c r="C57" s="87">
        <v>-11</v>
      </c>
      <c r="D57" s="133" t="s">
        <v>136</v>
      </c>
      <c r="E57" s="133"/>
      <c r="F57" s="133"/>
      <c r="G57" s="133"/>
      <c r="H57" s="133"/>
      <c r="I57" s="133"/>
      <c r="J57" s="133"/>
      <c r="K57" s="134"/>
      <c r="L57" s="14" t="s">
        <v>13</v>
      </c>
      <c r="M57" s="14" t="s">
        <v>13</v>
      </c>
      <c r="N57" s="21" t="s">
        <v>37</v>
      </c>
      <c r="O57" s="95"/>
      <c r="P57" s="60" t="str">
        <f>IF(Q57=0,"未回答",IF(Q57&gt;1,"複数回答不可","完了"))</f>
        <v>未回答</v>
      </c>
      <c r="Q57" s="79">
        <f>COUNTIF(L57:M57,"☑")</f>
        <v>0</v>
      </c>
      <c r="S57" s="5"/>
      <c r="T57" s="5"/>
      <c r="U57" s="5"/>
      <c r="V57" s="5"/>
      <c r="W57" s="5" t="b">
        <f>IF($L57=$T$1,1,IF($M57=$T$1,2))</f>
        <v>0</v>
      </c>
      <c r="X57" s="2" t="str">
        <f>IF(W57=1,"ＯＫ","要チェック")</f>
        <v>要チェック</v>
      </c>
    </row>
    <row r="58" spans="2:23" ht="12" thickBot="1">
      <c r="B58" s="151"/>
      <c r="C58" s="89"/>
      <c r="D58" s="148" t="s">
        <v>108</v>
      </c>
      <c r="E58" s="148"/>
      <c r="F58" s="148"/>
      <c r="G58" s="148"/>
      <c r="H58" s="148"/>
      <c r="I58" s="148"/>
      <c r="J58" s="148"/>
      <c r="K58" s="149"/>
      <c r="L58" s="62"/>
      <c r="M58" s="62"/>
      <c r="N58" s="63"/>
      <c r="O58" s="95"/>
      <c r="Q58" s="79"/>
      <c r="S58" s="5"/>
      <c r="T58" s="5"/>
      <c r="U58" s="5"/>
      <c r="V58" s="5"/>
      <c r="W58" s="5"/>
    </row>
    <row r="59" spans="2:24" ht="20.25" customHeight="1" thickBot="1">
      <c r="B59" s="152"/>
      <c r="C59" s="89">
        <v>-12</v>
      </c>
      <c r="D59" s="153" t="s">
        <v>74</v>
      </c>
      <c r="E59" s="153"/>
      <c r="F59" s="153"/>
      <c r="G59" s="153"/>
      <c r="H59" s="153"/>
      <c r="I59" s="153"/>
      <c r="J59" s="153"/>
      <c r="K59" s="154"/>
      <c r="L59" s="14" t="s">
        <v>13</v>
      </c>
      <c r="M59" s="14" t="s">
        <v>13</v>
      </c>
      <c r="N59" s="21" t="s">
        <v>30</v>
      </c>
      <c r="O59" s="95"/>
      <c r="P59" s="60" t="str">
        <f aca="true" t="shared" si="6" ref="P59:P64">IF(Q59=0,"未回答",IF(Q59&gt;1,"複数回答不可","完了"))</f>
        <v>未回答</v>
      </c>
      <c r="Q59" s="79">
        <f aca="true" t="shared" si="7" ref="Q59:Q64">COUNTIF(L59:M59,"☑")</f>
        <v>0</v>
      </c>
      <c r="S59" s="5"/>
      <c r="T59" s="5"/>
      <c r="U59" s="5"/>
      <c r="V59" s="5"/>
      <c r="W59" s="5" t="b">
        <f aca="true" t="shared" si="8" ref="W59:W64">IF($L59=$T$1,1,IF($M59=$T$1,2))</f>
        <v>0</v>
      </c>
      <c r="X59" s="2" t="str">
        <f aca="true" t="shared" si="9" ref="X59:X64">IF(W59=1,"ＯＫ","要チェック")</f>
        <v>要チェック</v>
      </c>
    </row>
    <row r="60" spans="2:24" ht="51" customHeight="1" thickBot="1">
      <c r="B60" s="98" t="s">
        <v>75</v>
      </c>
      <c r="C60" s="89">
        <v>-13</v>
      </c>
      <c r="D60" s="128" t="s">
        <v>76</v>
      </c>
      <c r="E60" s="250"/>
      <c r="F60" s="250"/>
      <c r="G60" s="250"/>
      <c r="H60" s="250"/>
      <c r="I60" s="250"/>
      <c r="J60" s="250"/>
      <c r="K60" s="251"/>
      <c r="L60" s="14" t="s">
        <v>13</v>
      </c>
      <c r="M60" s="14" t="s">
        <v>13</v>
      </c>
      <c r="N60" s="21" t="s">
        <v>77</v>
      </c>
      <c r="O60" s="95"/>
      <c r="P60" s="60" t="str">
        <f t="shared" si="6"/>
        <v>未回答</v>
      </c>
      <c r="Q60" s="79">
        <f t="shared" si="7"/>
        <v>0</v>
      </c>
      <c r="S60" s="5"/>
      <c r="T60" s="5"/>
      <c r="U60" s="5"/>
      <c r="V60" s="5"/>
      <c r="W60" s="5" t="b">
        <f t="shared" si="8"/>
        <v>0</v>
      </c>
      <c r="X60" s="2" t="str">
        <f t="shared" si="9"/>
        <v>要チェック</v>
      </c>
    </row>
    <row r="61" spans="2:24" ht="20.25" customHeight="1" thickBot="1">
      <c r="B61" s="142" t="s">
        <v>12</v>
      </c>
      <c r="C61" s="90">
        <v>-14</v>
      </c>
      <c r="D61" s="128" t="s">
        <v>43</v>
      </c>
      <c r="E61" s="128"/>
      <c r="F61" s="128"/>
      <c r="G61" s="128"/>
      <c r="H61" s="128"/>
      <c r="I61" s="128"/>
      <c r="J61" s="128"/>
      <c r="K61" s="129"/>
      <c r="L61" s="14" t="s">
        <v>13</v>
      </c>
      <c r="M61" s="14" t="s">
        <v>13</v>
      </c>
      <c r="N61" s="21" t="s">
        <v>42</v>
      </c>
      <c r="O61" s="95"/>
      <c r="P61" s="60" t="str">
        <f t="shared" si="6"/>
        <v>未回答</v>
      </c>
      <c r="Q61" s="79">
        <f t="shared" si="7"/>
        <v>0</v>
      </c>
      <c r="S61" s="5"/>
      <c r="T61" s="5"/>
      <c r="U61" s="5"/>
      <c r="V61" s="5"/>
      <c r="W61" s="5" t="b">
        <f t="shared" si="8"/>
        <v>0</v>
      </c>
      <c r="X61" s="2" t="str">
        <f t="shared" si="9"/>
        <v>要チェック</v>
      </c>
    </row>
    <row r="62" spans="2:24" ht="20.25" customHeight="1" thickBot="1">
      <c r="B62" s="143"/>
      <c r="C62" s="90">
        <v>-15</v>
      </c>
      <c r="D62" s="128" t="s">
        <v>44</v>
      </c>
      <c r="E62" s="128"/>
      <c r="F62" s="128"/>
      <c r="G62" s="128"/>
      <c r="H62" s="128"/>
      <c r="I62" s="128"/>
      <c r="J62" s="128"/>
      <c r="K62" s="129"/>
      <c r="L62" s="14" t="s">
        <v>13</v>
      </c>
      <c r="M62" s="14" t="s">
        <v>13</v>
      </c>
      <c r="N62" s="21" t="s">
        <v>42</v>
      </c>
      <c r="O62" s="95"/>
      <c r="P62" s="60" t="str">
        <f t="shared" si="6"/>
        <v>未回答</v>
      </c>
      <c r="Q62" s="79">
        <f t="shared" si="7"/>
        <v>0</v>
      </c>
      <c r="S62" s="5"/>
      <c r="T62" s="5"/>
      <c r="U62" s="5"/>
      <c r="V62" s="5"/>
      <c r="W62" s="5" t="b">
        <f t="shared" si="8"/>
        <v>0</v>
      </c>
      <c r="X62" s="2" t="str">
        <f t="shared" si="9"/>
        <v>要チェック</v>
      </c>
    </row>
    <row r="63" spans="2:24" ht="20.25" customHeight="1" thickBot="1">
      <c r="B63" s="143"/>
      <c r="C63" s="90">
        <v>-16</v>
      </c>
      <c r="D63" s="128" t="s">
        <v>45</v>
      </c>
      <c r="E63" s="128"/>
      <c r="F63" s="128"/>
      <c r="G63" s="128"/>
      <c r="H63" s="128"/>
      <c r="I63" s="128"/>
      <c r="J63" s="128"/>
      <c r="K63" s="129"/>
      <c r="L63" s="14" t="s">
        <v>13</v>
      </c>
      <c r="M63" s="14" t="s">
        <v>13</v>
      </c>
      <c r="N63" s="21" t="s">
        <v>42</v>
      </c>
      <c r="O63" s="95"/>
      <c r="P63" s="60" t="str">
        <f t="shared" si="6"/>
        <v>未回答</v>
      </c>
      <c r="Q63" s="79">
        <f t="shared" si="7"/>
        <v>0</v>
      </c>
      <c r="S63" s="5"/>
      <c r="T63" s="5"/>
      <c r="U63" s="5"/>
      <c r="V63" s="5"/>
      <c r="W63" s="5" t="b">
        <f t="shared" si="8"/>
        <v>0</v>
      </c>
      <c r="X63" s="2" t="str">
        <f t="shared" si="9"/>
        <v>要チェック</v>
      </c>
    </row>
    <row r="64" spans="2:24" ht="18" customHeight="1">
      <c r="B64" s="143"/>
      <c r="C64" s="158">
        <v>-17</v>
      </c>
      <c r="D64" s="160" t="s">
        <v>137</v>
      </c>
      <c r="E64" s="160"/>
      <c r="F64" s="160"/>
      <c r="G64" s="160"/>
      <c r="H64" s="160"/>
      <c r="I64" s="160"/>
      <c r="J64" s="160"/>
      <c r="K64" s="161"/>
      <c r="L64" s="18" t="s">
        <v>13</v>
      </c>
      <c r="M64" s="18" t="s">
        <v>13</v>
      </c>
      <c r="N64" s="23" t="s">
        <v>42</v>
      </c>
      <c r="O64" s="95"/>
      <c r="P64" s="60" t="str">
        <f t="shared" si="6"/>
        <v>未回答</v>
      </c>
      <c r="Q64" s="79">
        <f t="shared" si="7"/>
        <v>0</v>
      </c>
      <c r="S64" s="5"/>
      <c r="T64" s="5"/>
      <c r="U64" s="5"/>
      <c r="V64" s="5"/>
      <c r="W64" s="5" t="b">
        <f t="shared" si="8"/>
        <v>0</v>
      </c>
      <c r="X64" s="2" t="str">
        <f t="shared" si="9"/>
        <v>要チェック</v>
      </c>
    </row>
    <row r="65" spans="2:23" ht="12" thickBot="1">
      <c r="B65" s="143"/>
      <c r="C65" s="159"/>
      <c r="D65" s="162"/>
      <c r="E65" s="162"/>
      <c r="F65" s="162"/>
      <c r="G65" s="162"/>
      <c r="H65" s="162"/>
      <c r="I65" s="162"/>
      <c r="J65" s="162"/>
      <c r="K65" s="163"/>
      <c r="L65" s="22"/>
      <c r="M65" s="22"/>
      <c r="N65" s="24"/>
      <c r="O65" s="48"/>
      <c r="Q65" s="79"/>
      <c r="S65" s="5"/>
      <c r="T65" s="5"/>
      <c r="U65" s="5"/>
      <c r="V65" s="5"/>
      <c r="W65" s="5"/>
    </row>
    <row r="66" spans="2:24" ht="20.25" customHeight="1" thickBot="1">
      <c r="B66" s="143"/>
      <c r="C66" s="90">
        <v>-18</v>
      </c>
      <c r="D66" s="128" t="s">
        <v>46</v>
      </c>
      <c r="E66" s="128"/>
      <c r="F66" s="128"/>
      <c r="G66" s="128"/>
      <c r="H66" s="128"/>
      <c r="I66" s="128"/>
      <c r="J66" s="128"/>
      <c r="K66" s="129"/>
      <c r="L66" s="14" t="s">
        <v>13</v>
      </c>
      <c r="M66" s="14" t="s">
        <v>13</v>
      </c>
      <c r="N66" s="21" t="s">
        <v>42</v>
      </c>
      <c r="O66" s="95"/>
      <c r="P66" s="60" t="str">
        <f aca="true" t="shared" si="10" ref="P66:P73">IF(Q66=0,"未回答",IF(Q66&gt;1,"複数回答不可","完了"))</f>
        <v>未回答</v>
      </c>
      <c r="Q66" s="79">
        <f aca="true" t="shared" si="11" ref="Q66:Q73">COUNTIF(L66:M66,"☑")</f>
        <v>0</v>
      </c>
      <c r="S66" s="5"/>
      <c r="T66" s="5"/>
      <c r="U66" s="5"/>
      <c r="V66" s="5"/>
      <c r="W66" s="5" t="b">
        <f aca="true" t="shared" si="12" ref="W66:W73">IF($L66=$T$1,1,IF($M66=$T$1,2))</f>
        <v>0</v>
      </c>
      <c r="X66" s="2" t="str">
        <f>IF(W66=1,"ＯＫ","要チェック")</f>
        <v>要チェック</v>
      </c>
    </row>
    <row r="67" spans="2:24" ht="20.25" customHeight="1" thickBot="1">
      <c r="B67" s="143"/>
      <c r="C67" s="90">
        <v>-19</v>
      </c>
      <c r="D67" s="128" t="s">
        <v>138</v>
      </c>
      <c r="E67" s="128"/>
      <c r="F67" s="128"/>
      <c r="G67" s="128"/>
      <c r="H67" s="128"/>
      <c r="I67" s="128"/>
      <c r="J67" s="128"/>
      <c r="K67" s="129"/>
      <c r="L67" s="14" t="s">
        <v>13</v>
      </c>
      <c r="M67" s="14" t="s">
        <v>13</v>
      </c>
      <c r="N67" s="21" t="s">
        <v>42</v>
      </c>
      <c r="O67" s="95"/>
      <c r="P67" s="60" t="str">
        <f t="shared" si="10"/>
        <v>未回答</v>
      </c>
      <c r="Q67" s="79">
        <f t="shared" si="11"/>
        <v>0</v>
      </c>
      <c r="S67" s="5"/>
      <c r="T67" s="5"/>
      <c r="U67" s="5"/>
      <c r="V67" s="5"/>
      <c r="W67" s="5" t="b">
        <f t="shared" si="12"/>
        <v>0</v>
      </c>
      <c r="X67" s="2" t="str">
        <f>IF(W67=1,"ＯＫ","要チェック")</f>
        <v>要チェック</v>
      </c>
    </row>
    <row r="68" spans="2:24" ht="20.25" customHeight="1" thickBot="1">
      <c r="B68" s="144"/>
      <c r="C68" s="91">
        <v>-20</v>
      </c>
      <c r="D68" s="138" t="s">
        <v>139</v>
      </c>
      <c r="E68" s="138"/>
      <c r="F68" s="138"/>
      <c r="G68" s="138"/>
      <c r="H68" s="138"/>
      <c r="I68" s="138"/>
      <c r="J68" s="138"/>
      <c r="K68" s="139"/>
      <c r="L68" s="14" t="s">
        <v>13</v>
      </c>
      <c r="M68" s="14" t="s">
        <v>13</v>
      </c>
      <c r="N68" s="21" t="s">
        <v>42</v>
      </c>
      <c r="O68" s="95"/>
      <c r="P68" s="60" t="str">
        <f t="shared" si="10"/>
        <v>未回答</v>
      </c>
      <c r="Q68" s="79">
        <f t="shared" si="11"/>
        <v>0</v>
      </c>
      <c r="S68" s="5"/>
      <c r="T68" s="5"/>
      <c r="U68" s="5"/>
      <c r="V68" s="5"/>
      <c r="W68" s="5" t="b">
        <f t="shared" si="12"/>
        <v>0</v>
      </c>
      <c r="X68" s="2" t="str">
        <f>IF(W68=1,"ＯＫ","要チェック")</f>
        <v>要チェック</v>
      </c>
    </row>
    <row r="69" spans="2:24" ht="20.25" customHeight="1">
      <c r="B69" s="233" t="s">
        <v>78</v>
      </c>
      <c r="C69" s="87">
        <v>-21</v>
      </c>
      <c r="D69" s="135" t="s">
        <v>51</v>
      </c>
      <c r="E69" s="136"/>
      <c r="F69" s="136"/>
      <c r="G69" s="136"/>
      <c r="H69" s="136"/>
      <c r="I69" s="136"/>
      <c r="J69" s="136"/>
      <c r="K69" s="137"/>
      <c r="L69" s="114" t="s">
        <v>13</v>
      </c>
      <c r="M69" s="114" t="s">
        <v>13</v>
      </c>
      <c r="N69" s="115" t="s">
        <v>52</v>
      </c>
      <c r="O69" s="48"/>
      <c r="P69" s="60" t="str">
        <f t="shared" si="10"/>
        <v>未回答</v>
      </c>
      <c r="Q69" s="79">
        <f t="shared" si="11"/>
        <v>0</v>
      </c>
      <c r="S69" s="5"/>
      <c r="T69" s="5"/>
      <c r="U69" s="5"/>
      <c r="V69" s="5"/>
      <c r="W69" s="5" t="b">
        <f t="shared" si="12"/>
        <v>0</v>
      </c>
      <c r="X69" s="2" t="str">
        <f>IF(W69=1,"有料該当",IF(W69=2,"ＯＫ","要チェック"))</f>
        <v>要チェック</v>
      </c>
    </row>
    <row r="70" spans="2:24" ht="20.25" customHeight="1">
      <c r="B70" s="233"/>
      <c r="C70" s="106"/>
      <c r="D70" s="130" t="s">
        <v>86</v>
      </c>
      <c r="E70" s="131"/>
      <c r="F70" s="131"/>
      <c r="G70" s="131"/>
      <c r="H70" s="131"/>
      <c r="I70" s="131"/>
      <c r="J70" s="131"/>
      <c r="K70" s="132"/>
      <c r="L70" s="17" t="s">
        <v>13</v>
      </c>
      <c r="M70" s="17" t="s">
        <v>13</v>
      </c>
      <c r="N70" s="116" t="s">
        <v>52</v>
      </c>
      <c r="O70" s="48"/>
      <c r="P70" s="60" t="str">
        <f t="shared" si="10"/>
        <v>未回答</v>
      </c>
      <c r="Q70" s="79">
        <f t="shared" si="11"/>
        <v>0</v>
      </c>
      <c r="S70" s="5"/>
      <c r="T70" s="5"/>
      <c r="U70" s="5"/>
      <c r="V70" s="5"/>
      <c r="W70" s="5" t="b">
        <f t="shared" si="12"/>
        <v>0</v>
      </c>
      <c r="X70" s="2" t="str">
        <f>IF(W70=1,"有料該当",IF(W70=2,"ＯＫ","要チェック"))</f>
        <v>要チェック</v>
      </c>
    </row>
    <row r="71" spans="2:24" ht="20.25" customHeight="1">
      <c r="B71" s="233"/>
      <c r="C71" s="106"/>
      <c r="D71" s="130" t="s">
        <v>140</v>
      </c>
      <c r="E71" s="131"/>
      <c r="F71" s="131"/>
      <c r="G71" s="131"/>
      <c r="H71" s="131"/>
      <c r="I71" s="131"/>
      <c r="J71" s="131"/>
      <c r="K71" s="132"/>
      <c r="L71" s="17" t="s">
        <v>13</v>
      </c>
      <c r="M71" s="17" t="s">
        <v>13</v>
      </c>
      <c r="N71" s="116" t="s">
        <v>52</v>
      </c>
      <c r="O71" s="48"/>
      <c r="P71" s="60" t="str">
        <f t="shared" si="10"/>
        <v>未回答</v>
      </c>
      <c r="Q71" s="79">
        <f t="shared" si="11"/>
        <v>0</v>
      </c>
      <c r="S71" s="5"/>
      <c r="T71" s="5"/>
      <c r="U71" s="5"/>
      <c r="V71" s="5"/>
      <c r="W71" s="5" t="b">
        <f t="shared" si="12"/>
        <v>0</v>
      </c>
      <c r="X71" s="2" t="str">
        <f>IF(W71=1,"有料該当",IF(W71=2,"ＯＫ","要チェック"))</f>
        <v>要チェック</v>
      </c>
    </row>
    <row r="72" spans="2:24" ht="20.25" customHeight="1">
      <c r="B72" s="233"/>
      <c r="C72" s="106"/>
      <c r="D72" s="130" t="s">
        <v>141</v>
      </c>
      <c r="E72" s="131"/>
      <c r="F72" s="131"/>
      <c r="G72" s="131"/>
      <c r="H72" s="131"/>
      <c r="I72" s="131"/>
      <c r="J72" s="131"/>
      <c r="K72" s="132"/>
      <c r="L72" s="17" t="s">
        <v>13</v>
      </c>
      <c r="M72" s="17" t="s">
        <v>13</v>
      </c>
      <c r="N72" s="116" t="s">
        <v>52</v>
      </c>
      <c r="O72" s="48"/>
      <c r="P72" s="60" t="str">
        <f t="shared" si="10"/>
        <v>未回答</v>
      </c>
      <c r="Q72" s="79">
        <f t="shared" si="11"/>
        <v>0</v>
      </c>
      <c r="S72" s="5"/>
      <c r="T72" s="5"/>
      <c r="U72" s="5"/>
      <c r="V72" s="5"/>
      <c r="W72" s="5" t="b">
        <f t="shared" si="12"/>
        <v>0</v>
      </c>
      <c r="X72" s="2" t="str">
        <f>IF(W72=1,"有料該当",IF(W72=2,"ＯＫ","要チェック"))</f>
        <v>要チェック</v>
      </c>
    </row>
    <row r="73" spans="2:24" ht="19.5" customHeight="1" thickBot="1">
      <c r="B73" s="234"/>
      <c r="C73" s="89"/>
      <c r="D73" s="235" t="s">
        <v>87</v>
      </c>
      <c r="E73" s="236"/>
      <c r="F73" s="236"/>
      <c r="G73" s="236"/>
      <c r="H73" s="236"/>
      <c r="I73" s="236"/>
      <c r="J73" s="236"/>
      <c r="K73" s="237"/>
      <c r="L73" s="59" t="s">
        <v>13</v>
      </c>
      <c r="M73" s="59" t="s">
        <v>13</v>
      </c>
      <c r="N73" s="117" t="s">
        <v>52</v>
      </c>
      <c r="O73" s="48"/>
      <c r="P73" s="60" t="str">
        <f t="shared" si="10"/>
        <v>未回答</v>
      </c>
      <c r="Q73" s="79">
        <f t="shared" si="11"/>
        <v>0</v>
      </c>
      <c r="S73" s="5"/>
      <c r="T73" s="5"/>
      <c r="U73" s="5"/>
      <c r="V73" s="5"/>
      <c r="W73" s="5" t="b">
        <f t="shared" si="12"/>
        <v>0</v>
      </c>
      <c r="X73" s="2" t="str">
        <f>IF(W73=1,"有料該当",IF(W73=2,"ＯＫ","要チェック"))</f>
        <v>要チェック</v>
      </c>
    </row>
    <row r="74" spans="2:17" ht="23.25" customHeight="1">
      <c r="B74" s="38"/>
      <c r="C74" s="167" t="s">
        <v>92</v>
      </c>
      <c r="D74" s="167"/>
      <c r="E74" s="167"/>
      <c r="F74" s="167"/>
      <c r="G74" s="167"/>
      <c r="H74" s="167"/>
      <c r="I74" s="168" t="s">
        <v>120</v>
      </c>
      <c r="J74" s="168"/>
      <c r="K74" s="168"/>
      <c r="L74" s="168"/>
      <c r="M74" s="168"/>
      <c r="N74" s="168"/>
      <c r="O74" s="48"/>
      <c r="Q74" s="79"/>
    </row>
    <row r="75" spans="2:17" ht="23.25" customHeight="1">
      <c r="B75" s="124"/>
      <c r="C75" s="140" t="s">
        <v>117</v>
      </c>
      <c r="D75" s="140"/>
      <c r="E75" s="140"/>
      <c r="F75" s="140"/>
      <c r="G75" s="140"/>
      <c r="H75" s="141"/>
      <c r="I75" s="141"/>
      <c r="J75" s="141"/>
      <c r="K75" s="141"/>
      <c r="L75" s="141"/>
      <c r="M75" s="141"/>
      <c r="N75" s="141"/>
      <c r="O75" s="48"/>
      <c r="Q75" s="79">
        <f>SUM(Q8:Q74)</f>
        <v>0</v>
      </c>
    </row>
    <row r="76" spans="2:17" ht="17.25" customHeight="1">
      <c r="B76" s="38"/>
      <c r="C76" s="113"/>
      <c r="D76" s="113"/>
      <c r="E76" s="113"/>
      <c r="F76" s="113"/>
      <c r="G76" s="113"/>
      <c r="H76" s="113"/>
      <c r="I76" s="112"/>
      <c r="J76" s="112"/>
      <c r="K76" s="112"/>
      <c r="L76" s="112"/>
      <c r="M76" s="112"/>
      <c r="N76" s="112"/>
      <c r="O76" s="48"/>
      <c r="Q76" s="79"/>
    </row>
    <row r="77" spans="1:24" s="4" customFormat="1" ht="20.25" customHeight="1">
      <c r="A77" s="35"/>
      <c r="B77" s="40"/>
      <c r="C77" s="57"/>
      <c r="E77" s="13"/>
      <c r="F77" s="13"/>
      <c r="G77" s="13"/>
      <c r="H77" s="13"/>
      <c r="I77" s="13"/>
      <c r="J77" s="13"/>
      <c r="M77" s="3"/>
      <c r="N77" s="10"/>
      <c r="O77" s="48"/>
      <c r="P77" s="60"/>
      <c r="Q77" s="79">
        <f>I1-Q75</f>
        <v>0</v>
      </c>
      <c r="X77" s="64"/>
    </row>
    <row r="78" spans="1:24" s="4" customFormat="1" ht="20.25" customHeight="1">
      <c r="A78" s="35"/>
      <c r="B78" s="40"/>
      <c r="C78" s="57"/>
      <c r="E78" s="13"/>
      <c r="F78" s="13"/>
      <c r="G78" s="13"/>
      <c r="H78" s="13"/>
      <c r="I78" s="13"/>
      <c r="J78" s="13"/>
      <c r="M78" s="3"/>
      <c r="N78" s="10"/>
      <c r="O78" s="48"/>
      <c r="P78" s="60"/>
      <c r="Q78" s="79"/>
      <c r="X78" s="64"/>
    </row>
    <row r="79" spans="1:24" s="4" customFormat="1" ht="20.25" customHeight="1">
      <c r="A79" s="35"/>
      <c r="B79" s="40"/>
      <c r="C79" s="57"/>
      <c r="P79" s="81"/>
      <c r="Q79" s="81"/>
      <c r="X79" s="64"/>
    </row>
    <row r="80" spans="1:24" s="4" customFormat="1" ht="20.25" customHeight="1">
      <c r="A80" s="35"/>
      <c r="B80" s="40"/>
      <c r="C80" s="57"/>
      <c r="O80" s="48"/>
      <c r="P80" s="60"/>
      <c r="Q80" s="81"/>
      <c r="X80" s="64"/>
    </row>
    <row r="81" spans="1:24" s="4" customFormat="1" ht="20.25" customHeight="1">
      <c r="A81" s="35"/>
      <c r="B81" s="40"/>
      <c r="C81" s="57"/>
      <c r="D81" s="166"/>
      <c r="E81" s="166"/>
      <c r="F81" s="166"/>
      <c r="G81" s="166"/>
      <c r="H81" s="166"/>
      <c r="I81" s="166"/>
      <c r="J81" s="166"/>
      <c r="K81" s="166"/>
      <c r="L81" s="3"/>
      <c r="M81" s="3"/>
      <c r="N81" s="10"/>
      <c r="O81" s="48"/>
      <c r="P81" s="60"/>
      <c r="Q81" s="79"/>
      <c r="X81" s="64"/>
    </row>
    <row r="82" spans="1:24" s="4" customFormat="1" ht="20.25" customHeight="1">
      <c r="A82" s="35"/>
      <c r="B82" s="40"/>
      <c r="C82" s="57"/>
      <c r="D82" s="166"/>
      <c r="E82" s="166"/>
      <c r="F82" s="166"/>
      <c r="G82" s="166"/>
      <c r="H82" s="166"/>
      <c r="I82" s="166"/>
      <c r="J82" s="166"/>
      <c r="K82" s="166"/>
      <c r="L82" s="3"/>
      <c r="M82" s="3"/>
      <c r="N82" s="10"/>
      <c r="O82" s="48"/>
      <c r="P82" s="60"/>
      <c r="Q82" s="79"/>
      <c r="X82" s="64"/>
    </row>
    <row r="83" spans="1:24" s="4" customFormat="1" ht="20.25" customHeight="1">
      <c r="A83" s="35"/>
      <c r="B83" s="40"/>
      <c r="C83" s="57"/>
      <c r="D83" s="166"/>
      <c r="E83" s="166"/>
      <c r="F83" s="166"/>
      <c r="G83" s="166"/>
      <c r="H83" s="166"/>
      <c r="I83" s="166"/>
      <c r="J83" s="166"/>
      <c r="K83" s="166"/>
      <c r="L83" s="3"/>
      <c r="M83" s="3"/>
      <c r="N83" s="10"/>
      <c r="O83" s="48"/>
      <c r="P83" s="60"/>
      <c r="Q83" s="79"/>
      <c r="X83" s="64"/>
    </row>
    <row r="84" spans="1:24" s="4" customFormat="1" ht="20.25" customHeight="1">
      <c r="A84" s="35"/>
      <c r="B84" s="40"/>
      <c r="C84" s="57"/>
      <c r="D84" s="166"/>
      <c r="E84" s="166"/>
      <c r="F84" s="166"/>
      <c r="G84" s="166"/>
      <c r="H84" s="166"/>
      <c r="I84" s="166"/>
      <c r="J84" s="166"/>
      <c r="K84" s="166"/>
      <c r="L84" s="3"/>
      <c r="M84" s="3"/>
      <c r="N84" s="10"/>
      <c r="O84" s="48"/>
      <c r="P84" s="60"/>
      <c r="Q84" s="79"/>
      <c r="X84" s="64"/>
    </row>
    <row r="85" spans="1:24" s="4" customFormat="1" ht="20.25" customHeight="1">
      <c r="A85" s="35"/>
      <c r="B85" s="40"/>
      <c r="C85" s="57"/>
      <c r="D85" s="166"/>
      <c r="E85" s="166"/>
      <c r="F85" s="166"/>
      <c r="G85" s="166"/>
      <c r="H85" s="166"/>
      <c r="I85" s="166"/>
      <c r="J85" s="166"/>
      <c r="K85" s="166"/>
      <c r="L85" s="3"/>
      <c r="M85" s="3"/>
      <c r="N85" s="10"/>
      <c r="O85" s="48"/>
      <c r="P85" s="60"/>
      <c r="Q85" s="79"/>
      <c r="X85" s="64"/>
    </row>
    <row r="86" spans="1:24" s="4" customFormat="1" ht="20.25" customHeight="1">
      <c r="A86" s="35"/>
      <c r="B86" s="40"/>
      <c r="C86" s="57"/>
      <c r="D86" s="13"/>
      <c r="N86" s="11"/>
      <c r="O86" s="37"/>
      <c r="P86" s="60"/>
      <c r="Q86" s="79"/>
      <c r="X86" s="64"/>
    </row>
    <row r="87" spans="1:24" s="4" customFormat="1" ht="20.25" customHeight="1">
      <c r="A87" s="35"/>
      <c r="B87" s="40"/>
      <c r="C87" s="57"/>
      <c r="D87" s="13"/>
      <c r="N87" s="11"/>
      <c r="O87" s="37"/>
      <c r="P87" s="60"/>
      <c r="Q87" s="79"/>
      <c r="X87" s="64"/>
    </row>
    <row r="88" spans="1:24" s="4" customFormat="1" ht="20.25" customHeight="1">
      <c r="A88" s="35"/>
      <c r="B88" s="40"/>
      <c r="C88" s="57"/>
      <c r="D88" s="13"/>
      <c r="N88" s="11"/>
      <c r="O88" s="37"/>
      <c r="P88" s="60"/>
      <c r="Q88" s="79"/>
      <c r="X88" s="64"/>
    </row>
    <row r="89" spans="1:24" s="4" customFormat="1" ht="20.25" customHeight="1">
      <c r="A89" s="35"/>
      <c r="B89" s="40"/>
      <c r="C89" s="57"/>
      <c r="D89" s="13"/>
      <c r="N89" s="11"/>
      <c r="O89" s="37"/>
      <c r="P89" s="60"/>
      <c r="Q89" s="79"/>
      <c r="X89" s="64"/>
    </row>
    <row r="90" spans="1:24" s="4" customFormat="1" ht="20.25" customHeight="1">
      <c r="A90" s="35"/>
      <c r="B90" s="40"/>
      <c r="C90" s="57"/>
      <c r="D90" s="13"/>
      <c r="N90" s="11"/>
      <c r="O90" s="37"/>
      <c r="P90" s="60"/>
      <c r="Q90" s="79"/>
      <c r="X90" s="64"/>
    </row>
    <row r="91" spans="1:24" s="4" customFormat="1" ht="20.25" customHeight="1">
      <c r="A91" s="35"/>
      <c r="B91" s="40"/>
      <c r="C91" s="57"/>
      <c r="D91" s="13"/>
      <c r="N91" s="11"/>
      <c r="O91" s="37"/>
      <c r="P91" s="60"/>
      <c r="Q91" s="79"/>
      <c r="X91" s="64"/>
    </row>
    <row r="92" spans="1:24" s="4" customFormat="1" ht="20.25" customHeight="1">
      <c r="A92" s="35"/>
      <c r="B92" s="40"/>
      <c r="C92" s="57"/>
      <c r="D92" s="13"/>
      <c r="N92" s="11"/>
      <c r="O92" s="37"/>
      <c r="P92" s="60"/>
      <c r="Q92" s="79"/>
      <c r="X92" s="64"/>
    </row>
    <row r="93" spans="1:24" s="4" customFormat="1" ht="20.25" customHeight="1">
      <c r="A93" s="35"/>
      <c r="B93" s="40"/>
      <c r="C93" s="57"/>
      <c r="D93" s="13"/>
      <c r="N93" s="11"/>
      <c r="O93" s="37"/>
      <c r="P93" s="60"/>
      <c r="Q93" s="79"/>
      <c r="X93" s="64"/>
    </row>
    <row r="94" spans="1:24" s="4" customFormat="1" ht="20.25" customHeight="1">
      <c r="A94" s="35"/>
      <c r="B94" s="40"/>
      <c r="C94" s="57"/>
      <c r="D94" s="13"/>
      <c r="N94" s="11"/>
      <c r="O94" s="37"/>
      <c r="P94" s="60"/>
      <c r="Q94" s="79"/>
      <c r="X94" s="64"/>
    </row>
    <row r="95" spans="1:24" s="4" customFormat="1" ht="20.25" customHeight="1">
      <c r="A95" s="35"/>
      <c r="B95" s="40"/>
      <c r="C95" s="57"/>
      <c r="D95" s="13"/>
      <c r="N95" s="11"/>
      <c r="O95" s="37"/>
      <c r="P95" s="60"/>
      <c r="Q95" s="79"/>
      <c r="X95" s="64"/>
    </row>
    <row r="96" spans="1:24" s="4" customFormat="1" ht="20.25" customHeight="1">
      <c r="A96" s="35"/>
      <c r="B96" s="40"/>
      <c r="C96" s="57"/>
      <c r="D96" s="13"/>
      <c r="N96" s="11"/>
      <c r="O96" s="37"/>
      <c r="P96" s="60"/>
      <c r="Q96" s="79"/>
      <c r="X96" s="64"/>
    </row>
    <row r="97" spans="1:24" s="4" customFormat="1" ht="20.25" customHeight="1">
      <c r="A97" s="35"/>
      <c r="B97" s="40"/>
      <c r="C97" s="57"/>
      <c r="D97" s="13"/>
      <c r="N97" s="11"/>
      <c r="O97" s="37"/>
      <c r="P97" s="60"/>
      <c r="Q97" s="79"/>
      <c r="X97" s="64"/>
    </row>
    <row r="98" spans="1:24" s="4" customFormat="1" ht="20.25" customHeight="1">
      <c r="A98" s="35"/>
      <c r="B98" s="40"/>
      <c r="C98" s="57"/>
      <c r="D98" s="13"/>
      <c r="N98" s="11"/>
      <c r="O98" s="37"/>
      <c r="P98" s="60"/>
      <c r="Q98" s="79"/>
      <c r="X98" s="64"/>
    </row>
    <row r="99" spans="1:24" s="4" customFormat="1" ht="20.25" customHeight="1">
      <c r="A99" s="35"/>
      <c r="B99" s="40"/>
      <c r="C99" s="57"/>
      <c r="D99" s="13"/>
      <c r="N99" s="11"/>
      <c r="O99" s="37"/>
      <c r="P99" s="60"/>
      <c r="Q99" s="79"/>
      <c r="X99" s="64"/>
    </row>
    <row r="100" spans="1:24" s="4" customFormat="1" ht="20.25" customHeight="1">
      <c r="A100" s="35"/>
      <c r="B100" s="40"/>
      <c r="C100" s="57"/>
      <c r="D100" s="13"/>
      <c r="N100" s="11"/>
      <c r="O100" s="37"/>
      <c r="P100" s="60"/>
      <c r="Q100" s="79"/>
      <c r="X100" s="64"/>
    </row>
    <row r="101" spans="1:24" s="4" customFormat="1" ht="20.25" customHeight="1">
      <c r="A101" s="35"/>
      <c r="B101" s="40"/>
      <c r="C101" s="57"/>
      <c r="D101" s="13"/>
      <c r="N101" s="11"/>
      <c r="O101" s="37"/>
      <c r="P101" s="60"/>
      <c r="Q101" s="79"/>
      <c r="X101" s="64"/>
    </row>
    <row r="102" spans="1:24" s="4" customFormat="1" ht="20.25" customHeight="1">
      <c r="A102" s="35"/>
      <c r="B102" s="40"/>
      <c r="C102" s="57"/>
      <c r="D102" s="13"/>
      <c r="N102" s="11"/>
      <c r="O102" s="37"/>
      <c r="P102" s="60"/>
      <c r="Q102" s="79"/>
      <c r="X102" s="64"/>
    </row>
    <row r="103" spans="1:24" s="4" customFormat="1" ht="20.25" customHeight="1">
      <c r="A103" s="35"/>
      <c r="B103" s="40"/>
      <c r="C103" s="57"/>
      <c r="D103" s="13"/>
      <c r="N103" s="11"/>
      <c r="O103" s="37"/>
      <c r="P103" s="60"/>
      <c r="Q103" s="79"/>
      <c r="X103" s="64"/>
    </row>
  </sheetData>
  <sheetProtection/>
  <mergeCells count="113">
    <mergeCell ref="K1:L1"/>
    <mergeCell ref="E40:F40"/>
    <mergeCell ref="G40:I40"/>
    <mergeCell ref="J40:K40"/>
    <mergeCell ref="E38:F38"/>
    <mergeCell ref="G38:I38"/>
    <mergeCell ref="J38:K38"/>
    <mergeCell ref="E39:F39"/>
    <mergeCell ref="G39:I39"/>
    <mergeCell ref="J39:K39"/>
    <mergeCell ref="D72:K72"/>
    <mergeCell ref="E41:F41"/>
    <mergeCell ref="G41:I41"/>
    <mergeCell ref="J41:K41"/>
    <mergeCell ref="D49:K49"/>
    <mergeCell ref="D61:K61"/>
    <mergeCell ref="D62:K62"/>
    <mergeCell ref="D60:K60"/>
    <mergeCell ref="D54:K54"/>
    <mergeCell ref="D55:K55"/>
    <mergeCell ref="B69:B73"/>
    <mergeCell ref="D73:K73"/>
    <mergeCell ref="D11:K11"/>
    <mergeCell ref="B5:C5"/>
    <mergeCell ref="D5:F5"/>
    <mergeCell ref="B6:C6"/>
    <mergeCell ref="D6:F6"/>
    <mergeCell ref="H6:N6"/>
    <mergeCell ref="D8:K8"/>
    <mergeCell ref="D9:K9"/>
    <mergeCell ref="D10:G10"/>
    <mergeCell ref="B3:C3"/>
    <mergeCell ref="D3:E3"/>
    <mergeCell ref="G3:N3"/>
    <mergeCell ref="B4:C4"/>
    <mergeCell ref="D4:F4"/>
    <mergeCell ref="I4:N4"/>
    <mergeCell ref="H10:K10"/>
    <mergeCell ref="C7:K7"/>
    <mergeCell ref="D14:K14"/>
    <mergeCell ref="D12:G12"/>
    <mergeCell ref="H12:K12"/>
    <mergeCell ref="D13:K13"/>
    <mergeCell ref="D15:K15"/>
    <mergeCell ref="D16:K16"/>
    <mergeCell ref="D17:G17"/>
    <mergeCell ref="H17:K17"/>
    <mergeCell ref="D18:K18"/>
    <mergeCell ref="D19:K19"/>
    <mergeCell ref="G31:K31"/>
    <mergeCell ref="D20:K20"/>
    <mergeCell ref="D21:K21"/>
    <mergeCell ref="D22:K22"/>
    <mergeCell ref="D23:K23"/>
    <mergeCell ref="D24:K24"/>
    <mergeCell ref="D25:G25"/>
    <mergeCell ref="H25:K25"/>
    <mergeCell ref="D27:K27"/>
    <mergeCell ref="H26:K26"/>
    <mergeCell ref="D46:K46"/>
    <mergeCell ref="D28:K28"/>
    <mergeCell ref="D29:K29"/>
    <mergeCell ref="D30:G30"/>
    <mergeCell ref="H30:K30"/>
    <mergeCell ref="D31:F31"/>
    <mergeCell ref="D37:K37"/>
    <mergeCell ref="D33:K33"/>
    <mergeCell ref="H32:K32"/>
    <mergeCell ref="D32:G32"/>
    <mergeCell ref="D45:K45"/>
    <mergeCell ref="D44:K44"/>
    <mergeCell ref="D42:G42"/>
    <mergeCell ref="H42:K42"/>
    <mergeCell ref="D43:K43"/>
    <mergeCell ref="D34:K34"/>
    <mergeCell ref="D36:K36"/>
    <mergeCell ref="D35:K35"/>
    <mergeCell ref="B53:B54"/>
    <mergeCell ref="D53:K53"/>
    <mergeCell ref="D56:K56"/>
    <mergeCell ref="B42:B52"/>
    <mergeCell ref="D48:G48"/>
    <mergeCell ref="D50:K50"/>
    <mergeCell ref="H48:K48"/>
    <mergeCell ref="D52:K52"/>
    <mergeCell ref="D47:K47"/>
    <mergeCell ref="D51:K51"/>
    <mergeCell ref="D85:K85"/>
    <mergeCell ref="D81:K81"/>
    <mergeCell ref="C74:H74"/>
    <mergeCell ref="I74:N74"/>
    <mergeCell ref="D82:K82"/>
    <mergeCell ref="D83:K83"/>
    <mergeCell ref="D84:K84"/>
    <mergeCell ref="C75:F75"/>
    <mergeCell ref="G75:N75"/>
    <mergeCell ref="B61:B68"/>
    <mergeCell ref="B8:B41"/>
    <mergeCell ref="D58:K58"/>
    <mergeCell ref="B56:B59"/>
    <mergeCell ref="D59:K59"/>
    <mergeCell ref="D26:E26"/>
    <mergeCell ref="F26:G26"/>
    <mergeCell ref="C64:C65"/>
    <mergeCell ref="D64:K65"/>
    <mergeCell ref="D66:K66"/>
    <mergeCell ref="D70:K70"/>
    <mergeCell ref="D71:K71"/>
    <mergeCell ref="D57:K57"/>
    <mergeCell ref="D69:K69"/>
    <mergeCell ref="D67:K67"/>
    <mergeCell ref="D68:K68"/>
    <mergeCell ref="D63:K63"/>
  </mergeCells>
  <conditionalFormatting sqref="P80:P65536 P1:P2 P4:P78">
    <cfRule type="cellIs" priority="1" dxfId="16" operator="equal" stopIfTrue="1">
      <formula>"未回答"</formula>
    </cfRule>
  </conditionalFormatting>
  <conditionalFormatting sqref="Q81:Q65536 Q4:Q78 S8:W25 Q2 S27:W73">
    <cfRule type="cellIs" priority="2" dxfId="16" operator="greaterThan" stopIfTrue="1">
      <formula>1</formula>
    </cfRule>
  </conditionalFormatting>
  <conditionalFormatting sqref="L8:M73">
    <cfRule type="cellIs" priority="3" dxfId="17" operator="equal" stopIfTrue="1">
      <formula>"☑"</formula>
    </cfRule>
  </conditionalFormatting>
  <conditionalFormatting sqref="E1">
    <cfRule type="cellIs" priority="4" dxfId="16" operator="greaterThan" stopIfTrue="1">
      <formula>0</formula>
    </cfRule>
  </conditionalFormatting>
  <conditionalFormatting sqref="D4:F6">
    <cfRule type="cellIs" priority="5" dxfId="18" operator="equal" stopIfTrue="1">
      <formula>0</formula>
    </cfRule>
  </conditionalFormatting>
  <conditionalFormatting sqref="D3:E3 H6:N6 I5 K5 M5 I4:N4 G3:N3">
    <cfRule type="cellIs" priority="6" dxfId="0" operator="equal" stopIfTrue="1">
      <formula>0</formula>
    </cfRule>
  </conditionalFormatting>
  <conditionalFormatting sqref="K1">
    <cfRule type="cellIs" priority="7" dxfId="16" operator="equal" stopIfTrue="1">
      <formula>"重複回答あり"</formula>
    </cfRule>
  </conditionalFormatting>
  <dataValidations count="2">
    <dataValidation type="list" allowBlank="1" showInputMessage="1" showErrorMessage="1" sqref="L8:M73">
      <formula1>"□,☑"</formula1>
    </dataValidation>
    <dataValidation type="list" allowBlank="1" showInputMessage="1" showErrorMessage="1" sqref="H5">
      <formula1>$P$4:$P$5</formula1>
    </dataValidation>
  </dataValidations>
  <printOptions horizontalCentered="1"/>
  <pageMargins left="0.5905511811023623" right="0.5905511811023623" top="0.5905511811023623" bottom="0.35433070866141736" header="0.31496062992125984" footer="0.1968503937007874"/>
  <pageSetup fitToHeight="2" horizontalDpi="600" verticalDpi="600" orientation="portrait" paperSize="9" scale="85" r:id="rId1"/>
  <headerFooter alignWithMargins="0">
    <oddHeader>&amp;L定期報告書&amp;R(様式１）</oddHeader>
  </headerFooter>
  <rowBreaks count="1" manualBreakCount="1">
    <brk id="41" max="14" man="1"/>
  </rowBreaks>
</worksheet>
</file>

<file path=xl/worksheets/sheet2.xml><?xml version="1.0" encoding="utf-8"?>
<worksheet xmlns="http://schemas.openxmlformats.org/spreadsheetml/2006/main" xmlns:r="http://schemas.openxmlformats.org/officeDocument/2006/relationships">
  <dimension ref="A1:AG103"/>
  <sheetViews>
    <sheetView view="pageBreakPreview" zoomScaleSheetLayoutView="100" zoomScalePageLayoutView="0" workbookViewId="0" topLeftCell="A1">
      <selection activeCell="D36" sqref="D36:K36"/>
    </sheetView>
  </sheetViews>
  <sheetFormatPr defaultColWidth="9.00390625" defaultRowHeight="20.25" customHeight="1"/>
  <cols>
    <col min="1" max="1" width="0.71875" style="51" customWidth="1"/>
    <col min="2" max="2" width="6.421875" style="41" customWidth="1"/>
    <col min="3" max="3" width="4.00390625" style="58" customWidth="1"/>
    <col min="4" max="4" width="9.421875" style="33" customWidth="1"/>
    <col min="5" max="5" width="9.8515625" style="1" customWidth="1"/>
    <col min="6" max="6" width="9.28125" style="1" customWidth="1"/>
    <col min="7" max="7" width="13.28125" style="1" customWidth="1"/>
    <col min="8" max="8" width="8.140625" style="1" customWidth="1"/>
    <col min="9" max="9" width="8.7109375" style="1" customWidth="1"/>
    <col min="10" max="10" width="2.28125" style="1" customWidth="1"/>
    <col min="11" max="11" width="14.7109375" style="1" customWidth="1"/>
    <col min="12" max="12" width="5.00390625" style="1" customWidth="1"/>
    <col min="13" max="13" width="5.00390625" style="19" customWidth="1"/>
    <col min="14" max="14" width="8.00390625" style="12" customWidth="1"/>
    <col min="15" max="15" width="0.85546875" style="50" customWidth="1"/>
    <col min="16" max="16" width="10.140625" style="60" customWidth="1"/>
    <col min="17" max="17" width="4.7109375" style="80" customWidth="1"/>
    <col min="18" max="18" width="5.8515625" style="1" customWidth="1"/>
    <col min="19" max="19" width="4.28125" style="1" customWidth="1"/>
    <col min="20" max="20" width="2.00390625" style="1" customWidth="1"/>
    <col min="21" max="21" width="2.28125" style="1" customWidth="1"/>
    <col min="22" max="22" width="3.28125" style="1" customWidth="1"/>
    <col min="23" max="23" width="9.00390625" style="1" customWidth="1"/>
    <col min="24" max="24" width="9.00390625" style="2" customWidth="1"/>
    <col min="25" max="16384" width="9.00390625" style="1" customWidth="1"/>
  </cols>
  <sheetData>
    <row r="1" spans="2:24" s="68" customFormat="1" ht="12" customHeight="1">
      <c r="B1" s="69" t="s">
        <v>111</v>
      </c>
      <c r="C1" s="72">
        <f>COUNTIF($X$7:$X$73,$B1)</f>
        <v>0</v>
      </c>
      <c r="D1" s="69" t="s">
        <v>58</v>
      </c>
      <c r="E1" s="70">
        <f>SUMIF($X$7:$X$73,$D1,$Q$7:$Q$73)</f>
        <v>0</v>
      </c>
      <c r="F1" s="69" t="s">
        <v>59</v>
      </c>
      <c r="G1" s="70">
        <f>COUNTIF($X$7:$X$73,$F1)</f>
        <v>0</v>
      </c>
      <c r="H1" s="69" t="s">
        <v>60</v>
      </c>
      <c r="I1" s="71">
        <f>E1+C1+G1</f>
        <v>0</v>
      </c>
      <c r="J1" s="71"/>
      <c r="K1" s="254" t="s">
        <v>119</v>
      </c>
      <c r="L1" s="255"/>
      <c r="O1" s="67"/>
      <c r="P1" s="66" t="s">
        <v>61</v>
      </c>
      <c r="Q1" s="78">
        <f>COUNTIF(P8:P73,P1)</f>
        <v>27</v>
      </c>
      <c r="S1" s="73" t="s">
        <v>112</v>
      </c>
      <c r="T1" s="73" t="s">
        <v>113</v>
      </c>
      <c r="X1" s="71"/>
    </row>
    <row r="2" spans="2:24" s="35" customFormat="1" ht="4.5" customHeight="1" thickBot="1">
      <c r="B2" s="38"/>
      <c r="C2" s="55"/>
      <c r="D2" s="36"/>
      <c r="N2" s="37"/>
      <c r="O2" s="37"/>
      <c r="P2" s="60"/>
      <c r="Q2" s="79"/>
      <c r="X2" s="49"/>
    </row>
    <row r="3" spans="2:17" ht="20.25" customHeight="1" thickBot="1">
      <c r="B3" s="218" t="s">
        <v>7</v>
      </c>
      <c r="C3" s="219"/>
      <c r="D3" s="220"/>
      <c r="E3" s="221"/>
      <c r="F3" s="47" t="s">
        <v>5</v>
      </c>
      <c r="G3" s="222"/>
      <c r="H3" s="223"/>
      <c r="I3" s="223"/>
      <c r="J3" s="223"/>
      <c r="K3" s="223"/>
      <c r="L3" s="223"/>
      <c r="M3" s="223"/>
      <c r="N3" s="224"/>
      <c r="O3" s="49"/>
      <c r="Q3" s="79"/>
    </row>
    <row r="4" spans="2:33" ht="20.25" customHeight="1" thickBot="1">
      <c r="B4" s="218" t="s">
        <v>8</v>
      </c>
      <c r="C4" s="219"/>
      <c r="D4" s="225"/>
      <c r="E4" s="226"/>
      <c r="F4" s="227"/>
      <c r="G4" s="44" t="s">
        <v>6</v>
      </c>
      <c r="H4" s="42" t="s">
        <v>53</v>
      </c>
      <c r="I4" s="228"/>
      <c r="J4" s="228"/>
      <c r="K4" s="228"/>
      <c r="L4" s="228"/>
      <c r="M4" s="228"/>
      <c r="N4" s="229"/>
      <c r="O4" s="49"/>
      <c r="Q4" s="79"/>
      <c r="S4" s="268" t="s">
        <v>85</v>
      </c>
      <c r="T4" s="269"/>
      <c r="U4" s="269"/>
      <c r="V4" s="269"/>
      <c r="W4" s="269"/>
      <c r="X4" s="269"/>
      <c r="Y4" s="269"/>
      <c r="Z4" s="269"/>
      <c r="AA4" s="269"/>
      <c r="AB4" s="269"/>
      <c r="AC4" s="269"/>
      <c r="AD4" s="269"/>
      <c r="AE4" s="269"/>
      <c r="AF4" s="269"/>
      <c r="AG4" s="269"/>
    </row>
    <row r="5" spans="2:33" ht="20.25" customHeight="1" thickBot="1">
      <c r="B5" s="218" t="s">
        <v>9</v>
      </c>
      <c r="C5" s="219"/>
      <c r="D5" s="241"/>
      <c r="E5" s="242"/>
      <c r="F5" s="243"/>
      <c r="G5" s="43" t="s">
        <v>10</v>
      </c>
      <c r="H5" s="127"/>
      <c r="I5" s="74"/>
      <c r="J5" s="75" t="s">
        <v>62</v>
      </c>
      <c r="K5" s="74"/>
      <c r="L5" s="75" t="s">
        <v>63</v>
      </c>
      <c r="M5" s="74"/>
      <c r="N5" s="76" t="s">
        <v>64</v>
      </c>
      <c r="O5" s="49"/>
      <c r="Q5" s="79"/>
      <c r="S5" s="269"/>
      <c r="T5" s="269"/>
      <c r="U5" s="269"/>
      <c r="V5" s="269"/>
      <c r="W5" s="269"/>
      <c r="X5" s="269"/>
      <c r="Y5" s="269"/>
      <c r="Z5" s="269"/>
      <c r="AA5" s="269"/>
      <c r="AB5" s="269"/>
      <c r="AC5" s="269"/>
      <c r="AD5" s="269"/>
      <c r="AE5" s="269"/>
      <c r="AF5" s="269"/>
      <c r="AG5" s="269"/>
    </row>
    <row r="6" spans="2:33" ht="20.25" customHeight="1" thickBot="1">
      <c r="B6" s="218" t="s">
        <v>122</v>
      </c>
      <c r="C6" s="219"/>
      <c r="D6" s="220"/>
      <c r="E6" s="244"/>
      <c r="F6" s="221"/>
      <c r="G6" s="46" t="s">
        <v>65</v>
      </c>
      <c r="H6" s="245"/>
      <c r="I6" s="244"/>
      <c r="J6" s="244"/>
      <c r="K6" s="244"/>
      <c r="L6" s="244"/>
      <c r="M6" s="244"/>
      <c r="N6" s="221"/>
      <c r="O6" s="49"/>
      <c r="Q6" s="79"/>
      <c r="S6" s="270" t="s">
        <v>84</v>
      </c>
      <c r="T6" s="271"/>
      <c r="U6" s="271"/>
      <c r="V6" s="271"/>
      <c r="W6" s="271"/>
      <c r="X6" s="271"/>
      <c r="Y6" s="271"/>
      <c r="Z6" s="271"/>
      <c r="AA6" s="271"/>
      <c r="AB6" s="271"/>
      <c r="AC6" s="271"/>
      <c r="AD6" s="271"/>
      <c r="AE6" s="271"/>
      <c r="AF6" s="271"/>
      <c r="AG6" s="271"/>
    </row>
    <row r="7" spans="1:33" s="2" customFormat="1" ht="24" customHeight="1" thickBot="1">
      <c r="A7" s="52"/>
      <c r="B7" s="39" t="s">
        <v>2</v>
      </c>
      <c r="C7" s="230" t="s">
        <v>125</v>
      </c>
      <c r="D7" s="231"/>
      <c r="E7" s="231"/>
      <c r="F7" s="231"/>
      <c r="G7" s="231"/>
      <c r="H7" s="231"/>
      <c r="I7" s="231"/>
      <c r="J7" s="231"/>
      <c r="K7" s="232"/>
      <c r="L7" s="45" t="s">
        <v>3</v>
      </c>
      <c r="M7" s="118" t="s">
        <v>4</v>
      </c>
      <c r="N7" s="20" t="s">
        <v>25</v>
      </c>
      <c r="O7" s="92"/>
      <c r="P7" s="97"/>
      <c r="Q7" s="96"/>
      <c r="S7" s="272" t="s">
        <v>114</v>
      </c>
      <c r="T7" s="270"/>
      <c r="U7" s="270"/>
      <c r="V7" s="270"/>
      <c r="W7" s="270"/>
      <c r="X7" s="270"/>
      <c r="Y7" s="270"/>
      <c r="Z7" s="270"/>
      <c r="AA7" s="270"/>
      <c r="AB7" s="270"/>
      <c r="AC7" s="270"/>
      <c r="AD7" s="270"/>
      <c r="AE7" s="270"/>
      <c r="AF7" s="270"/>
      <c r="AG7" s="270"/>
    </row>
    <row r="8" spans="2:33" ht="20.25" customHeight="1" thickBot="1">
      <c r="B8" s="145" t="s">
        <v>0</v>
      </c>
      <c r="C8" s="56">
        <v>-1</v>
      </c>
      <c r="D8" s="128" t="s">
        <v>26</v>
      </c>
      <c r="E8" s="128"/>
      <c r="F8" s="128"/>
      <c r="G8" s="128"/>
      <c r="H8" s="128"/>
      <c r="I8" s="128"/>
      <c r="J8" s="128"/>
      <c r="K8" s="129"/>
      <c r="L8" s="14" t="s">
        <v>13</v>
      </c>
      <c r="M8" s="14" t="s">
        <v>13</v>
      </c>
      <c r="N8" s="25" t="s">
        <v>18</v>
      </c>
      <c r="O8" s="48"/>
      <c r="P8" s="60" t="str">
        <f>IF(Q8=0,"未回答",IF(Q8&gt;1,"複数回答不可","完了"))</f>
        <v>未回答</v>
      </c>
      <c r="Q8" s="79">
        <f>COUNTIF(L8:M8,"☑")</f>
        <v>0</v>
      </c>
      <c r="S8" s="270"/>
      <c r="T8" s="270"/>
      <c r="U8" s="270"/>
      <c r="V8" s="270"/>
      <c r="W8" s="270"/>
      <c r="X8" s="270"/>
      <c r="Y8" s="270"/>
      <c r="Z8" s="270"/>
      <c r="AA8" s="270"/>
      <c r="AB8" s="270"/>
      <c r="AC8" s="270"/>
      <c r="AD8" s="270"/>
      <c r="AE8" s="270"/>
      <c r="AF8" s="270"/>
      <c r="AG8" s="270"/>
    </row>
    <row r="9" spans="2:33" ht="30" customHeight="1" thickBot="1">
      <c r="B9" s="146"/>
      <c r="C9" s="56">
        <v>-2</v>
      </c>
      <c r="D9" s="138" t="s">
        <v>123</v>
      </c>
      <c r="E9" s="138"/>
      <c r="F9" s="138"/>
      <c r="G9" s="138"/>
      <c r="H9" s="138"/>
      <c r="I9" s="138"/>
      <c r="J9" s="138"/>
      <c r="K9" s="139"/>
      <c r="L9" s="14" t="s">
        <v>13</v>
      </c>
      <c r="M9" s="14" t="s">
        <v>13</v>
      </c>
      <c r="N9" s="25" t="s">
        <v>30</v>
      </c>
      <c r="O9" s="48"/>
      <c r="P9" s="60" t="str">
        <f>IF(Q9=0,"未回答",IF(Q9&gt;1,"複数回答不可","完了"))</f>
        <v>未回答</v>
      </c>
      <c r="Q9" s="79">
        <f>COUNTIF(L9:M9,"☑")</f>
        <v>0</v>
      </c>
      <c r="S9" s="102"/>
      <c r="T9" s="105"/>
      <c r="U9" s="105"/>
      <c r="V9" s="105"/>
      <c r="W9" s="105"/>
      <c r="X9" s="103"/>
      <c r="Y9" s="102"/>
      <c r="Z9" s="102"/>
      <c r="AA9" s="102"/>
      <c r="AB9" s="102"/>
      <c r="AC9" s="102"/>
      <c r="AD9" s="102"/>
      <c r="AE9" s="102"/>
      <c r="AF9" s="102"/>
      <c r="AG9" s="102"/>
    </row>
    <row r="10" spans="2:33" ht="17.25" customHeight="1" thickBot="1">
      <c r="B10" s="146"/>
      <c r="C10" s="56">
        <v>-3</v>
      </c>
      <c r="D10" s="198" t="s">
        <v>126</v>
      </c>
      <c r="E10" s="198"/>
      <c r="F10" s="198"/>
      <c r="G10" s="198"/>
      <c r="H10" s="177" t="s">
        <v>96</v>
      </c>
      <c r="I10" s="177"/>
      <c r="J10" s="177"/>
      <c r="K10" s="203"/>
      <c r="L10" s="14" t="s">
        <v>57</v>
      </c>
      <c r="M10" s="14" t="s">
        <v>13</v>
      </c>
      <c r="N10" s="25" t="s">
        <v>15</v>
      </c>
      <c r="O10" s="48"/>
      <c r="P10" s="60" t="str">
        <f>IF(Q10=0,"未回答",IF(Q10&gt;1,"複数回答不可","完了"))</f>
        <v>完了</v>
      </c>
      <c r="Q10" s="79">
        <f>COUNTIF(L10:M10,"☑")</f>
        <v>1</v>
      </c>
      <c r="S10" s="273" t="s">
        <v>79</v>
      </c>
      <c r="T10" s="273"/>
      <c r="U10" s="273"/>
      <c r="V10" s="273"/>
      <c r="W10" s="273"/>
      <c r="X10" s="273"/>
      <c r="Y10" s="273"/>
      <c r="Z10" s="273"/>
      <c r="AA10" s="273"/>
      <c r="AB10" s="273"/>
      <c r="AC10" s="273"/>
      <c r="AD10" s="273"/>
      <c r="AE10" s="273"/>
      <c r="AF10" s="273"/>
      <c r="AG10" s="273"/>
    </row>
    <row r="11" spans="2:33" ht="15" customHeight="1" thickBot="1">
      <c r="B11" s="146"/>
      <c r="C11" s="82"/>
      <c r="D11" s="238" t="s">
        <v>124</v>
      </c>
      <c r="E11" s="239"/>
      <c r="F11" s="239"/>
      <c r="G11" s="239"/>
      <c r="H11" s="239"/>
      <c r="I11" s="239"/>
      <c r="J11" s="239"/>
      <c r="K11" s="240"/>
      <c r="L11" s="9"/>
      <c r="M11" s="9"/>
      <c r="N11" s="26"/>
      <c r="O11" s="93"/>
      <c r="Q11" s="79"/>
      <c r="S11" s="103"/>
      <c r="T11" s="105"/>
      <c r="U11" s="105"/>
      <c r="V11" s="105"/>
      <c r="W11" s="105"/>
      <c r="X11" s="103"/>
      <c r="Y11" s="102"/>
      <c r="Z11" s="102"/>
      <c r="AA11" s="102"/>
      <c r="AB11" s="102"/>
      <c r="AC11" s="102"/>
      <c r="AD11" s="102"/>
      <c r="AE11" s="102"/>
      <c r="AF11" s="102"/>
      <c r="AG11" s="102"/>
    </row>
    <row r="12" spans="2:33" ht="20.25" customHeight="1" thickBot="1">
      <c r="B12" s="146"/>
      <c r="C12" s="83"/>
      <c r="D12" s="201" t="s">
        <v>14</v>
      </c>
      <c r="E12" s="128"/>
      <c r="F12" s="128"/>
      <c r="G12" s="128"/>
      <c r="H12" s="177" t="s">
        <v>97</v>
      </c>
      <c r="I12" s="177"/>
      <c r="J12" s="177"/>
      <c r="K12" s="177"/>
      <c r="L12" s="14" t="s">
        <v>13</v>
      </c>
      <c r="M12" s="14" t="s">
        <v>13</v>
      </c>
      <c r="N12" s="27" t="s">
        <v>31</v>
      </c>
      <c r="O12" s="37"/>
      <c r="P12" s="60" t="str">
        <f>IF($L$10=$S$1,"複数回答不可",IF(Q12=1,"完了","未回答"))</f>
        <v>未回答</v>
      </c>
      <c r="Q12" s="79">
        <f aca="true" t="shared" si="0" ref="Q12:Q17">COUNTIF(L12:M12,"☑")</f>
        <v>0</v>
      </c>
      <c r="S12" s="104"/>
      <c r="T12" s="105"/>
      <c r="U12" s="105"/>
      <c r="V12" s="105"/>
      <c r="W12" s="105"/>
      <c r="X12" s="103"/>
      <c r="Y12" s="102"/>
      <c r="Z12" s="102"/>
      <c r="AA12" s="102"/>
      <c r="AB12" s="102"/>
      <c r="AC12" s="102"/>
      <c r="AD12" s="102"/>
      <c r="AE12" s="102"/>
      <c r="AF12" s="102"/>
      <c r="AG12" s="102"/>
    </row>
    <row r="13" spans="2:33" ht="20.25" customHeight="1">
      <c r="B13" s="146"/>
      <c r="C13" s="82"/>
      <c r="D13" s="176" t="s">
        <v>127</v>
      </c>
      <c r="E13" s="176"/>
      <c r="F13" s="176"/>
      <c r="G13" s="176"/>
      <c r="H13" s="176"/>
      <c r="I13" s="176"/>
      <c r="J13" s="176"/>
      <c r="K13" s="176"/>
      <c r="L13" s="7" t="s">
        <v>13</v>
      </c>
      <c r="M13" s="7" t="s">
        <v>13</v>
      </c>
      <c r="N13" s="28"/>
      <c r="O13" s="94"/>
      <c r="P13" s="60" t="str">
        <f>IF($L$12=$S$1,"複数回答不可",IF(Q13=1,"完了","未回答"))</f>
        <v>複数回答不可</v>
      </c>
      <c r="Q13" s="79">
        <f t="shared" si="0"/>
        <v>0</v>
      </c>
      <c r="S13" s="274" t="s">
        <v>80</v>
      </c>
      <c r="T13" s="274"/>
      <c r="U13" s="274"/>
      <c r="V13" s="274"/>
      <c r="W13" s="274"/>
      <c r="X13" s="274"/>
      <c r="Y13" s="274"/>
      <c r="Z13" s="274"/>
      <c r="AA13" s="274"/>
      <c r="AB13" s="274"/>
      <c r="AC13" s="274"/>
      <c r="AD13" s="274"/>
      <c r="AE13" s="274"/>
      <c r="AF13" s="274"/>
      <c r="AG13" s="274"/>
    </row>
    <row r="14" spans="2:33" ht="45" customHeight="1">
      <c r="B14" s="146"/>
      <c r="C14" s="82"/>
      <c r="D14" s="215" t="s">
        <v>145</v>
      </c>
      <c r="E14" s="216"/>
      <c r="F14" s="216"/>
      <c r="G14" s="216"/>
      <c r="H14" s="216"/>
      <c r="I14" s="216"/>
      <c r="J14" s="216"/>
      <c r="K14" s="217"/>
      <c r="L14" s="6" t="s">
        <v>13</v>
      </c>
      <c r="M14" s="6" t="s">
        <v>13</v>
      </c>
      <c r="N14" s="28"/>
      <c r="O14" s="94"/>
      <c r="P14" s="60" t="str">
        <f>IF($L$12=$S$1,"複数回答不可",IF(Q14=1,"完了","未回答"))</f>
        <v>複数回答不可</v>
      </c>
      <c r="Q14" s="79">
        <f t="shared" si="0"/>
        <v>0</v>
      </c>
      <c r="S14" s="264" t="s">
        <v>81</v>
      </c>
      <c r="T14" s="264"/>
      <c r="U14" s="264"/>
      <c r="V14" s="264"/>
      <c r="W14" s="264"/>
      <c r="X14" s="264"/>
      <c r="Y14" s="264"/>
      <c r="Z14" s="264"/>
      <c r="AA14" s="264"/>
      <c r="AB14" s="264"/>
      <c r="AC14" s="264"/>
      <c r="AD14" s="264"/>
      <c r="AE14" s="264"/>
      <c r="AF14" s="264"/>
      <c r="AG14" s="264"/>
    </row>
    <row r="15" spans="2:33" ht="20.25" customHeight="1">
      <c r="B15" s="146"/>
      <c r="C15" s="82"/>
      <c r="D15" s="165" t="s">
        <v>16</v>
      </c>
      <c r="E15" s="165"/>
      <c r="F15" s="165"/>
      <c r="G15" s="165"/>
      <c r="H15" s="165"/>
      <c r="I15" s="165"/>
      <c r="J15" s="165"/>
      <c r="K15" s="165"/>
      <c r="L15" s="6" t="s">
        <v>13</v>
      </c>
      <c r="M15" s="6" t="s">
        <v>13</v>
      </c>
      <c r="N15" s="28"/>
      <c r="O15" s="94"/>
      <c r="P15" s="60" t="str">
        <f>IF($L$12=$S$1,"複数回答不可",IF(Q15=1,"完了","未回答"))</f>
        <v>複数回答不可</v>
      </c>
      <c r="Q15" s="79">
        <f t="shared" si="0"/>
        <v>0</v>
      </c>
      <c r="S15" s="105"/>
      <c r="T15" s="105"/>
      <c r="U15" s="105"/>
      <c r="V15" s="105"/>
      <c r="W15" s="105"/>
      <c r="X15" s="103"/>
      <c r="Y15" s="102"/>
      <c r="Z15" s="102"/>
      <c r="AA15" s="102"/>
      <c r="AB15" s="102"/>
      <c r="AC15" s="102"/>
      <c r="AD15" s="102"/>
      <c r="AE15" s="102"/>
      <c r="AF15" s="102"/>
      <c r="AG15" s="102"/>
    </row>
    <row r="16" spans="2:33" ht="20.25" customHeight="1" thickBot="1">
      <c r="B16" s="146"/>
      <c r="C16" s="82"/>
      <c r="D16" s="197" t="s">
        <v>129</v>
      </c>
      <c r="E16" s="197"/>
      <c r="F16" s="197"/>
      <c r="G16" s="197"/>
      <c r="H16" s="197"/>
      <c r="I16" s="197"/>
      <c r="J16" s="197"/>
      <c r="K16" s="197"/>
      <c r="L16" s="6" t="s">
        <v>13</v>
      </c>
      <c r="M16" s="6" t="s">
        <v>13</v>
      </c>
      <c r="N16" s="28"/>
      <c r="O16" s="94"/>
      <c r="P16" s="60" t="str">
        <f>IF($L$12=$S$1,"複数回答不可",IF(Q16=1,"完了","未回答"))</f>
        <v>複数回答不可</v>
      </c>
      <c r="Q16" s="79">
        <f t="shared" si="0"/>
        <v>0</v>
      </c>
      <c r="S16" s="264" t="s">
        <v>118</v>
      </c>
      <c r="T16" s="264"/>
      <c r="U16" s="264"/>
      <c r="V16" s="264"/>
      <c r="W16" s="264"/>
      <c r="X16" s="264"/>
      <c r="Y16" s="264"/>
      <c r="Z16" s="264"/>
      <c r="AA16" s="264"/>
      <c r="AB16" s="264"/>
      <c r="AC16" s="264"/>
      <c r="AD16" s="264"/>
      <c r="AE16" s="264"/>
      <c r="AF16" s="264"/>
      <c r="AG16" s="264"/>
    </row>
    <row r="17" spans="2:19" ht="20.25" customHeight="1" thickBot="1">
      <c r="B17" s="146"/>
      <c r="C17" s="83"/>
      <c r="D17" s="201" t="s">
        <v>130</v>
      </c>
      <c r="E17" s="202"/>
      <c r="F17" s="202"/>
      <c r="G17" s="202"/>
      <c r="H17" s="177" t="s">
        <v>98</v>
      </c>
      <c r="I17" s="177"/>
      <c r="J17" s="177"/>
      <c r="K17" s="203"/>
      <c r="L17" s="14" t="s">
        <v>13</v>
      </c>
      <c r="M17" s="14" t="s">
        <v>13</v>
      </c>
      <c r="N17" s="25" t="s">
        <v>32</v>
      </c>
      <c r="O17" s="48"/>
      <c r="P17" s="60" t="str">
        <f>IF($L$10=$S$1,"複数回答不可",IF(Q17=1,"完了","未回答"))</f>
        <v>未回答</v>
      </c>
      <c r="Q17" s="79">
        <f t="shared" si="0"/>
        <v>0</v>
      </c>
      <c r="S17" s="123" t="s">
        <v>115</v>
      </c>
    </row>
    <row r="18" spans="2:33" ht="15" customHeight="1">
      <c r="B18" s="146"/>
      <c r="C18" s="82"/>
      <c r="D18" s="186" t="s">
        <v>110</v>
      </c>
      <c r="E18" s="187"/>
      <c r="F18" s="187"/>
      <c r="G18" s="187"/>
      <c r="H18" s="187"/>
      <c r="I18" s="187"/>
      <c r="J18" s="187"/>
      <c r="K18" s="188"/>
      <c r="L18" s="9"/>
      <c r="M18" s="9"/>
      <c r="N18" s="26"/>
      <c r="O18" s="93"/>
      <c r="Q18" s="79"/>
      <c r="S18" s="264" t="s">
        <v>82</v>
      </c>
      <c r="T18" s="264"/>
      <c r="U18" s="264"/>
      <c r="V18" s="264"/>
      <c r="W18" s="264"/>
      <c r="X18" s="264"/>
      <c r="Y18" s="264"/>
      <c r="Z18" s="264"/>
      <c r="AA18" s="264"/>
      <c r="AB18" s="264"/>
      <c r="AC18" s="264"/>
      <c r="AD18" s="264"/>
      <c r="AE18" s="264"/>
      <c r="AF18" s="264"/>
      <c r="AG18" s="264"/>
    </row>
    <row r="19" spans="2:33" ht="20.25" customHeight="1">
      <c r="B19" s="146"/>
      <c r="C19" s="82"/>
      <c r="D19" s="165" t="s">
        <v>54</v>
      </c>
      <c r="E19" s="165"/>
      <c r="F19" s="165"/>
      <c r="G19" s="165"/>
      <c r="H19" s="165"/>
      <c r="I19" s="165"/>
      <c r="J19" s="165"/>
      <c r="K19" s="165"/>
      <c r="L19" s="6" t="s">
        <v>13</v>
      </c>
      <c r="M19" s="6" t="s">
        <v>13</v>
      </c>
      <c r="N19" s="29"/>
      <c r="O19" s="48"/>
      <c r="P19" s="60" t="str">
        <f aca="true" t="shared" si="1" ref="P19:P24">IF($L$17=$S$1,"複数回答不可",IF(Q19=1,"完了","未回答"))</f>
        <v>複数回答不可</v>
      </c>
      <c r="Q19" s="79">
        <f aca="true" t="shared" si="2" ref="Q19:Q25">COUNTIF(L19:M19,"☑")</f>
        <v>0</v>
      </c>
      <c r="S19" s="264"/>
      <c r="T19" s="264"/>
      <c r="U19" s="264"/>
      <c r="V19" s="264"/>
      <c r="W19" s="264"/>
      <c r="X19" s="264"/>
      <c r="Y19" s="264"/>
      <c r="Z19" s="264"/>
      <c r="AA19" s="264"/>
      <c r="AB19" s="264"/>
      <c r="AC19" s="264"/>
      <c r="AD19" s="264"/>
      <c r="AE19" s="264"/>
      <c r="AF19" s="264"/>
      <c r="AG19" s="264"/>
    </row>
    <row r="20" spans="2:33" ht="30" customHeight="1">
      <c r="B20" s="146"/>
      <c r="C20" s="82"/>
      <c r="D20" s="169" t="s">
        <v>146</v>
      </c>
      <c r="E20" s="206"/>
      <c r="F20" s="206"/>
      <c r="G20" s="206"/>
      <c r="H20" s="206"/>
      <c r="I20" s="206"/>
      <c r="J20" s="206"/>
      <c r="K20" s="207"/>
      <c r="L20" s="6" t="s">
        <v>13</v>
      </c>
      <c r="M20" s="6" t="s">
        <v>13</v>
      </c>
      <c r="N20" s="29"/>
      <c r="O20" s="48"/>
      <c r="P20" s="60" t="str">
        <f t="shared" si="1"/>
        <v>複数回答不可</v>
      </c>
      <c r="Q20" s="79">
        <f t="shared" si="2"/>
        <v>0</v>
      </c>
      <c r="S20" s="264" t="s">
        <v>83</v>
      </c>
      <c r="T20" s="264"/>
      <c r="U20" s="264"/>
      <c r="V20" s="264"/>
      <c r="W20" s="264"/>
      <c r="X20" s="264"/>
      <c r="Y20" s="264"/>
      <c r="Z20" s="264"/>
      <c r="AA20" s="264"/>
      <c r="AB20" s="264"/>
      <c r="AC20" s="264"/>
      <c r="AD20" s="264"/>
      <c r="AE20" s="264"/>
      <c r="AF20" s="264"/>
      <c r="AG20" s="264"/>
    </row>
    <row r="21" spans="2:33" ht="30" customHeight="1">
      <c r="B21" s="146"/>
      <c r="C21" s="82"/>
      <c r="D21" s="208" t="s">
        <v>147</v>
      </c>
      <c r="E21" s="209"/>
      <c r="F21" s="209"/>
      <c r="G21" s="209"/>
      <c r="H21" s="209"/>
      <c r="I21" s="209"/>
      <c r="J21" s="209"/>
      <c r="K21" s="210"/>
      <c r="L21" s="6" t="s">
        <v>13</v>
      </c>
      <c r="M21" s="6" t="s">
        <v>13</v>
      </c>
      <c r="N21" s="29"/>
      <c r="O21" s="48"/>
      <c r="P21" s="60" t="str">
        <f t="shared" si="1"/>
        <v>複数回答不可</v>
      </c>
      <c r="Q21" s="79">
        <f t="shared" si="2"/>
        <v>0</v>
      </c>
      <c r="S21" s="105"/>
      <c r="T21" s="105"/>
      <c r="U21" s="105"/>
      <c r="V21" s="105"/>
      <c r="W21" s="105"/>
      <c r="X21" s="103"/>
      <c r="Y21" s="102"/>
      <c r="Z21" s="102"/>
      <c r="AA21" s="102"/>
      <c r="AB21" s="102"/>
      <c r="AC21" s="102"/>
      <c r="AD21" s="102"/>
      <c r="AE21" s="102"/>
      <c r="AF21" s="102"/>
      <c r="AG21" s="102"/>
    </row>
    <row r="22" spans="2:33" ht="41.25" customHeight="1">
      <c r="B22" s="146"/>
      <c r="C22" s="82"/>
      <c r="D22" s="211" t="s">
        <v>148</v>
      </c>
      <c r="E22" s="165"/>
      <c r="F22" s="165"/>
      <c r="G22" s="165"/>
      <c r="H22" s="165"/>
      <c r="I22" s="165"/>
      <c r="J22" s="165"/>
      <c r="K22" s="165"/>
      <c r="L22" s="6" t="s">
        <v>13</v>
      </c>
      <c r="M22" s="6" t="s">
        <v>13</v>
      </c>
      <c r="N22" s="29"/>
      <c r="O22" s="48"/>
      <c r="P22" s="60" t="str">
        <f t="shared" si="1"/>
        <v>複数回答不可</v>
      </c>
      <c r="Q22" s="79">
        <f t="shared" si="2"/>
        <v>0</v>
      </c>
      <c r="S22" s="275"/>
      <c r="T22" s="275"/>
      <c r="U22" s="275"/>
      <c r="V22" s="275"/>
      <c r="W22" s="275"/>
      <c r="X22" s="275"/>
      <c r="Y22" s="275"/>
      <c r="Z22" s="275"/>
      <c r="AA22" s="275"/>
      <c r="AB22" s="275"/>
      <c r="AC22" s="275"/>
      <c r="AD22" s="275"/>
      <c r="AE22" s="275"/>
      <c r="AF22" s="275"/>
      <c r="AG22" s="275"/>
    </row>
    <row r="23" spans="2:33" ht="30" customHeight="1">
      <c r="B23" s="146"/>
      <c r="C23" s="82"/>
      <c r="D23" s="211" t="s">
        <v>56</v>
      </c>
      <c r="E23" s="165"/>
      <c r="F23" s="165"/>
      <c r="G23" s="165"/>
      <c r="H23" s="165"/>
      <c r="I23" s="165"/>
      <c r="J23" s="165"/>
      <c r="K23" s="165"/>
      <c r="L23" s="6" t="s">
        <v>13</v>
      </c>
      <c r="M23" s="6" t="s">
        <v>13</v>
      </c>
      <c r="N23" s="29"/>
      <c r="O23" s="48"/>
      <c r="P23" s="60" t="str">
        <f t="shared" si="1"/>
        <v>複数回答不可</v>
      </c>
      <c r="Q23" s="79">
        <f t="shared" si="2"/>
        <v>0</v>
      </c>
      <c r="S23" s="276"/>
      <c r="T23" s="276"/>
      <c r="U23" s="276"/>
      <c r="V23" s="276"/>
      <c r="W23" s="276"/>
      <c r="X23" s="276"/>
      <c r="Y23" s="276"/>
      <c r="Z23" s="276"/>
      <c r="AA23" s="276"/>
      <c r="AB23" s="276"/>
      <c r="AC23" s="276"/>
      <c r="AD23" s="276"/>
      <c r="AE23" s="276"/>
      <c r="AF23" s="276"/>
      <c r="AG23" s="276"/>
    </row>
    <row r="24" spans="2:33" ht="20.25" customHeight="1" thickBot="1">
      <c r="B24" s="146"/>
      <c r="C24" s="82"/>
      <c r="D24" s="212" t="s">
        <v>48</v>
      </c>
      <c r="E24" s="213"/>
      <c r="F24" s="213"/>
      <c r="G24" s="213"/>
      <c r="H24" s="213"/>
      <c r="I24" s="213"/>
      <c r="J24" s="213"/>
      <c r="K24" s="214"/>
      <c r="L24" s="6" t="s">
        <v>13</v>
      </c>
      <c r="M24" s="6" t="s">
        <v>13</v>
      </c>
      <c r="N24" s="29"/>
      <c r="O24" s="48"/>
      <c r="P24" s="60" t="str">
        <f t="shared" si="1"/>
        <v>複数回答不可</v>
      </c>
      <c r="Q24" s="79">
        <f t="shared" si="2"/>
        <v>0</v>
      </c>
      <c r="S24" s="264"/>
      <c r="T24" s="277"/>
      <c r="U24" s="277"/>
      <c r="V24" s="277"/>
      <c r="W24" s="277"/>
      <c r="X24" s="277"/>
      <c r="Y24" s="277"/>
      <c r="Z24" s="277"/>
      <c r="AA24" s="277"/>
      <c r="AB24" s="277"/>
      <c r="AC24" s="277"/>
      <c r="AD24" s="277"/>
      <c r="AE24" s="277"/>
      <c r="AF24" s="277"/>
      <c r="AG24" s="277"/>
    </row>
    <row r="25" spans="2:33" ht="17.25" customHeight="1">
      <c r="B25" s="146"/>
      <c r="C25" s="83"/>
      <c r="D25" s="192" t="s">
        <v>19</v>
      </c>
      <c r="E25" s="193"/>
      <c r="F25" s="193"/>
      <c r="G25" s="193"/>
      <c r="H25" s="194" t="s">
        <v>88</v>
      </c>
      <c r="I25" s="194"/>
      <c r="J25" s="194"/>
      <c r="K25" s="195"/>
      <c r="L25" s="18" t="s">
        <v>13</v>
      </c>
      <c r="M25" s="18" t="s">
        <v>13</v>
      </c>
      <c r="N25" s="65" t="s">
        <v>33</v>
      </c>
      <c r="O25" s="48"/>
      <c r="P25" s="60" t="str">
        <f>IF($L$10=$S$1,"複数回答不可",IF(Q25=1,"完了","未回答"))</f>
        <v>未回答</v>
      </c>
      <c r="Q25" s="79">
        <f t="shared" si="2"/>
        <v>0</v>
      </c>
      <c r="S25" s="264"/>
      <c r="T25" s="277"/>
      <c r="U25" s="277"/>
      <c r="V25" s="277"/>
      <c r="W25" s="277"/>
      <c r="X25" s="277"/>
      <c r="Y25" s="277"/>
      <c r="Z25" s="277"/>
      <c r="AA25" s="277"/>
      <c r="AB25" s="277"/>
      <c r="AC25" s="277"/>
      <c r="AD25" s="277"/>
      <c r="AE25" s="277"/>
      <c r="AF25" s="277"/>
      <c r="AG25" s="277"/>
    </row>
    <row r="26" spans="2:24" ht="35.25" customHeight="1" thickBot="1">
      <c r="B26" s="146"/>
      <c r="C26" s="83"/>
      <c r="D26" s="155" t="s">
        <v>50</v>
      </c>
      <c r="E26" s="156"/>
      <c r="F26" s="157" t="s">
        <v>99</v>
      </c>
      <c r="G26" s="157"/>
      <c r="H26" s="157" t="s">
        <v>100</v>
      </c>
      <c r="I26" s="157"/>
      <c r="J26" s="157"/>
      <c r="K26" s="196"/>
      <c r="L26" s="22"/>
      <c r="M26" s="22"/>
      <c r="N26" s="24"/>
      <c r="O26" s="48"/>
      <c r="Q26" s="79"/>
      <c r="X26" s="1"/>
    </row>
    <row r="27" spans="2:23" ht="13.5" customHeight="1">
      <c r="B27" s="146"/>
      <c r="C27" s="82"/>
      <c r="D27" s="186" t="s">
        <v>101</v>
      </c>
      <c r="E27" s="187"/>
      <c r="F27" s="187"/>
      <c r="G27" s="187"/>
      <c r="H27" s="187"/>
      <c r="I27" s="187"/>
      <c r="J27" s="187"/>
      <c r="K27" s="188"/>
      <c r="L27" s="9"/>
      <c r="M27" s="9"/>
      <c r="N27" s="26"/>
      <c r="O27" s="93"/>
      <c r="Q27" s="79"/>
      <c r="S27" s="5"/>
      <c r="T27" s="5"/>
      <c r="U27" s="5"/>
      <c r="V27" s="5"/>
      <c r="W27" s="5"/>
    </row>
    <row r="28" spans="2:23" ht="20.25" customHeight="1">
      <c r="B28" s="146"/>
      <c r="C28" s="82"/>
      <c r="D28" s="176" t="s">
        <v>17</v>
      </c>
      <c r="E28" s="176"/>
      <c r="F28" s="176"/>
      <c r="G28" s="176"/>
      <c r="H28" s="176"/>
      <c r="I28" s="176"/>
      <c r="J28" s="176"/>
      <c r="K28" s="176"/>
      <c r="L28" s="6" t="s">
        <v>13</v>
      </c>
      <c r="M28" s="6" t="s">
        <v>13</v>
      </c>
      <c r="N28" s="26"/>
      <c r="O28" s="93"/>
      <c r="P28" s="60" t="str">
        <f>IF($L$25=$S$1,"複数回答不可",IF(Q28=1,"完了","未回答"))</f>
        <v>複数回答不可</v>
      </c>
      <c r="Q28" s="79">
        <f>COUNTIF(L28:M28,"☑")</f>
        <v>0</v>
      </c>
      <c r="S28" s="5"/>
      <c r="T28" s="5"/>
      <c r="U28" s="5"/>
      <c r="V28" s="5"/>
      <c r="W28" s="5"/>
    </row>
    <row r="29" spans="2:23" ht="20.25" customHeight="1" thickBot="1">
      <c r="B29" s="146"/>
      <c r="C29" s="82"/>
      <c r="D29" s="197" t="s">
        <v>48</v>
      </c>
      <c r="E29" s="197"/>
      <c r="F29" s="197"/>
      <c r="G29" s="197"/>
      <c r="H29" s="197"/>
      <c r="I29" s="197"/>
      <c r="J29" s="197"/>
      <c r="K29" s="197"/>
      <c r="L29" s="6" t="s">
        <v>13</v>
      </c>
      <c r="M29" s="6" t="s">
        <v>13</v>
      </c>
      <c r="N29" s="26"/>
      <c r="O29" s="93"/>
      <c r="P29" s="60" t="str">
        <f>IF($L$25=$S$1,"複数回答不可",IF(Q29=1,"完了","未回答"))</f>
        <v>複数回答不可</v>
      </c>
      <c r="Q29" s="79">
        <f>COUNTIF(L29:M29,"☑")</f>
        <v>0</v>
      </c>
      <c r="S29" s="5"/>
      <c r="T29" s="5"/>
      <c r="U29" s="5"/>
      <c r="V29" s="5"/>
      <c r="W29" s="5"/>
    </row>
    <row r="30" spans="2:23" ht="20.25" customHeight="1" thickBot="1">
      <c r="B30" s="146"/>
      <c r="C30" s="56">
        <v>-4</v>
      </c>
      <c r="D30" s="128" t="s">
        <v>27</v>
      </c>
      <c r="E30" s="128"/>
      <c r="F30" s="128"/>
      <c r="G30" s="128"/>
      <c r="H30" s="198"/>
      <c r="I30" s="198"/>
      <c r="J30" s="198"/>
      <c r="K30" s="198"/>
      <c r="L30" s="14" t="s">
        <v>13</v>
      </c>
      <c r="M30" s="14" t="s">
        <v>13</v>
      </c>
      <c r="N30" s="30" t="s">
        <v>34</v>
      </c>
      <c r="O30" s="48"/>
      <c r="P30" s="60" t="str">
        <f>IF(Q30=0,"未回答",IF(Q30&gt;1,"複数回答不可","完了"))</f>
        <v>未回答</v>
      </c>
      <c r="Q30" s="79">
        <f>COUNTIF(L30:M30,"☑")</f>
        <v>0</v>
      </c>
      <c r="S30" s="5"/>
      <c r="T30" s="5"/>
      <c r="U30" s="5"/>
      <c r="V30" s="5"/>
      <c r="W30" s="5"/>
    </row>
    <row r="31" spans="2:23" ht="20.25" customHeight="1" thickBot="1">
      <c r="B31" s="146"/>
      <c r="C31" s="84"/>
      <c r="D31" s="199" t="s">
        <v>21</v>
      </c>
      <c r="E31" s="200"/>
      <c r="F31" s="200"/>
      <c r="G31" s="204" t="s">
        <v>22</v>
      </c>
      <c r="H31" s="204"/>
      <c r="I31" s="204"/>
      <c r="J31" s="204"/>
      <c r="K31" s="205"/>
      <c r="L31" s="8"/>
      <c r="M31" s="8"/>
      <c r="N31" s="29"/>
      <c r="O31" s="48"/>
      <c r="Q31" s="79"/>
      <c r="S31" s="5"/>
      <c r="T31" s="5"/>
      <c r="U31" s="5"/>
      <c r="V31" s="5"/>
      <c r="W31" s="5"/>
    </row>
    <row r="32" spans="2:23" ht="37.5" customHeight="1" thickBot="1">
      <c r="B32" s="146"/>
      <c r="C32" s="56">
        <v>-5</v>
      </c>
      <c r="D32" s="138" t="s">
        <v>143</v>
      </c>
      <c r="E32" s="138"/>
      <c r="F32" s="138"/>
      <c r="G32" s="138"/>
      <c r="H32" s="177" t="s">
        <v>109</v>
      </c>
      <c r="I32" s="177"/>
      <c r="J32" s="177"/>
      <c r="K32" s="177"/>
      <c r="L32" s="14" t="s">
        <v>13</v>
      </c>
      <c r="M32" s="14" t="s">
        <v>13</v>
      </c>
      <c r="N32" s="30" t="s">
        <v>35</v>
      </c>
      <c r="O32" s="48"/>
      <c r="P32" s="60" t="str">
        <f>IF(Q32=0,"未回答",IF(Q32&gt;1,"複数回答不可","完了"))</f>
        <v>未回答</v>
      </c>
      <c r="Q32" s="79">
        <f>COUNTIF(L32:M32,"☑")</f>
        <v>0</v>
      </c>
      <c r="S32" s="5"/>
      <c r="T32" s="5"/>
      <c r="U32" s="5"/>
      <c r="V32" s="5"/>
      <c r="W32" s="5"/>
    </row>
    <row r="33" spans="2:23" ht="30" customHeight="1">
      <c r="B33" s="146"/>
      <c r="C33" s="82"/>
      <c r="D33" s="181" t="s">
        <v>144</v>
      </c>
      <c r="E33" s="184"/>
      <c r="F33" s="184"/>
      <c r="G33" s="184"/>
      <c r="H33" s="184"/>
      <c r="I33" s="184"/>
      <c r="J33" s="184"/>
      <c r="K33" s="185"/>
      <c r="L33" s="7" t="s">
        <v>13</v>
      </c>
      <c r="M33" s="7" t="s">
        <v>13</v>
      </c>
      <c r="N33" s="32"/>
      <c r="O33" s="48"/>
      <c r="P33" s="60" t="str">
        <f>IF($M$32=$S$1,"複数回答不可",IF(Q33=1,"完了","未回答"))</f>
        <v>複数回答不可</v>
      </c>
      <c r="Q33" s="79">
        <f>COUNTIF(L33:M33,"☑")</f>
        <v>0</v>
      </c>
      <c r="S33" s="5"/>
      <c r="T33" s="5"/>
      <c r="U33" s="5"/>
      <c r="V33" s="5"/>
      <c r="W33" s="5"/>
    </row>
    <row r="34" spans="2:23" ht="47.25" customHeight="1">
      <c r="B34" s="146"/>
      <c r="C34" s="82"/>
      <c r="D34" s="189" t="s">
        <v>102</v>
      </c>
      <c r="E34" s="190"/>
      <c r="F34" s="190"/>
      <c r="G34" s="190"/>
      <c r="H34" s="190"/>
      <c r="I34" s="190"/>
      <c r="J34" s="190"/>
      <c r="K34" s="191"/>
      <c r="L34" s="16"/>
      <c r="M34" s="16"/>
      <c r="N34" s="32"/>
      <c r="O34" s="48"/>
      <c r="Q34" s="79"/>
      <c r="S34" s="5"/>
      <c r="T34" s="5"/>
      <c r="U34" s="5"/>
      <c r="V34" s="5"/>
      <c r="W34" s="5"/>
    </row>
    <row r="35" spans="2:23" ht="19.5" customHeight="1">
      <c r="B35" s="146"/>
      <c r="C35" s="82"/>
      <c r="D35" s="164" t="s">
        <v>133</v>
      </c>
      <c r="E35" s="164"/>
      <c r="F35" s="164"/>
      <c r="G35" s="164"/>
      <c r="H35" s="164"/>
      <c r="I35" s="164"/>
      <c r="J35" s="164"/>
      <c r="K35" s="164"/>
      <c r="L35" s="17" t="s">
        <v>13</v>
      </c>
      <c r="M35" s="17" t="s">
        <v>13</v>
      </c>
      <c r="N35" s="32"/>
      <c r="O35" s="48"/>
      <c r="P35" s="60" t="str">
        <f>IF($M$32=$S$1,"複数回答不可",IF(Q35=1,"完了","未回答"))</f>
        <v>複数回答不可</v>
      </c>
      <c r="Q35" s="79">
        <f>COUNTIF(L35:M35,"☑")</f>
        <v>0</v>
      </c>
      <c r="S35" s="5"/>
      <c r="T35" s="5"/>
      <c r="U35" s="5"/>
      <c r="V35" s="5"/>
      <c r="W35" s="5"/>
    </row>
    <row r="36" spans="2:23" ht="38.25" customHeight="1">
      <c r="B36" s="146"/>
      <c r="C36" s="82"/>
      <c r="D36" s="169" t="s">
        <v>155</v>
      </c>
      <c r="E36" s="170"/>
      <c r="F36" s="170"/>
      <c r="G36" s="170"/>
      <c r="H36" s="170"/>
      <c r="I36" s="170"/>
      <c r="J36" s="170"/>
      <c r="K36" s="171"/>
      <c r="L36" s="17" t="s">
        <v>13</v>
      </c>
      <c r="M36" s="17" t="s">
        <v>13</v>
      </c>
      <c r="N36" s="31"/>
      <c r="O36" s="48"/>
      <c r="P36" s="60" t="str">
        <f>IF($M$32=$S$1,"複数回答不可",IF(Q36=1,"完了","未回答"))</f>
        <v>複数回答不可</v>
      </c>
      <c r="Q36" s="79">
        <f>COUNTIF(L36:M36,"☑")</f>
        <v>0</v>
      </c>
      <c r="S36" s="5"/>
      <c r="T36" s="5"/>
      <c r="U36" s="5"/>
      <c r="V36" s="5"/>
      <c r="W36" s="5"/>
    </row>
    <row r="37" spans="2:23" ht="30" customHeight="1">
      <c r="B37" s="146"/>
      <c r="C37" s="82"/>
      <c r="D37" s="181" t="s">
        <v>154</v>
      </c>
      <c r="E37" s="182"/>
      <c r="F37" s="182"/>
      <c r="G37" s="182"/>
      <c r="H37" s="182"/>
      <c r="I37" s="182"/>
      <c r="J37" s="182"/>
      <c r="K37" s="183"/>
      <c r="L37" s="16"/>
      <c r="M37" s="16"/>
      <c r="N37" s="32"/>
      <c r="O37" s="48"/>
      <c r="Q37" s="79"/>
      <c r="S37" s="5"/>
      <c r="T37" s="5"/>
      <c r="U37" s="5"/>
      <c r="V37" s="5"/>
      <c r="W37" s="5"/>
    </row>
    <row r="38" spans="2:23" ht="15" customHeight="1">
      <c r="B38" s="146"/>
      <c r="C38" s="82"/>
      <c r="D38" s="107"/>
      <c r="E38" s="260" t="s">
        <v>89</v>
      </c>
      <c r="F38" s="261"/>
      <c r="G38" s="261" t="s">
        <v>90</v>
      </c>
      <c r="H38" s="261"/>
      <c r="I38" s="261"/>
      <c r="J38" s="262" t="s">
        <v>91</v>
      </c>
      <c r="K38" s="263"/>
      <c r="L38" s="16"/>
      <c r="M38" s="16"/>
      <c r="N38" s="32"/>
      <c r="O38" s="48"/>
      <c r="Q38" s="79"/>
      <c r="S38" s="5"/>
      <c r="T38" s="5"/>
      <c r="U38" s="5"/>
      <c r="V38" s="5"/>
      <c r="W38" s="5"/>
    </row>
    <row r="39" spans="2:23" ht="15" customHeight="1">
      <c r="B39" s="146"/>
      <c r="C39" s="82"/>
      <c r="D39" s="107"/>
      <c r="E39" s="256"/>
      <c r="F39" s="257"/>
      <c r="G39" s="257"/>
      <c r="H39" s="257"/>
      <c r="I39" s="257"/>
      <c r="J39" s="258"/>
      <c r="K39" s="259"/>
      <c r="L39" s="16"/>
      <c r="M39" s="16"/>
      <c r="N39" s="32"/>
      <c r="O39" s="48"/>
      <c r="Q39" s="79"/>
      <c r="S39" s="5"/>
      <c r="T39" s="5"/>
      <c r="U39" s="5"/>
      <c r="V39" s="5"/>
      <c r="W39" s="5"/>
    </row>
    <row r="40" spans="2:23" ht="15" customHeight="1">
      <c r="B40" s="146"/>
      <c r="C40" s="82"/>
      <c r="D40" s="107"/>
      <c r="E40" s="256"/>
      <c r="F40" s="257"/>
      <c r="G40" s="257"/>
      <c r="H40" s="257"/>
      <c r="I40" s="257"/>
      <c r="J40" s="258"/>
      <c r="K40" s="259"/>
      <c r="L40" s="16"/>
      <c r="M40" s="16"/>
      <c r="N40" s="32"/>
      <c r="O40" s="48"/>
      <c r="Q40" s="79"/>
      <c r="S40" s="5"/>
      <c r="T40" s="5"/>
      <c r="U40" s="5"/>
      <c r="V40" s="5"/>
      <c r="W40" s="5"/>
    </row>
    <row r="41" spans="2:23" ht="15" customHeight="1" thickBot="1">
      <c r="B41" s="147"/>
      <c r="C41" s="86"/>
      <c r="D41" s="111"/>
      <c r="E41" s="246"/>
      <c r="F41" s="247"/>
      <c r="G41" s="247"/>
      <c r="H41" s="247"/>
      <c r="I41" s="247"/>
      <c r="J41" s="248"/>
      <c r="K41" s="249"/>
      <c r="L41" s="110"/>
      <c r="M41" s="110"/>
      <c r="N41" s="24"/>
      <c r="O41" s="48"/>
      <c r="Q41" s="79"/>
      <c r="S41" s="5"/>
      <c r="T41" s="5"/>
      <c r="U41" s="5"/>
      <c r="V41" s="5"/>
      <c r="W41" s="5"/>
    </row>
    <row r="42" spans="2:23" ht="20.25" customHeight="1" thickBot="1">
      <c r="B42" s="145" t="s">
        <v>103</v>
      </c>
      <c r="C42" s="56">
        <v>-6</v>
      </c>
      <c r="D42" s="153" t="s">
        <v>49</v>
      </c>
      <c r="E42" s="153"/>
      <c r="F42" s="153"/>
      <c r="G42" s="153"/>
      <c r="H42" s="177" t="s">
        <v>104</v>
      </c>
      <c r="I42" s="177"/>
      <c r="J42" s="177"/>
      <c r="K42" s="177"/>
      <c r="L42" s="14" t="s">
        <v>13</v>
      </c>
      <c r="M42" s="14" t="s">
        <v>13</v>
      </c>
      <c r="N42" s="30" t="s">
        <v>36</v>
      </c>
      <c r="O42" s="48"/>
      <c r="P42" s="60" t="str">
        <f>IF(Q42=0,"未回答",IF(Q42&gt;1,"複数回答不可","完了"))</f>
        <v>未回答</v>
      </c>
      <c r="Q42" s="79">
        <f>COUNTIF(L42:M42,"☑")</f>
        <v>0</v>
      </c>
      <c r="S42" s="5"/>
      <c r="T42" s="5"/>
      <c r="U42" s="5"/>
      <c r="V42" s="5"/>
      <c r="W42" s="5"/>
    </row>
    <row r="43" spans="2:23" ht="15" customHeight="1">
      <c r="B43" s="146"/>
      <c r="C43" s="82"/>
      <c r="D43" s="186" t="s">
        <v>105</v>
      </c>
      <c r="E43" s="187"/>
      <c r="F43" s="187"/>
      <c r="G43" s="187"/>
      <c r="H43" s="187"/>
      <c r="I43" s="187"/>
      <c r="J43" s="187"/>
      <c r="K43" s="188"/>
      <c r="L43" s="15"/>
      <c r="M43" s="15"/>
      <c r="N43" s="53"/>
      <c r="O43" s="93"/>
      <c r="Q43" s="79"/>
      <c r="S43" s="5"/>
      <c r="T43" s="5"/>
      <c r="U43" s="5"/>
      <c r="V43" s="5"/>
      <c r="W43" s="5"/>
    </row>
    <row r="44" spans="2:23" ht="20.25" customHeight="1">
      <c r="B44" s="146"/>
      <c r="C44" s="82"/>
      <c r="D44" s="176" t="s">
        <v>20</v>
      </c>
      <c r="E44" s="176"/>
      <c r="F44" s="176"/>
      <c r="G44" s="176"/>
      <c r="H44" s="176"/>
      <c r="I44" s="176"/>
      <c r="J44" s="176"/>
      <c r="K44" s="176"/>
      <c r="L44" s="17" t="s">
        <v>13</v>
      </c>
      <c r="M44" s="7" t="s">
        <v>13</v>
      </c>
      <c r="N44" s="34" t="s">
        <v>66</v>
      </c>
      <c r="O44" s="48"/>
      <c r="P44" s="60" t="str">
        <f>IF($M$42=$S$1,"複数回答不可",IF(Q44=1,"完了","未回答"))</f>
        <v>複数回答不可</v>
      </c>
      <c r="Q44" s="79">
        <f>COUNTIF(L44:M44,"☑")</f>
        <v>0</v>
      </c>
      <c r="S44" s="5"/>
      <c r="T44" s="5"/>
      <c r="U44" s="5"/>
      <c r="V44" s="5"/>
      <c r="W44" s="5"/>
    </row>
    <row r="45" spans="2:23" ht="20.25" customHeight="1">
      <c r="B45" s="146"/>
      <c r="C45" s="82"/>
      <c r="D45" s="165" t="s">
        <v>134</v>
      </c>
      <c r="E45" s="165"/>
      <c r="F45" s="165"/>
      <c r="G45" s="165"/>
      <c r="H45" s="165"/>
      <c r="I45" s="165"/>
      <c r="J45" s="165"/>
      <c r="K45" s="165"/>
      <c r="L45" s="17" t="s">
        <v>13</v>
      </c>
      <c r="M45" s="6" t="s">
        <v>13</v>
      </c>
      <c r="N45" s="34" t="s">
        <v>67</v>
      </c>
      <c r="O45" s="48"/>
      <c r="P45" s="60" t="str">
        <f>IF($M$42=$S$1,"複数回答不可",IF(Q45=1,"完了","未回答"))</f>
        <v>複数回答不可</v>
      </c>
      <c r="Q45" s="79">
        <f>COUNTIF(L45:M45,"☑")</f>
        <v>0</v>
      </c>
      <c r="S45" s="5"/>
      <c r="T45" s="5"/>
      <c r="U45" s="5"/>
      <c r="V45" s="5"/>
      <c r="W45" s="5"/>
    </row>
    <row r="46" spans="2:23" ht="20.25" customHeight="1">
      <c r="B46" s="146"/>
      <c r="C46" s="82"/>
      <c r="D46" s="165" t="s">
        <v>29</v>
      </c>
      <c r="E46" s="165"/>
      <c r="F46" s="165"/>
      <c r="G46" s="165"/>
      <c r="H46" s="165"/>
      <c r="I46" s="165"/>
      <c r="J46" s="165"/>
      <c r="K46" s="165"/>
      <c r="L46" s="17" t="s">
        <v>13</v>
      </c>
      <c r="M46" s="6" t="s">
        <v>13</v>
      </c>
      <c r="N46" s="34" t="s">
        <v>68</v>
      </c>
      <c r="O46" s="48"/>
      <c r="P46" s="60" t="str">
        <f>IF($M$42=$S$1,"複数回答不可",IF(Q46=1,"完了","未回答"))</f>
        <v>複数回答不可</v>
      </c>
      <c r="Q46" s="79">
        <f>COUNTIF(L46:M46,"☑")</f>
        <v>0</v>
      </c>
      <c r="S46" s="5"/>
      <c r="T46" s="5"/>
      <c r="U46" s="5"/>
      <c r="V46" s="5"/>
      <c r="W46" s="5"/>
    </row>
    <row r="47" spans="2:23" ht="20.25" customHeight="1" thickBot="1">
      <c r="B47" s="146"/>
      <c r="C47" s="82"/>
      <c r="D47" s="164" t="s">
        <v>135</v>
      </c>
      <c r="E47" s="164"/>
      <c r="F47" s="164"/>
      <c r="G47" s="164"/>
      <c r="H47" s="164"/>
      <c r="I47" s="164"/>
      <c r="J47" s="164"/>
      <c r="K47" s="164"/>
      <c r="L47" s="6" t="s">
        <v>13</v>
      </c>
      <c r="M47" s="6" t="s">
        <v>13</v>
      </c>
      <c r="N47" s="54" t="s">
        <v>69</v>
      </c>
      <c r="O47" s="48"/>
      <c r="P47" s="60" t="str">
        <f>IF($M$42=$S$1,"複数回答不可",IF(Q47=1,"完了","未回答"))</f>
        <v>複数回答不可</v>
      </c>
      <c r="Q47" s="79">
        <f>COUNTIF(L47:M47,"☑")</f>
        <v>0</v>
      </c>
      <c r="S47" s="5"/>
      <c r="T47" s="5"/>
      <c r="U47" s="5"/>
      <c r="V47" s="5"/>
      <c r="W47" s="5"/>
    </row>
    <row r="48" spans="2:23" ht="20.25" customHeight="1" thickBot="1">
      <c r="B48" s="146"/>
      <c r="C48" s="56">
        <v>-7</v>
      </c>
      <c r="D48" s="153" t="s">
        <v>39</v>
      </c>
      <c r="E48" s="153"/>
      <c r="F48" s="153"/>
      <c r="G48" s="153"/>
      <c r="H48" s="177" t="s">
        <v>106</v>
      </c>
      <c r="I48" s="177"/>
      <c r="J48" s="177"/>
      <c r="K48" s="177"/>
      <c r="L48" s="14" t="s">
        <v>13</v>
      </c>
      <c r="M48" s="14" t="s">
        <v>13</v>
      </c>
      <c r="N48" s="30" t="s">
        <v>36</v>
      </c>
      <c r="O48" s="48"/>
      <c r="P48" s="60" t="str">
        <f>IF(Q48=0,"未回答",IF(Q48&gt;1,"複数回答不可","完了"))</f>
        <v>未回答</v>
      </c>
      <c r="Q48" s="79">
        <f>COUNTIF(L48:M48,"☑")</f>
        <v>0</v>
      </c>
      <c r="S48" s="5"/>
      <c r="T48" s="5"/>
      <c r="U48" s="5"/>
      <c r="V48" s="5"/>
      <c r="W48" s="5"/>
    </row>
    <row r="49" spans="2:23" ht="15" customHeight="1">
      <c r="B49" s="146"/>
      <c r="C49" s="85"/>
      <c r="D49" s="186" t="s">
        <v>107</v>
      </c>
      <c r="E49" s="187"/>
      <c r="F49" s="187"/>
      <c r="G49" s="187"/>
      <c r="H49" s="187"/>
      <c r="I49" s="187"/>
      <c r="J49" s="187"/>
      <c r="K49" s="188"/>
      <c r="L49" s="15"/>
      <c r="M49" s="15"/>
      <c r="N49" s="53"/>
      <c r="O49" s="93"/>
      <c r="Q49" s="79"/>
      <c r="S49" s="5"/>
      <c r="T49" s="5"/>
      <c r="U49" s="5"/>
      <c r="V49" s="5"/>
      <c r="W49" s="5"/>
    </row>
    <row r="50" spans="2:23" ht="20.25" customHeight="1">
      <c r="B50" s="146"/>
      <c r="C50" s="82"/>
      <c r="D50" s="176" t="s">
        <v>20</v>
      </c>
      <c r="E50" s="176"/>
      <c r="F50" s="176"/>
      <c r="G50" s="176"/>
      <c r="H50" s="176"/>
      <c r="I50" s="176"/>
      <c r="J50" s="176"/>
      <c r="K50" s="176"/>
      <c r="L50" s="17" t="s">
        <v>13</v>
      </c>
      <c r="M50" s="7" t="s">
        <v>13</v>
      </c>
      <c r="N50" s="34" t="s">
        <v>70</v>
      </c>
      <c r="O50" s="48"/>
      <c r="P50" s="60" t="str">
        <f>IF($M$48=$S$1,"複数回答不可",IF(Q50=1,"完了","未回答"))</f>
        <v>複数回答不可</v>
      </c>
      <c r="Q50" s="79">
        <f>COUNTIF(L50:M50,"☑")</f>
        <v>0</v>
      </c>
      <c r="S50" s="5"/>
      <c r="T50" s="5"/>
      <c r="U50" s="5"/>
      <c r="V50" s="5"/>
      <c r="W50" s="5"/>
    </row>
    <row r="51" spans="2:23" ht="20.25" customHeight="1">
      <c r="B51" s="146"/>
      <c r="C51" s="82"/>
      <c r="D51" s="165" t="s">
        <v>38</v>
      </c>
      <c r="E51" s="165"/>
      <c r="F51" s="165"/>
      <c r="G51" s="165"/>
      <c r="H51" s="165"/>
      <c r="I51" s="165"/>
      <c r="J51" s="165"/>
      <c r="K51" s="165"/>
      <c r="L51" s="17" t="s">
        <v>13</v>
      </c>
      <c r="M51" s="6" t="s">
        <v>13</v>
      </c>
      <c r="N51" s="34" t="s">
        <v>37</v>
      </c>
      <c r="O51" s="48"/>
      <c r="P51" s="60" t="str">
        <f>IF($M$48=$S$1,"複数回答不可",IF(Q51=1,"完了","未回答"))</f>
        <v>複数回答不可</v>
      </c>
      <c r="Q51" s="79">
        <f>COUNTIF(L51:M51,"☑")</f>
        <v>0</v>
      </c>
      <c r="S51" s="5"/>
      <c r="T51" s="5"/>
      <c r="U51" s="5"/>
      <c r="V51" s="5"/>
      <c r="W51" s="5"/>
    </row>
    <row r="52" spans="2:25" ht="20.25" customHeight="1" thickBot="1">
      <c r="B52" s="147"/>
      <c r="C52" s="86"/>
      <c r="D52" s="178" t="s">
        <v>40</v>
      </c>
      <c r="E52" s="179"/>
      <c r="F52" s="179"/>
      <c r="G52" s="179"/>
      <c r="H52" s="179"/>
      <c r="I52" s="179"/>
      <c r="J52" s="179"/>
      <c r="K52" s="180"/>
      <c r="L52" s="108" t="s">
        <v>13</v>
      </c>
      <c r="M52" s="108" t="s">
        <v>13</v>
      </c>
      <c r="N52" s="109" t="s">
        <v>37</v>
      </c>
      <c r="O52" s="48"/>
      <c r="P52" s="60" t="str">
        <f>IF($M$48=$S$1,"複数回答不可",IF(Q52=1,"完了","未回答"))</f>
        <v>複数回答不可</v>
      </c>
      <c r="Q52" s="79">
        <f>COUNTIF(L52:M52,"☑")</f>
        <v>0</v>
      </c>
      <c r="S52" s="5"/>
      <c r="T52" s="5"/>
      <c r="U52" s="5"/>
      <c r="V52" s="5"/>
      <c r="W52" s="119"/>
      <c r="X52" s="119"/>
      <c r="Y52" s="120"/>
    </row>
    <row r="53" spans="2:25" ht="20.25" customHeight="1">
      <c r="B53" s="172" t="s">
        <v>1</v>
      </c>
      <c r="C53" s="87">
        <v>-8</v>
      </c>
      <c r="D53" s="174" t="s">
        <v>28</v>
      </c>
      <c r="E53" s="174"/>
      <c r="F53" s="174"/>
      <c r="G53" s="174"/>
      <c r="H53" s="174"/>
      <c r="I53" s="174"/>
      <c r="J53" s="174"/>
      <c r="K53" s="175"/>
      <c r="L53" s="18" t="s">
        <v>13</v>
      </c>
      <c r="M53" s="18" t="s">
        <v>13</v>
      </c>
      <c r="N53" s="23" t="s">
        <v>24</v>
      </c>
      <c r="O53" s="95"/>
      <c r="P53" s="60" t="str">
        <f>IF(Q53=0,"未回答",IF(Q53&gt;1,"複数回答不可","完了"))</f>
        <v>未回答</v>
      </c>
      <c r="Q53" s="79">
        <f>COUNTIF(L53:M53,"☑")</f>
        <v>0</v>
      </c>
      <c r="S53" s="5"/>
      <c r="T53" s="5"/>
      <c r="U53" s="5"/>
      <c r="V53" s="5"/>
      <c r="W53" s="119"/>
      <c r="X53" s="119"/>
      <c r="Y53" s="120"/>
    </row>
    <row r="54" spans="2:25" ht="16.5" customHeight="1" thickBot="1">
      <c r="B54" s="173"/>
      <c r="C54" s="61"/>
      <c r="D54" s="252" t="s">
        <v>23</v>
      </c>
      <c r="E54" s="252"/>
      <c r="F54" s="252"/>
      <c r="G54" s="252"/>
      <c r="H54" s="252"/>
      <c r="I54" s="252"/>
      <c r="J54" s="252"/>
      <c r="K54" s="253"/>
      <c r="L54" s="22"/>
      <c r="M54" s="22"/>
      <c r="N54" s="24"/>
      <c r="O54" s="48"/>
      <c r="Q54" s="79"/>
      <c r="S54" s="5"/>
      <c r="T54" s="5"/>
      <c r="U54" s="5"/>
      <c r="V54" s="5"/>
      <c r="W54" s="121"/>
      <c r="X54" s="122"/>
      <c r="Y54" s="120"/>
    </row>
    <row r="55" spans="2:23" ht="32.25" customHeight="1" thickBot="1">
      <c r="B55" s="99" t="s">
        <v>71</v>
      </c>
      <c r="C55" s="61">
        <v>-9</v>
      </c>
      <c r="D55" s="265" t="s">
        <v>72</v>
      </c>
      <c r="E55" s="266"/>
      <c r="F55" s="266"/>
      <c r="G55" s="266"/>
      <c r="H55" s="266"/>
      <c r="I55" s="266"/>
      <c r="J55" s="266"/>
      <c r="K55" s="267"/>
      <c r="L55" s="100" t="s">
        <v>13</v>
      </c>
      <c r="M55" s="100" t="s">
        <v>13</v>
      </c>
      <c r="N55" s="101" t="s">
        <v>73</v>
      </c>
      <c r="O55" s="48"/>
      <c r="P55" s="60" t="str">
        <f>IF(Q55=0,"未回答",IF(Q55&gt;1,"複数回答不可","完了"))</f>
        <v>未回答</v>
      </c>
      <c r="Q55" s="79">
        <f>COUNTIF(L55:M55,"☑")</f>
        <v>0</v>
      </c>
      <c r="S55" s="5"/>
      <c r="T55" s="5"/>
      <c r="U55" s="5"/>
      <c r="V55" s="5"/>
      <c r="W55" s="5"/>
    </row>
    <row r="56" spans="2:18" ht="20.25" customHeight="1" thickBot="1">
      <c r="B56" s="150" t="s">
        <v>41</v>
      </c>
      <c r="C56" s="88">
        <v>-10</v>
      </c>
      <c r="D56" s="128" t="s">
        <v>142</v>
      </c>
      <c r="E56" s="128"/>
      <c r="F56" s="128"/>
      <c r="G56" s="128"/>
      <c r="H56" s="128"/>
      <c r="I56" s="128"/>
      <c r="J56" s="128"/>
      <c r="K56" s="129"/>
      <c r="L56" s="14" t="s">
        <v>13</v>
      </c>
      <c r="M56" s="14" t="s">
        <v>13</v>
      </c>
      <c r="N56" s="21" t="s">
        <v>37</v>
      </c>
      <c r="O56" s="95"/>
      <c r="P56" s="60" t="str">
        <f>IF(Q56=0,"未回答",IF(Q56&gt;1,"複数回答不可","完了"))</f>
        <v>未回答</v>
      </c>
      <c r="Q56" s="79">
        <f>COUNTIF(L56:M56,"☑")</f>
        <v>0</v>
      </c>
      <c r="R56" s="77"/>
    </row>
    <row r="57" spans="2:23" ht="17.25" customHeight="1" thickBot="1">
      <c r="B57" s="151"/>
      <c r="C57" s="87">
        <v>-11</v>
      </c>
      <c r="D57" s="133" t="s">
        <v>136</v>
      </c>
      <c r="E57" s="133"/>
      <c r="F57" s="133"/>
      <c r="G57" s="133"/>
      <c r="H57" s="133"/>
      <c r="I57" s="133"/>
      <c r="J57" s="133"/>
      <c r="K57" s="134"/>
      <c r="L57" s="14" t="s">
        <v>13</v>
      </c>
      <c r="M57" s="14" t="s">
        <v>13</v>
      </c>
      <c r="N57" s="21" t="s">
        <v>37</v>
      </c>
      <c r="O57" s="95"/>
      <c r="P57" s="60" t="str">
        <f>IF(Q57=0,"未回答",IF(Q57&gt;1,"複数回答不可","完了"))</f>
        <v>未回答</v>
      </c>
      <c r="Q57" s="79">
        <f>COUNTIF(L57:M57,"☑")</f>
        <v>0</v>
      </c>
      <c r="S57" s="5"/>
      <c r="T57" s="5"/>
      <c r="U57" s="5"/>
      <c r="V57" s="5"/>
      <c r="W57" s="5"/>
    </row>
    <row r="58" spans="2:23" ht="14.25" customHeight="1" thickBot="1">
      <c r="B58" s="151"/>
      <c r="C58" s="89"/>
      <c r="D58" s="148" t="s">
        <v>108</v>
      </c>
      <c r="E58" s="148"/>
      <c r="F58" s="148"/>
      <c r="G58" s="148"/>
      <c r="H58" s="148"/>
      <c r="I58" s="148"/>
      <c r="J58" s="148"/>
      <c r="K58" s="149"/>
      <c r="L58" s="62"/>
      <c r="M58" s="62"/>
      <c r="N58" s="63"/>
      <c r="O58" s="95"/>
      <c r="Q58" s="79"/>
      <c r="S58" s="5"/>
      <c r="T58" s="5"/>
      <c r="U58" s="5"/>
      <c r="V58" s="5"/>
      <c r="W58" s="5"/>
    </row>
    <row r="59" spans="2:23" ht="20.25" customHeight="1" thickBot="1">
      <c r="B59" s="152"/>
      <c r="C59" s="89">
        <v>-12</v>
      </c>
      <c r="D59" s="153" t="s">
        <v>74</v>
      </c>
      <c r="E59" s="153"/>
      <c r="F59" s="153"/>
      <c r="G59" s="153"/>
      <c r="H59" s="153"/>
      <c r="I59" s="153"/>
      <c r="J59" s="153"/>
      <c r="K59" s="154"/>
      <c r="L59" s="14" t="s">
        <v>13</v>
      </c>
      <c r="M59" s="14" t="s">
        <v>13</v>
      </c>
      <c r="N59" s="21" t="s">
        <v>30</v>
      </c>
      <c r="O59" s="95"/>
      <c r="P59" s="60" t="str">
        <f aca="true" t="shared" si="3" ref="P59:P64">IF(Q59=0,"未回答",IF(Q59&gt;1,"複数回答不可","完了"))</f>
        <v>未回答</v>
      </c>
      <c r="Q59" s="79">
        <f aca="true" t="shared" si="4" ref="Q59:Q64">COUNTIF(L59:M59,"☑")</f>
        <v>0</v>
      </c>
      <c r="S59" s="5"/>
      <c r="T59" s="5"/>
      <c r="U59" s="5"/>
      <c r="V59" s="5"/>
      <c r="W59" s="5"/>
    </row>
    <row r="60" spans="2:23" ht="51" customHeight="1" thickBot="1">
      <c r="B60" s="98" t="s">
        <v>75</v>
      </c>
      <c r="C60" s="89">
        <v>-13</v>
      </c>
      <c r="D60" s="128" t="s">
        <v>76</v>
      </c>
      <c r="E60" s="250"/>
      <c r="F60" s="250"/>
      <c r="G60" s="250"/>
      <c r="H60" s="250"/>
      <c r="I60" s="250"/>
      <c r="J60" s="250"/>
      <c r="K60" s="251"/>
      <c r="L60" s="14" t="s">
        <v>13</v>
      </c>
      <c r="M60" s="14" t="s">
        <v>13</v>
      </c>
      <c r="N60" s="21" t="s">
        <v>77</v>
      </c>
      <c r="O60" s="95"/>
      <c r="P60" s="60" t="str">
        <f t="shared" si="3"/>
        <v>未回答</v>
      </c>
      <c r="Q60" s="79">
        <f t="shared" si="4"/>
        <v>0</v>
      </c>
      <c r="S60" s="5"/>
      <c r="T60" s="5"/>
      <c r="U60" s="5"/>
      <c r="V60" s="5"/>
      <c r="W60" s="5"/>
    </row>
    <row r="61" spans="2:23" ht="20.25" customHeight="1" thickBot="1">
      <c r="B61" s="142" t="s">
        <v>12</v>
      </c>
      <c r="C61" s="90">
        <v>-14</v>
      </c>
      <c r="D61" s="128" t="s">
        <v>43</v>
      </c>
      <c r="E61" s="128"/>
      <c r="F61" s="128"/>
      <c r="G61" s="128"/>
      <c r="H61" s="128"/>
      <c r="I61" s="128"/>
      <c r="J61" s="128"/>
      <c r="K61" s="129"/>
      <c r="L61" s="14" t="s">
        <v>13</v>
      </c>
      <c r="M61" s="14" t="s">
        <v>13</v>
      </c>
      <c r="N61" s="21" t="s">
        <v>42</v>
      </c>
      <c r="O61" s="95"/>
      <c r="P61" s="60" t="str">
        <f t="shared" si="3"/>
        <v>未回答</v>
      </c>
      <c r="Q61" s="79">
        <f t="shared" si="4"/>
        <v>0</v>
      </c>
      <c r="S61" s="5"/>
      <c r="T61" s="5"/>
      <c r="U61" s="5"/>
      <c r="V61" s="5"/>
      <c r="W61" s="5"/>
    </row>
    <row r="62" spans="2:23" ht="20.25" customHeight="1" thickBot="1">
      <c r="B62" s="143"/>
      <c r="C62" s="90">
        <v>-15</v>
      </c>
      <c r="D62" s="128" t="s">
        <v>44</v>
      </c>
      <c r="E62" s="128"/>
      <c r="F62" s="128"/>
      <c r="G62" s="128"/>
      <c r="H62" s="128"/>
      <c r="I62" s="128"/>
      <c r="J62" s="128"/>
      <c r="K62" s="129"/>
      <c r="L62" s="14" t="s">
        <v>13</v>
      </c>
      <c r="M62" s="14" t="s">
        <v>13</v>
      </c>
      <c r="N62" s="21" t="s">
        <v>42</v>
      </c>
      <c r="O62" s="95"/>
      <c r="P62" s="60" t="str">
        <f t="shared" si="3"/>
        <v>未回答</v>
      </c>
      <c r="Q62" s="79">
        <f t="shared" si="4"/>
        <v>0</v>
      </c>
      <c r="S62" s="5"/>
      <c r="T62" s="5"/>
      <c r="U62" s="5"/>
      <c r="V62" s="5"/>
      <c r="W62" s="5"/>
    </row>
    <row r="63" spans="2:23" ht="20.25" customHeight="1" thickBot="1">
      <c r="B63" s="143"/>
      <c r="C63" s="90">
        <v>-16</v>
      </c>
      <c r="D63" s="128" t="s">
        <v>45</v>
      </c>
      <c r="E63" s="128"/>
      <c r="F63" s="128"/>
      <c r="G63" s="128"/>
      <c r="H63" s="128"/>
      <c r="I63" s="128"/>
      <c r="J63" s="128"/>
      <c r="K63" s="129"/>
      <c r="L63" s="14" t="s">
        <v>13</v>
      </c>
      <c r="M63" s="14" t="s">
        <v>13</v>
      </c>
      <c r="N63" s="21" t="s">
        <v>42</v>
      </c>
      <c r="O63" s="95"/>
      <c r="P63" s="60" t="str">
        <f t="shared" si="3"/>
        <v>未回答</v>
      </c>
      <c r="Q63" s="79">
        <f t="shared" si="4"/>
        <v>0</v>
      </c>
      <c r="S63" s="5"/>
      <c r="T63" s="5"/>
      <c r="U63" s="5"/>
      <c r="V63" s="5"/>
      <c r="W63" s="5"/>
    </row>
    <row r="64" spans="2:23" ht="18" customHeight="1">
      <c r="B64" s="143"/>
      <c r="C64" s="158">
        <v>-17</v>
      </c>
      <c r="D64" s="160" t="s">
        <v>137</v>
      </c>
      <c r="E64" s="160"/>
      <c r="F64" s="160"/>
      <c r="G64" s="160"/>
      <c r="H64" s="160"/>
      <c r="I64" s="160"/>
      <c r="J64" s="160"/>
      <c r="K64" s="161"/>
      <c r="L64" s="18" t="s">
        <v>13</v>
      </c>
      <c r="M64" s="18" t="s">
        <v>13</v>
      </c>
      <c r="N64" s="23" t="s">
        <v>42</v>
      </c>
      <c r="O64" s="95"/>
      <c r="P64" s="60" t="str">
        <f t="shared" si="3"/>
        <v>未回答</v>
      </c>
      <c r="Q64" s="79">
        <f t="shared" si="4"/>
        <v>0</v>
      </c>
      <c r="S64" s="5"/>
      <c r="T64" s="5"/>
      <c r="U64" s="5"/>
      <c r="V64" s="5"/>
      <c r="W64" s="5"/>
    </row>
    <row r="65" spans="2:23" ht="24" customHeight="1" thickBot="1">
      <c r="B65" s="143"/>
      <c r="C65" s="159"/>
      <c r="D65" s="162"/>
      <c r="E65" s="162"/>
      <c r="F65" s="162"/>
      <c r="G65" s="162"/>
      <c r="H65" s="162"/>
      <c r="I65" s="162"/>
      <c r="J65" s="162"/>
      <c r="K65" s="163"/>
      <c r="L65" s="22"/>
      <c r="M65" s="22"/>
      <c r="N65" s="24"/>
      <c r="O65" s="48"/>
      <c r="Q65" s="79"/>
      <c r="S65" s="5"/>
      <c r="T65" s="5"/>
      <c r="U65" s="5"/>
      <c r="V65" s="5"/>
      <c r="W65" s="5"/>
    </row>
    <row r="66" spans="2:23" ht="20.25" customHeight="1" thickBot="1">
      <c r="B66" s="143"/>
      <c r="C66" s="90">
        <v>-18</v>
      </c>
      <c r="D66" s="128" t="s">
        <v>46</v>
      </c>
      <c r="E66" s="128"/>
      <c r="F66" s="128"/>
      <c r="G66" s="128"/>
      <c r="H66" s="128"/>
      <c r="I66" s="128"/>
      <c r="J66" s="128"/>
      <c r="K66" s="129"/>
      <c r="L66" s="14" t="s">
        <v>13</v>
      </c>
      <c r="M66" s="14" t="s">
        <v>13</v>
      </c>
      <c r="N66" s="21" t="s">
        <v>42</v>
      </c>
      <c r="O66" s="95"/>
      <c r="P66" s="60" t="str">
        <f aca="true" t="shared" si="5" ref="P66:P73">IF(Q66=0,"未回答",IF(Q66&gt;1,"複数回答不可","完了"))</f>
        <v>未回答</v>
      </c>
      <c r="Q66" s="79">
        <f aca="true" t="shared" si="6" ref="Q66:Q73">COUNTIF(L66:M66,"☑")</f>
        <v>0</v>
      </c>
      <c r="S66" s="5"/>
      <c r="T66" s="5"/>
      <c r="U66" s="5"/>
      <c r="V66" s="5"/>
      <c r="W66" s="5"/>
    </row>
    <row r="67" spans="2:23" ht="20.25" customHeight="1" thickBot="1">
      <c r="B67" s="143"/>
      <c r="C67" s="90">
        <v>-19</v>
      </c>
      <c r="D67" s="128" t="s">
        <v>138</v>
      </c>
      <c r="E67" s="128"/>
      <c r="F67" s="128"/>
      <c r="G67" s="128"/>
      <c r="H67" s="128"/>
      <c r="I67" s="128"/>
      <c r="J67" s="128"/>
      <c r="K67" s="129"/>
      <c r="L67" s="14" t="s">
        <v>13</v>
      </c>
      <c r="M67" s="14" t="s">
        <v>13</v>
      </c>
      <c r="N67" s="21" t="s">
        <v>42</v>
      </c>
      <c r="O67" s="95"/>
      <c r="P67" s="60" t="str">
        <f t="shared" si="5"/>
        <v>未回答</v>
      </c>
      <c r="Q67" s="79">
        <f t="shared" si="6"/>
        <v>0</v>
      </c>
      <c r="S67" s="5"/>
      <c r="T67" s="5"/>
      <c r="U67" s="5"/>
      <c r="V67" s="5"/>
      <c r="W67" s="5"/>
    </row>
    <row r="68" spans="2:33" ht="20.25" customHeight="1" thickBot="1">
      <c r="B68" s="144"/>
      <c r="C68" s="91">
        <v>-20</v>
      </c>
      <c r="D68" s="138" t="s">
        <v>139</v>
      </c>
      <c r="E68" s="138"/>
      <c r="F68" s="138"/>
      <c r="G68" s="138"/>
      <c r="H68" s="138"/>
      <c r="I68" s="138"/>
      <c r="J68" s="138"/>
      <c r="K68" s="139"/>
      <c r="L68" s="14" t="s">
        <v>13</v>
      </c>
      <c r="M68" s="14" t="s">
        <v>13</v>
      </c>
      <c r="N68" s="21" t="s">
        <v>42</v>
      </c>
      <c r="O68" s="95"/>
      <c r="P68" s="60" t="str">
        <f t="shared" si="5"/>
        <v>未回答</v>
      </c>
      <c r="Q68" s="79">
        <f t="shared" si="6"/>
        <v>0</v>
      </c>
      <c r="S68" s="264" t="s">
        <v>116</v>
      </c>
      <c r="T68" s="271"/>
      <c r="U68" s="271"/>
      <c r="V68" s="271"/>
      <c r="W68" s="271"/>
      <c r="X68" s="271"/>
      <c r="Y68" s="271"/>
      <c r="Z68" s="271"/>
      <c r="AA68" s="271"/>
      <c r="AB68" s="271"/>
      <c r="AC68" s="271"/>
      <c r="AD68" s="271"/>
      <c r="AE68" s="271"/>
      <c r="AF68" s="271"/>
      <c r="AG68" s="271"/>
    </row>
    <row r="69" spans="2:23" ht="20.25" customHeight="1">
      <c r="B69" s="233" t="s">
        <v>78</v>
      </c>
      <c r="C69" s="87">
        <v>-21</v>
      </c>
      <c r="D69" s="135" t="s">
        <v>51</v>
      </c>
      <c r="E69" s="136"/>
      <c r="F69" s="136"/>
      <c r="G69" s="136"/>
      <c r="H69" s="136"/>
      <c r="I69" s="136"/>
      <c r="J69" s="136"/>
      <c r="K69" s="137"/>
      <c r="L69" s="114" t="s">
        <v>13</v>
      </c>
      <c r="M69" s="114" t="s">
        <v>13</v>
      </c>
      <c r="N69" s="115" t="s">
        <v>52</v>
      </c>
      <c r="O69" s="48"/>
      <c r="P69" s="60" t="str">
        <f t="shared" si="5"/>
        <v>未回答</v>
      </c>
      <c r="Q69" s="79">
        <f t="shared" si="6"/>
        <v>0</v>
      </c>
      <c r="S69" s="5"/>
      <c r="T69" s="5"/>
      <c r="U69" s="5"/>
      <c r="V69" s="5"/>
      <c r="W69" s="5"/>
    </row>
    <row r="70" spans="2:23" ht="20.25" customHeight="1">
      <c r="B70" s="233"/>
      <c r="C70" s="106"/>
      <c r="D70" s="130" t="s">
        <v>86</v>
      </c>
      <c r="E70" s="131"/>
      <c r="F70" s="131"/>
      <c r="G70" s="131"/>
      <c r="H70" s="131"/>
      <c r="I70" s="131"/>
      <c r="J70" s="131"/>
      <c r="K70" s="132"/>
      <c r="L70" s="17" t="s">
        <v>13</v>
      </c>
      <c r="M70" s="17" t="s">
        <v>13</v>
      </c>
      <c r="N70" s="116" t="s">
        <v>52</v>
      </c>
      <c r="O70" s="48"/>
      <c r="P70" s="60" t="str">
        <f t="shared" si="5"/>
        <v>未回答</v>
      </c>
      <c r="Q70" s="79">
        <f t="shared" si="6"/>
        <v>0</v>
      </c>
      <c r="S70" s="5"/>
      <c r="T70" s="5"/>
      <c r="U70" s="5"/>
      <c r="V70" s="5"/>
      <c r="W70" s="5"/>
    </row>
    <row r="71" spans="2:23" ht="20.25" customHeight="1">
      <c r="B71" s="233"/>
      <c r="C71" s="106"/>
      <c r="D71" s="130" t="s">
        <v>140</v>
      </c>
      <c r="E71" s="131"/>
      <c r="F71" s="131"/>
      <c r="G71" s="131"/>
      <c r="H71" s="131"/>
      <c r="I71" s="131"/>
      <c r="J71" s="131"/>
      <c r="K71" s="132"/>
      <c r="L71" s="17" t="s">
        <v>13</v>
      </c>
      <c r="M71" s="17" t="s">
        <v>13</v>
      </c>
      <c r="N71" s="116" t="s">
        <v>52</v>
      </c>
      <c r="O71" s="48"/>
      <c r="P71" s="60" t="str">
        <f t="shared" si="5"/>
        <v>未回答</v>
      </c>
      <c r="Q71" s="79">
        <f t="shared" si="6"/>
        <v>0</v>
      </c>
      <c r="S71" s="5"/>
      <c r="T71" s="5"/>
      <c r="U71" s="5"/>
      <c r="V71" s="5"/>
      <c r="W71" s="5"/>
    </row>
    <row r="72" spans="2:23" ht="20.25" customHeight="1">
      <c r="B72" s="233"/>
      <c r="C72" s="106"/>
      <c r="D72" s="130" t="s">
        <v>141</v>
      </c>
      <c r="E72" s="131"/>
      <c r="F72" s="131"/>
      <c r="G72" s="131"/>
      <c r="H72" s="131"/>
      <c r="I72" s="131"/>
      <c r="J72" s="131"/>
      <c r="K72" s="132"/>
      <c r="L72" s="17" t="s">
        <v>13</v>
      </c>
      <c r="M72" s="17" t="s">
        <v>13</v>
      </c>
      <c r="N72" s="116" t="s">
        <v>52</v>
      </c>
      <c r="O72" s="48"/>
      <c r="P72" s="60" t="str">
        <f t="shared" si="5"/>
        <v>未回答</v>
      </c>
      <c r="Q72" s="79">
        <f t="shared" si="6"/>
        <v>0</v>
      </c>
      <c r="S72" s="5"/>
      <c r="T72" s="5"/>
      <c r="U72" s="5"/>
      <c r="V72" s="5"/>
      <c r="W72" s="5"/>
    </row>
    <row r="73" spans="2:23" ht="19.5" customHeight="1" thickBot="1">
      <c r="B73" s="234"/>
      <c r="C73" s="89"/>
      <c r="D73" s="235" t="s">
        <v>87</v>
      </c>
      <c r="E73" s="236"/>
      <c r="F73" s="236"/>
      <c r="G73" s="236"/>
      <c r="H73" s="236"/>
      <c r="I73" s="236"/>
      <c r="J73" s="236"/>
      <c r="K73" s="237"/>
      <c r="L73" s="59" t="s">
        <v>13</v>
      </c>
      <c r="M73" s="59" t="s">
        <v>13</v>
      </c>
      <c r="N73" s="117" t="s">
        <v>52</v>
      </c>
      <c r="O73" s="48"/>
      <c r="P73" s="60" t="str">
        <f t="shared" si="5"/>
        <v>未回答</v>
      </c>
      <c r="Q73" s="79">
        <f t="shared" si="6"/>
        <v>0</v>
      </c>
      <c r="S73" s="5"/>
      <c r="T73" s="5"/>
      <c r="U73" s="5"/>
      <c r="V73" s="5"/>
      <c r="W73" s="5"/>
    </row>
    <row r="74" spans="2:17" ht="23.25" customHeight="1">
      <c r="B74" s="38"/>
      <c r="C74" s="167" t="s">
        <v>92</v>
      </c>
      <c r="D74" s="167"/>
      <c r="E74" s="167"/>
      <c r="F74" s="167"/>
      <c r="G74" s="167"/>
      <c r="H74" s="167"/>
      <c r="I74" s="168" t="s">
        <v>120</v>
      </c>
      <c r="J74" s="168"/>
      <c r="K74" s="168"/>
      <c r="L74" s="168"/>
      <c r="M74" s="168"/>
      <c r="N74" s="168"/>
      <c r="O74" s="48"/>
      <c r="Q74" s="79"/>
    </row>
    <row r="75" spans="2:17" ht="23.25" customHeight="1">
      <c r="B75" s="124"/>
      <c r="C75" s="140" t="s">
        <v>117</v>
      </c>
      <c r="D75" s="140"/>
      <c r="E75" s="140"/>
      <c r="F75" s="140"/>
      <c r="G75" s="140"/>
      <c r="H75" s="141"/>
      <c r="I75" s="141"/>
      <c r="J75" s="141"/>
      <c r="K75" s="141"/>
      <c r="L75" s="141"/>
      <c r="M75" s="141"/>
      <c r="N75" s="141"/>
      <c r="O75" s="48"/>
      <c r="Q75" s="79">
        <f>SUM(Q8:Q74)</f>
        <v>1</v>
      </c>
    </row>
    <row r="76" spans="2:17" ht="17.25" customHeight="1">
      <c r="B76" s="38"/>
      <c r="C76" s="113"/>
      <c r="D76" s="113"/>
      <c r="E76" s="113"/>
      <c r="F76" s="113"/>
      <c r="G76" s="113"/>
      <c r="H76" s="113"/>
      <c r="I76" s="112"/>
      <c r="J76" s="112"/>
      <c r="K76" s="112"/>
      <c r="L76" s="112"/>
      <c r="M76" s="112"/>
      <c r="N76" s="112"/>
      <c r="O76" s="48"/>
      <c r="Q76" s="79"/>
    </row>
    <row r="77" spans="1:24" s="4" customFormat="1" ht="20.25" customHeight="1">
      <c r="A77" s="35"/>
      <c r="B77" s="40"/>
      <c r="C77" s="57"/>
      <c r="E77" s="13"/>
      <c r="F77" s="13"/>
      <c r="G77" s="13"/>
      <c r="H77" s="13"/>
      <c r="I77" s="13"/>
      <c r="J77" s="13"/>
      <c r="M77" s="3"/>
      <c r="N77" s="10"/>
      <c r="O77" s="48"/>
      <c r="P77" s="60"/>
      <c r="Q77" s="79">
        <f>I1-Q75</f>
        <v>-1</v>
      </c>
      <c r="X77" s="64"/>
    </row>
    <row r="78" spans="1:24" s="4" customFormat="1" ht="20.25" customHeight="1">
      <c r="A78" s="35"/>
      <c r="B78" s="40"/>
      <c r="C78" s="57"/>
      <c r="E78" s="13"/>
      <c r="F78" s="13"/>
      <c r="G78" s="13"/>
      <c r="H78" s="13"/>
      <c r="I78" s="13"/>
      <c r="J78" s="13"/>
      <c r="M78" s="3"/>
      <c r="N78" s="10"/>
      <c r="O78" s="48"/>
      <c r="P78" s="60"/>
      <c r="Q78" s="79"/>
      <c r="X78" s="64"/>
    </row>
    <row r="79" spans="1:24" s="4" customFormat="1" ht="20.25" customHeight="1">
      <c r="A79" s="35"/>
      <c r="B79" s="40"/>
      <c r="C79" s="57"/>
      <c r="P79" s="81"/>
      <c r="Q79" s="81"/>
      <c r="X79" s="64"/>
    </row>
    <row r="80" spans="1:24" s="4" customFormat="1" ht="20.25" customHeight="1">
      <c r="A80" s="35"/>
      <c r="B80" s="40"/>
      <c r="C80" s="57"/>
      <c r="O80" s="48"/>
      <c r="P80" s="60"/>
      <c r="Q80" s="81"/>
      <c r="X80" s="64"/>
    </row>
    <row r="81" spans="1:24" s="4" customFormat="1" ht="20.25" customHeight="1">
      <c r="A81" s="35"/>
      <c r="B81" s="40"/>
      <c r="C81" s="57"/>
      <c r="D81" s="166"/>
      <c r="E81" s="166"/>
      <c r="F81" s="166"/>
      <c r="G81" s="166"/>
      <c r="H81" s="166"/>
      <c r="I81" s="166"/>
      <c r="J81" s="166"/>
      <c r="K81" s="166"/>
      <c r="L81" s="3"/>
      <c r="M81" s="3"/>
      <c r="N81" s="10"/>
      <c r="O81" s="48"/>
      <c r="P81" s="60"/>
      <c r="Q81" s="79"/>
      <c r="X81" s="64"/>
    </row>
    <row r="82" spans="1:24" s="4" customFormat="1" ht="20.25" customHeight="1">
      <c r="A82" s="35"/>
      <c r="B82" s="40"/>
      <c r="C82" s="57"/>
      <c r="D82" s="166"/>
      <c r="E82" s="166"/>
      <c r="F82" s="166"/>
      <c r="G82" s="166"/>
      <c r="H82" s="166"/>
      <c r="I82" s="166"/>
      <c r="J82" s="166"/>
      <c r="K82" s="166"/>
      <c r="L82" s="3"/>
      <c r="M82" s="3"/>
      <c r="N82" s="10"/>
      <c r="O82" s="48"/>
      <c r="P82" s="60"/>
      <c r="Q82" s="79"/>
      <c r="X82" s="64"/>
    </row>
    <row r="83" spans="1:24" s="4" customFormat="1" ht="20.25" customHeight="1">
      <c r="A83" s="35"/>
      <c r="B83" s="40"/>
      <c r="C83" s="57"/>
      <c r="D83" s="166"/>
      <c r="E83" s="166"/>
      <c r="F83" s="166"/>
      <c r="G83" s="166"/>
      <c r="H83" s="166"/>
      <c r="I83" s="166"/>
      <c r="J83" s="166"/>
      <c r="K83" s="166"/>
      <c r="L83" s="3"/>
      <c r="M83" s="3"/>
      <c r="N83" s="10"/>
      <c r="O83" s="48"/>
      <c r="P83" s="60"/>
      <c r="Q83" s="79"/>
      <c r="X83" s="64"/>
    </row>
    <row r="84" spans="1:24" s="4" customFormat="1" ht="20.25" customHeight="1">
      <c r="A84" s="35"/>
      <c r="B84" s="40"/>
      <c r="C84" s="57"/>
      <c r="D84" s="166"/>
      <c r="E84" s="166"/>
      <c r="F84" s="166"/>
      <c r="G84" s="166"/>
      <c r="H84" s="166"/>
      <c r="I84" s="166"/>
      <c r="J84" s="166"/>
      <c r="K84" s="166"/>
      <c r="L84" s="3"/>
      <c r="M84" s="3"/>
      <c r="N84" s="10"/>
      <c r="O84" s="48"/>
      <c r="P84" s="60"/>
      <c r="Q84" s="79"/>
      <c r="X84" s="64"/>
    </row>
    <row r="85" spans="1:24" s="4" customFormat="1" ht="20.25" customHeight="1">
      <c r="A85" s="35"/>
      <c r="B85" s="40"/>
      <c r="C85" s="57"/>
      <c r="D85" s="166"/>
      <c r="E85" s="166"/>
      <c r="F85" s="166"/>
      <c r="G85" s="166"/>
      <c r="H85" s="166"/>
      <c r="I85" s="166"/>
      <c r="J85" s="166"/>
      <c r="K85" s="166"/>
      <c r="L85" s="3"/>
      <c r="M85" s="3"/>
      <c r="N85" s="10"/>
      <c r="O85" s="48"/>
      <c r="P85" s="60"/>
      <c r="Q85" s="79"/>
      <c r="X85" s="64"/>
    </row>
    <row r="86" spans="1:24" s="4" customFormat="1" ht="20.25" customHeight="1">
      <c r="A86" s="35"/>
      <c r="B86" s="40"/>
      <c r="C86" s="57"/>
      <c r="D86" s="13"/>
      <c r="N86" s="11"/>
      <c r="O86" s="37"/>
      <c r="P86" s="60"/>
      <c r="Q86" s="79"/>
      <c r="X86" s="64"/>
    </row>
    <row r="87" spans="1:24" s="4" customFormat="1" ht="20.25" customHeight="1">
      <c r="A87" s="35"/>
      <c r="B87" s="40"/>
      <c r="C87" s="57"/>
      <c r="D87" s="13"/>
      <c r="N87" s="11"/>
      <c r="O87" s="37"/>
      <c r="P87" s="60"/>
      <c r="Q87" s="79"/>
      <c r="X87" s="64"/>
    </row>
    <row r="88" spans="1:24" s="4" customFormat="1" ht="20.25" customHeight="1">
      <c r="A88" s="35"/>
      <c r="B88" s="40"/>
      <c r="C88" s="57"/>
      <c r="D88" s="13"/>
      <c r="N88" s="11"/>
      <c r="O88" s="37"/>
      <c r="P88" s="60"/>
      <c r="Q88" s="79"/>
      <c r="X88" s="64"/>
    </row>
    <row r="89" spans="1:24" s="4" customFormat="1" ht="20.25" customHeight="1">
      <c r="A89" s="35"/>
      <c r="B89" s="40"/>
      <c r="C89" s="57"/>
      <c r="D89" s="13"/>
      <c r="N89" s="11"/>
      <c r="O89" s="37"/>
      <c r="P89" s="60"/>
      <c r="Q89" s="79"/>
      <c r="X89" s="64"/>
    </row>
    <row r="90" spans="1:24" s="4" customFormat="1" ht="20.25" customHeight="1">
      <c r="A90" s="35"/>
      <c r="B90" s="40"/>
      <c r="C90" s="57"/>
      <c r="D90" s="13"/>
      <c r="N90" s="11"/>
      <c r="O90" s="37"/>
      <c r="P90" s="60"/>
      <c r="Q90" s="79"/>
      <c r="X90" s="64"/>
    </row>
    <row r="91" spans="1:24" s="4" customFormat="1" ht="20.25" customHeight="1">
      <c r="A91" s="35"/>
      <c r="B91" s="40"/>
      <c r="C91" s="57"/>
      <c r="D91" s="13"/>
      <c r="N91" s="11"/>
      <c r="O91" s="37"/>
      <c r="P91" s="60"/>
      <c r="Q91" s="79"/>
      <c r="X91" s="64"/>
    </row>
    <row r="92" spans="1:24" s="4" customFormat="1" ht="20.25" customHeight="1">
      <c r="A92" s="35"/>
      <c r="B92" s="40"/>
      <c r="C92" s="57"/>
      <c r="D92" s="13"/>
      <c r="N92" s="11"/>
      <c r="O92" s="37"/>
      <c r="P92" s="60"/>
      <c r="Q92" s="79"/>
      <c r="X92" s="64"/>
    </row>
    <row r="93" spans="1:24" s="4" customFormat="1" ht="20.25" customHeight="1">
      <c r="A93" s="35"/>
      <c r="B93" s="40"/>
      <c r="C93" s="57"/>
      <c r="D93" s="13"/>
      <c r="N93" s="11"/>
      <c r="O93" s="37"/>
      <c r="P93" s="60"/>
      <c r="Q93" s="79"/>
      <c r="X93" s="64"/>
    </row>
    <row r="94" spans="1:24" s="4" customFormat="1" ht="20.25" customHeight="1">
      <c r="A94" s="35"/>
      <c r="B94" s="40"/>
      <c r="C94" s="57"/>
      <c r="D94" s="13"/>
      <c r="N94" s="11"/>
      <c r="O94" s="37"/>
      <c r="P94" s="60"/>
      <c r="Q94" s="79"/>
      <c r="X94" s="64"/>
    </row>
    <row r="95" spans="1:24" s="4" customFormat="1" ht="20.25" customHeight="1">
      <c r="A95" s="35"/>
      <c r="B95" s="40"/>
      <c r="C95" s="57"/>
      <c r="D95" s="13"/>
      <c r="N95" s="11"/>
      <c r="O95" s="37"/>
      <c r="P95" s="60"/>
      <c r="Q95" s="79"/>
      <c r="X95" s="64"/>
    </row>
    <row r="96" spans="1:24" s="4" customFormat="1" ht="20.25" customHeight="1">
      <c r="A96" s="35"/>
      <c r="B96" s="40"/>
      <c r="C96" s="57"/>
      <c r="D96" s="13"/>
      <c r="N96" s="11"/>
      <c r="O96" s="37"/>
      <c r="P96" s="60"/>
      <c r="Q96" s="79"/>
      <c r="X96" s="64"/>
    </row>
    <row r="97" spans="1:24" s="4" customFormat="1" ht="20.25" customHeight="1">
      <c r="A97" s="35"/>
      <c r="B97" s="40"/>
      <c r="C97" s="57"/>
      <c r="D97" s="13"/>
      <c r="N97" s="11"/>
      <c r="O97" s="37"/>
      <c r="P97" s="60"/>
      <c r="Q97" s="79"/>
      <c r="X97" s="64"/>
    </row>
    <row r="98" spans="1:24" s="4" customFormat="1" ht="20.25" customHeight="1">
      <c r="A98" s="35"/>
      <c r="B98" s="40"/>
      <c r="C98" s="57"/>
      <c r="D98" s="13"/>
      <c r="N98" s="11"/>
      <c r="O98" s="37"/>
      <c r="P98" s="60"/>
      <c r="Q98" s="79"/>
      <c r="X98" s="64"/>
    </row>
    <row r="99" spans="1:24" s="4" customFormat="1" ht="20.25" customHeight="1">
      <c r="A99" s="35"/>
      <c r="B99" s="40"/>
      <c r="C99" s="57"/>
      <c r="D99" s="13"/>
      <c r="N99" s="11"/>
      <c r="O99" s="37"/>
      <c r="P99" s="60"/>
      <c r="Q99" s="79"/>
      <c r="X99" s="64"/>
    </row>
    <row r="100" spans="1:24" s="4" customFormat="1" ht="20.25" customHeight="1">
      <c r="A100" s="35"/>
      <c r="B100" s="40"/>
      <c r="C100" s="57"/>
      <c r="D100" s="13"/>
      <c r="N100" s="11"/>
      <c r="O100" s="37"/>
      <c r="P100" s="60"/>
      <c r="Q100" s="79"/>
      <c r="X100" s="64"/>
    </row>
    <row r="101" spans="1:24" s="4" customFormat="1" ht="20.25" customHeight="1">
      <c r="A101" s="35"/>
      <c r="B101" s="40"/>
      <c r="C101" s="57"/>
      <c r="D101" s="13"/>
      <c r="N101" s="11"/>
      <c r="O101" s="37"/>
      <c r="P101" s="60"/>
      <c r="Q101" s="79"/>
      <c r="X101" s="64"/>
    </row>
    <row r="102" spans="1:24" s="4" customFormat="1" ht="20.25" customHeight="1">
      <c r="A102" s="35"/>
      <c r="B102" s="40"/>
      <c r="C102" s="57"/>
      <c r="D102" s="13"/>
      <c r="N102" s="11"/>
      <c r="O102" s="37"/>
      <c r="P102" s="60"/>
      <c r="Q102" s="79"/>
      <c r="X102" s="64"/>
    </row>
    <row r="103" spans="1:24" s="4" customFormat="1" ht="20.25" customHeight="1">
      <c r="A103" s="35"/>
      <c r="B103" s="40"/>
      <c r="C103" s="57"/>
      <c r="D103" s="13"/>
      <c r="N103" s="11"/>
      <c r="O103" s="37"/>
      <c r="P103" s="60"/>
      <c r="Q103" s="79"/>
      <c r="X103" s="64"/>
    </row>
  </sheetData>
  <sheetProtection/>
  <mergeCells count="129">
    <mergeCell ref="S18:AG18"/>
    <mergeCell ref="S19:AG19"/>
    <mergeCell ref="S25:AG25"/>
    <mergeCell ref="D42:G42"/>
    <mergeCell ref="H42:K42"/>
    <mergeCell ref="D43:K43"/>
    <mergeCell ref="D28:K28"/>
    <mergeCell ref="D29:K29"/>
    <mergeCell ref="D30:G30"/>
    <mergeCell ref="H30:K30"/>
    <mergeCell ref="S68:AG68"/>
    <mergeCell ref="S20:AG20"/>
    <mergeCell ref="S22:AG22"/>
    <mergeCell ref="S23:AG23"/>
    <mergeCell ref="S24:AG24"/>
    <mergeCell ref="D57:K57"/>
    <mergeCell ref="D35:K35"/>
    <mergeCell ref="D27:K27"/>
    <mergeCell ref="H26:K26"/>
    <mergeCell ref="D31:F31"/>
    <mergeCell ref="S4:AG5"/>
    <mergeCell ref="S6:AG6"/>
    <mergeCell ref="S7:AG7"/>
    <mergeCell ref="S8:AG8"/>
    <mergeCell ref="S10:AG10"/>
    <mergeCell ref="S13:AG13"/>
    <mergeCell ref="S14:AG14"/>
    <mergeCell ref="H32:K32"/>
    <mergeCell ref="S16:AG16"/>
    <mergeCell ref="D69:K69"/>
    <mergeCell ref="D67:K67"/>
    <mergeCell ref="D68:K68"/>
    <mergeCell ref="D63:K63"/>
    <mergeCell ref="D56:K56"/>
    <mergeCell ref="D55:K55"/>
    <mergeCell ref="D36:K36"/>
    <mergeCell ref="B61:B68"/>
    <mergeCell ref="B8:B41"/>
    <mergeCell ref="D58:K58"/>
    <mergeCell ref="B56:B59"/>
    <mergeCell ref="D59:K59"/>
    <mergeCell ref="D26:E26"/>
    <mergeCell ref="F26:G26"/>
    <mergeCell ref="C64:C65"/>
    <mergeCell ref="D64:K65"/>
    <mergeCell ref="D66:K66"/>
    <mergeCell ref="D85:K85"/>
    <mergeCell ref="D81:K81"/>
    <mergeCell ref="C74:H74"/>
    <mergeCell ref="I74:N74"/>
    <mergeCell ref="D82:K82"/>
    <mergeCell ref="D83:K83"/>
    <mergeCell ref="D84:K84"/>
    <mergeCell ref="C75:F75"/>
    <mergeCell ref="G75:N75"/>
    <mergeCell ref="B42:B52"/>
    <mergeCell ref="D48:G48"/>
    <mergeCell ref="D50:K50"/>
    <mergeCell ref="H48:K48"/>
    <mergeCell ref="D52:K52"/>
    <mergeCell ref="D47:K47"/>
    <mergeCell ref="D51:K51"/>
    <mergeCell ref="B53:B54"/>
    <mergeCell ref="D53:K53"/>
    <mergeCell ref="D54:K54"/>
    <mergeCell ref="D32:G32"/>
    <mergeCell ref="D45:K45"/>
    <mergeCell ref="D44:K44"/>
    <mergeCell ref="D46:K46"/>
    <mergeCell ref="E39:F39"/>
    <mergeCell ref="G39:I39"/>
    <mergeCell ref="J39:K39"/>
    <mergeCell ref="D37:K37"/>
    <mergeCell ref="D33:K33"/>
    <mergeCell ref="D34:K34"/>
    <mergeCell ref="D18:K18"/>
    <mergeCell ref="D19:K19"/>
    <mergeCell ref="G31:K31"/>
    <mergeCell ref="D20:K20"/>
    <mergeCell ref="D21:K21"/>
    <mergeCell ref="D22:K22"/>
    <mergeCell ref="D23:K23"/>
    <mergeCell ref="D24:K24"/>
    <mergeCell ref="D25:G25"/>
    <mergeCell ref="H25:K25"/>
    <mergeCell ref="D15:K15"/>
    <mergeCell ref="D16:K16"/>
    <mergeCell ref="D17:G17"/>
    <mergeCell ref="H17:K17"/>
    <mergeCell ref="D14:K14"/>
    <mergeCell ref="D12:G12"/>
    <mergeCell ref="H12:K12"/>
    <mergeCell ref="D13:K13"/>
    <mergeCell ref="D10:G10"/>
    <mergeCell ref="B3:C3"/>
    <mergeCell ref="D3:E3"/>
    <mergeCell ref="G3:N3"/>
    <mergeCell ref="B4:C4"/>
    <mergeCell ref="D4:F4"/>
    <mergeCell ref="I4:N4"/>
    <mergeCell ref="H10:K10"/>
    <mergeCell ref="C7:K7"/>
    <mergeCell ref="B69:B73"/>
    <mergeCell ref="D73:K73"/>
    <mergeCell ref="D11:K11"/>
    <mergeCell ref="B5:C5"/>
    <mergeCell ref="D5:F5"/>
    <mergeCell ref="B6:C6"/>
    <mergeCell ref="D6:F6"/>
    <mergeCell ref="H6:N6"/>
    <mergeCell ref="D8:K8"/>
    <mergeCell ref="D9:K9"/>
    <mergeCell ref="D70:K70"/>
    <mergeCell ref="D71:K71"/>
    <mergeCell ref="D72:K72"/>
    <mergeCell ref="E41:F41"/>
    <mergeCell ref="G41:I41"/>
    <mergeCell ref="J41:K41"/>
    <mergeCell ref="D49:K49"/>
    <mergeCell ref="D61:K61"/>
    <mergeCell ref="D62:K62"/>
    <mergeCell ref="D60:K60"/>
    <mergeCell ref="K1:L1"/>
    <mergeCell ref="E40:F40"/>
    <mergeCell ref="G40:I40"/>
    <mergeCell ref="J40:K40"/>
    <mergeCell ref="E38:F38"/>
    <mergeCell ref="G38:I38"/>
    <mergeCell ref="J38:K38"/>
  </mergeCells>
  <conditionalFormatting sqref="S68:AG68">
    <cfRule type="cellIs" priority="4" dxfId="19" operator="greaterThan" stopIfTrue="1">
      <formula>1</formula>
    </cfRule>
  </conditionalFormatting>
  <conditionalFormatting sqref="P80:P65536 P1:P2 P4:P78">
    <cfRule type="cellIs" priority="5" dxfId="16" operator="equal" stopIfTrue="1">
      <formula>"未回答"</formula>
    </cfRule>
  </conditionalFormatting>
  <conditionalFormatting sqref="Q81:Q65536 W52:X53 Q4:Q78 Q2 W27:W51 T9:W9 T11:W12 S12 S27:V55 W54:W55 S57:W67 S69:W73">
    <cfRule type="cellIs" priority="6" dxfId="16" operator="greaterThan" stopIfTrue="1">
      <formula>1</formula>
    </cfRule>
  </conditionalFormatting>
  <conditionalFormatting sqref="E1">
    <cfRule type="cellIs" priority="8" dxfId="16" operator="greaterThan" stopIfTrue="1">
      <formula>0</formula>
    </cfRule>
  </conditionalFormatting>
  <conditionalFormatting sqref="K1">
    <cfRule type="cellIs" priority="11" dxfId="16" operator="equal" stopIfTrue="1">
      <formula>"重複回答あり"</formula>
    </cfRule>
  </conditionalFormatting>
  <conditionalFormatting sqref="T21:AG21 T15:AG15 T24:AG25 S13:S16 S18:S25">
    <cfRule type="cellIs" priority="12" dxfId="20" operator="greaterThan" stopIfTrue="1">
      <formula>1</formula>
    </cfRule>
  </conditionalFormatting>
  <conditionalFormatting sqref="L8:M73">
    <cfRule type="cellIs" priority="1" dxfId="17" operator="equal" stopIfTrue="1">
      <formula>"☑"</formula>
    </cfRule>
  </conditionalFormatting>
  <conditionalFormatting sqref="D4:F6">
    <cfRule type="cellIs" priority="2" dxfId="18" operator="equal" stopIfTrue="1">
      <formula>0</formula>
    </cfRule>
  </conditionalFormatting>
  <conditionalFormatting sqref="D3:E3 H6:N6 I5 K5 M5 I4:N4 G3:N3">
    <cfRule type="cellIs" priority="3" dxfId="0" operator="equal" stopIfTrue="1">
      <formula>0</formula>
    </cfRule>
  </conditionalFormatting>
  <dataValidations count="2">
    <dataValidation type="list" allowBlank="1" showInputMessage="1" showErrorMessage="1" sqref="L8:M73">
      <formula1>"□,☑"</formula1>
    </dataValidation>
    <dataValidation type="list" allowBlank="1" showInputMessage="1" showErrorMessage="1" sqref="H5">
      <formula1>$P$4:$P$5</formula1>
    </dataValidation>
  </dataValidations>
  <printOptions horizontalCentered="1"/>
  <pageMargins left="0.5905511811023623" right="0.5905511811023623" top="0.5905511811023623" bottom="0.35433070866141736" header="0.31496062992125984" footer="0.1968503937007874"/>
  <pageSetup fitToHeight="2" horizontalDpi="600" verticalDpi="600" orientation="landscape" paperSize="9" scale="59" r:id="rId2"/>
  <headerFooter alignWithMargins="0">
    <oddHeader>&amp;L定期報告書&amp;R(様式１）</oddHeader>
  </headerFooter>
  <rowBreaks count="1" manualBreakCount="1">
    <brk id="41" max="3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広島県</cp:lastModifiedBy>
  <cp:lastPrinted>2022-06-06T08:25:23Z</cp:lastPrinted>
  <dcterms:created xsi:type="dcterms:W3CDTF">2012-07-04T02:31:03Z</dcterms:created>
  <dcterms:modified xsi:type="dcterms:W3CDTF">2023-04-27T01:50:28Z</dcterms:modified>
  <cp:category/>
  <cp:version/>
  <cp:contentType/>
  <cp:contentStatus/>
</cp:coreProperties>
</file>