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72307\Desktop\"/>
    </mc:Choice>
  </mc:AlternateContent>
  <bookViews>
    <workbookView xWindow="0" yWindow="0" windowWidth="19200" windowHeight="7330" tabRatio="950"/>
  </bookViews>
  <sheets>
    <sheet name="記載例" sheetId="13" r:id="rId1"/>
    <sheet name="記入シート〇月" sheetId="30" r:id="rId2"/>
    <sheet name="祝日" sheetId="28" state="hidden" r:id="rId3"/>
  </sheets>
  <definedNames>
    <definedName name="_xlnm.Print_Area" localSheetId="0">記載例!$A$1:$K$44</definedName>
    <definedName name="_xlnm.Print_Area" localSheetId="1">記入シート〇月!$A$1:$K$44</definedName>
    <definedName name="祝日" localSheetId="1">テーブル1[]</definedName>
    <definedName name="祝日">テーブル1[]</definedName>
  </definedNames>
  <calcPr calcId="152511"/>
</workbook>
</file>

<file path=xl/calcChain.xml><?xml version="1.0" encoding="utf-8"?>
<calcChain xmlns="http://schemas.openxmlformats.org/spreadsheetml/2006/main">
  <c r="H43" i="30" l="1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L13" i="30"/>
  <c r="H13" i="30"/>
  <c r="H44" i="30" l="1"/>
  <c r="K44" i="30" s="1"/>
  <c r="L14" i="30"/>
  <c r="L15" i="30"/>
  <c r="L16" i="30" l="1"/>
  <c r="H13" i="13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18" i="13"/>
  <c r="H17" i="13"/>
  <c r="H14" i="13"/>
  <c r="H44" i="13" l="1"/>
  <c r="K44" i="13" s="1"/>
  <c r="L17" i="30"/>
  <c r="L18" i="30" l="1"/>
  <c r="L19" i="30" l="1"/>
  <c r="L20" i="30" l="1"/>
  <c r="L21" i="30" l="1"/>
  <c r="L22" i="30" l="1"/>
  <c r="L23" i="30" l="1"/>
  <c r="L24" i="30" l="1"/>
  <c r="L25" i="30" l="1"/>
  <c r="L26" i="30" l="1"/>
  <c r="L27" i="30" l="1"/>
  <c r="L28" i="30" l="1"/>
  <c r="L29" i="30" l="1"/>
  <c r="L30" i="30" l="1"/>
  <c r="L31" i="30" l="1"/>
  <c r="L32" i="30" l="1"/>
  <c r="L33" i="30" l="1"/>
  <c r="L34" i="30" l="1"/>
  <c r="L35" i="30" l="1"/>
  <c r="L36" i="30" l="1"/>
  <c r="L37" i="30" l="1"/>
  <c r="L38" i="30" l="1"/>
  <c r="L39" i="30" l="1"/>
  <c r="L40" i="30" l="1"/>
  <c r="L41" i="30" l="1"/>
  <c r="L42" i="30" l="1"/>
  <c r="L43" i="30" l="1"/>
</calcChain>
</file>

<file path=xl/sharedStrings.xml><?xml version="1.0" encoding="utf-8"?>
<sst xmlns="http://schemas.openxmlformats.org/spreadsheetml/2006/main" count="107" uniqueCount="63">
  <si>
    <t>日</t>
    <rPh sb="0" eb="1">
      <t>ニチ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</si>
  <si>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</si>
  <si>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</si>
  <si>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従事者　所属：</t>
    <rPh sb="0" eb="3">
      <t>ジュウジシャ</t>
    </rPh>
    <rPh sb="4" eb="6">
      <t>ショゾク</t>
    </rPh>
    <phoneticPr fontId="1"/>
  </si>
  <si>
    <t>氏名：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</si>
  <si>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</si>
  <si>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</si>
  <si>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氏名：</t>
  </si>
  <si>
    <t>除外する時間数</t>
    <rPh sb="0" eb="2">
      <t>ジョガイ</t>
    </rPh>
    <rPh sb="4" eb="7">
      <t>ジカンスウ</t>
    </rPh>
    <phoneticPr fontId="1"/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</si>
  <si>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phoneticPr fontId="1"/>
  </si>
  <si>
    <t>補助事業の名称：</t>
    <rPh sb="0" eb="2">
      <t>ホジョ</t>
    </rPh>
    <rPh sb="2" eb="4">
      <t>ジギョウ</t>
    </rPh>
    <rPh sb="5" eb="7">
      <t>メイショウ</t>
    </rPh>
    <phoneticPr fontId="1"/>
  </si>
  <si>
    <t>研究開発テーマ：</t>
    <rPh sb="0" eb="2">
      <t>ケンキュウ</t>
    </rPh>
    <rPh sb="2" eb="4">
      <t>カイハツ</t>
    </rPh>
    <phoneticPr fontId="1"/>
  </si>
  <si>
    <t>火</t>
  </si>
  <si>
    <t>水</t>
  </si>
  <si>
    <t>木</t>
  </si>
  <si>
    <t>金</t>
  </si>
  <si>
    <t>土</t>
  </si>
  <si>
    <t>日</t>
  </si>
  <si>
    <t>月</t>
  </si>
  <si>
    <t>研　究　（　作　業　）　日　誌</t>
    <rPh sb="0" eb="1">
      <t>ケン</t>
    </rPh>
    <rPh sb="2" eb="3">
      <t>キワム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</si>
  <si>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責任者　所属：</t>
    <rPh sb="0" eb="3">
      <t>セキニンシャ</t>
    </rPh>
    <rPh sb="4" eb="6">
      <t>ショゾク</t>
    </rPh>
    <phoneticPr fontId="1"/>
  </si>
  <si>
    <t>（例）：○○○○を○○する○○○○の開発</t>
    <rPh sb="1" eb="2">
      <t>レイ</t>
    </rPh>
    <rPh sb="18" eb="20">
      <t>カイハツ</t>
    </rPh>
    <phoneticPr fontId="1"/>
  </si>
  <si>
    <t>具体的な研究内容、作業内容等
※独自の休日を設定する場合は「休日」と入力</t>
    <rPh sb="13" eb="14">
      <t>トウ</t>
    </rPh>
    <phoneticPr fontId="1"/>
  </si>
  <si>
    <t>研究（作業）時間</t>
    <rPh sb="0" eb="2">
      <t>ケンキュウ</t>
    </rPh>
    <rPh sb="3" eb="5">
      <t>サギョウ</t>
    </rPh>
    <rPh sb="6" eb="8">
      <t>ジカン</t>
    </rPh>
    <phoneticPr fontId="1"/>
  </si>
  <si>
    <t>研究　　　（作業）時間数</t>
    <rPh sb="0" eb="2">
      <t>ケンキュウ</t>
    </rPh>
    <rPh sb="6" eb="8">
      <t>サギョウ</t>
    </rPh>
    <rPh sb="9" eb="12">
      <t>ジカンスウ</t>
    </rPh>
    <phoneticPr fontId="1"/>
  </si>
  <si>
    <t>株式会社○○○○　開発事業部</t>
    <rPh sb="0" eb="2">
      <t>カブシキ</t>
    </rPh>
    <rPh sb="2" eb="4">
      <t>ガイシャ</t>
    </rPh>
    <rPh sb="9" eb="11">
      <t>カイハツ</t>
    </rPh>
    <rPh sb="11" eb="13">
      <t>ジギョウ</t>
    </rPh>
    <rPh sb="13" eb="14">
      <t>ブ</t>
    </rPh>
    <phoneticPr fontId="1"/>
  </si>
  <si>
    <t>○○　○○</t>
    <phoneticPr fontId="1"/>
  </si>
  <si>
    <t>株式会社○○○○　○○○部長</t>
    <rPh sb="0" eb="2">
      <t>カブシキ</t>
    </rPh>
    <rPh sb="2" eb="4">
      <t>ガイシャ</t>
    </rPh>
    <rPh sb="12" eb="13">
      <t>ブ</t>
    </rPh>
    <rPh sb="13" eb="14">
      <t>チョウ</t>
    </rPh>
    <phoneticPr fontId="1"/>
  </si>
  <si>
    <t>接合部品材質・形状検討（■■機構部，〇〇機構部）</t>
    <rPh sb="0" eb="2">
      <t>セツゴウ</t>
    </rPh>
    <rPh sb="2" eb="4">
      <t>ブヒン</t>
    </rPh>
    <rPh sb="4" eb="6">
      <t>ザイシツ</t>
    </rPh>
    <rPh sb="7" eb="9">
      <t>ケイジョウ</t>
    </rPh>
    <rPh sb="9" eb="11">
      <t>ケントウ</t>
    </rPh>
    <rPh sb="14" eb="16">
      <t>キコウ</t>
    </rPh>
    <rPh sb="16" eb="17">
      <t>ブ</t>
    </rPh>
    <rPh sb="20" eb="22">
      <t>キコウ</t>
    </rPh>
    <rPh sb="22" eb="23">
      <t>ブ</t>
    </rPh>
    <phoneticPr fontId="1"/>
  </si>
  <si>
    <t>フレームの材質検討（試作機全体）</t>
    <rPh sb="5" eb="7">
      <t>ザイシツ</t>
    </rPh>
    <rPh sb="7" eb="9">
      <t>ケントウ</t>
    </rPh>
    <rPh sb="10" eb="13">
      <t>シサクキ</t>
    </rPh>
    <rPh sb="13" eb="15">
      <t>ゼンタイ</t>
    </rPh>
    <phoneticPr fontId="1"/>
  </si>
  <si>
    <t>電気配線図検討・作成（試作機全体）</t>
    <rPh sb="0" eb="2">
      <t>デンキ</t>
    </rPh>
    <rPh sb="2" eb="5">
      <t>ハイセンズ</t>
    </rPh>
    <rPh sb="5" eb="7">
      <t>ケントウ</t>
    </rPh>
    <rPh sb="8" eb="10">
      <t>サクセイ</t>
    </rPh>
    <rPh sb="11" eb="14">
      <t>シサクキ</t>
    </rPh>
    <rPh sb="14" eb="16">
      <t>ゼンタイ</t>
    </rPh>
    <phoneticPr fontId="1"/>
  </si>
  <si>
    <t>設計図面検討・作成（■■機構部，〇〇機構部）</t>
    <rPh sb="0" eb="2">
      <t>セッケイ</t>
    </rPh>
    <rPh sb="2" eb="4">
      <t>ズメン</t>
    </rPh>
    <rPh sb="4" eb="6">
      <t>ケントウ</t>
    </rPh>
    <rPh sb="7" eb="9">
      <t>サクセイ</t>
    </rPh>
    <rPh sb="12" eb="14">
      <t>キコウ</t>
    </rPh>
    <rPh sb="14" eb="15">
      <t>ブ</t>
    </rPh>
    <rPh sb="18" eb="20">
      <t>キコウ</t>
    </rPh>
    <rPh sb="20" eb="21">
      <t>ブ</t>
    </rPh>
    <phoneticPr fontId="1"/>
  </si>
  <si>
    <t>金</t>
    <rPh sb="0" eb="1">
      <t>キン</t>
    </rPh>
    <phoneticPr fontId="1"/>
  </si>
  <si>
    <t>休日</t>
    <rPh sb="0" eb="2">
      <t>キュウジツ</t>
    </rPh>
    <phoneticPr fontId="1"/>
  </si>
  <si>
    <t>↑入力不可</t>
    <rPh sb="1" eb="3">
      <t>ニュウリョク</t>
    </rPh>
    <rPh sb="3" eb="5">
      <t>フカ</t>
    </rPh>
    <phoneticPr fontId="1"/>
  </si>
  <si>
    <t>←入力不可</t>
    <rPh sb="1" eb="3">
      <t>ニュウリョク</t>
    </rPh>
    <rPh sb="3" eb="5">
      <t>フカ</t>
    </rPh>
    <phoneticPr fontId="1"/>
  </si>
  <si>
    <r>
      <t xml:space="preserve">具体的な研究内容、作業内容等
</t>
    </r>
    <r>
      <rPr>
        <b/>
        <sz val="9"/>
        <color rgb="FF7030A0"/>
        <rFont val="ＭＳ Ｐゴシック"/>
        <family val="3"/>
        <charset val="128"/>
        <scheme val="minor"/>
      </rPr>
      <t>※独自の休日を設定する場合は「休日」と入力</t>
    </r>
    <rPh sb="13" eb="14">
      <t>トウ</t>
    </rPh>
    <phoneticPr fontId="1"/>
  </si>
  <si>
    <t>○年10月分</t>
    <rPh sb="1" eb="2">
      <t>ネン</t>
    </rPh>
    <rPh sb="4" eb="5">
      <t>ガツ</t>
    </rPh>
    <rPh sb="5" eb="6">
      <t>ブン</t>
    </rPh>
    <phoneticPr fontId="1"/>
  </si>
  <si>
    <r>
      <t xml:space="preserve">数値表示に変換した右の時間数を労務費積算書に記入
</t>
    </r>
    <r>
      <rPr>
        <sz val="8"/>
        <color rgb="FFFF0000"/>
        <rFont val="ＭＳ 明朝"/>
        <family val="1"/>
        <charset val="128"/>
      </rPr>
      <t>※所定時間外の研究開発活動は補助対象となりません</t>
    </r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rPh sb="26" eb="28">
      <t>ショテイ</t>
    </rPh>
    <rPh sb="28" eb="30">
      <t>ジカン</t>
    </rPh>
    <rPh sb="30" eb="31">
      <t>ガイ</t>
    </rPh>
    <rPh sb="32" eb="34">
      <t>ケンキュウ</t>
    </rPh>
    <rPh sb="34" eb="36">
      <t>カイハツ</t>
    </rPh>
    <rPh sb="36" eb="38">
      <t>カツドウ</t>
    </rPh>
    <rPh sb="39" eb="41">
      <t>ホジョ</t>
    </rPh>
    <rPh sb="41" eb="43">
      <t>タイショウ</t>
    </rPh>
    <phoneticPr fontId="1"/>
  </si>
  <si>
    <t>土</t>
    <rPh sb="0" eb="1">
      <t>ド</t>
    </rPh>
    <phoneticPr fontId="1"/>
  </si>
  <si>
    <t>様式３</t>
    <rPh sb="0" eb="2">
      <t>ヨウシキ</t>
    </rPh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</si>
  <si>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</si>
  <si>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</si>
  <si>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</si>
  <si>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</si>
  <si>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</si>
  <si>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</si>
  <si>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</si>
  <si>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</si>
  <si>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</si>
  <si>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</si>
  <si>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</si>
  <si>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</si>
  <si>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日付</t>
    <rPh sb="0" eb="2">
      <t>ヒヅケ</t>
    </rPh>
    <phoneticPr fontId="1"/>
  </si>
  <si>
    <t>名称</t>
    <rPh sb="0" eb="2">
      <t>メイショウ</t>
    </rPh>
    <phoneticPr fontId="1"/>
  </si>
  <si>
    <t>様式第３</t>
    <rPh sb="0" eb="2">
      <t>ヨウシキ</t>
    </rPh>
    <rPh sb="2" eb="3">
      <t>ダイ</t>
    </rPh>
    <phoneticPr fontId="1"/>
  </si>
  <si>
    <t>図面１</t>
    <rPh sb="0" eb="2">
      <t>ズメン</t>
    </rPh>
    <phoneticPr fontId="1"/>
  </si>
  <si>
    <t>図面２</t>
    <rPh sb="0" eb="2">
      <t>ズメン</t>
    </rPh>
    <phoneticPr fontId="1"/>
  </si>
  <si>
    <t>令和〇年〇月分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</si>
  <si>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記録等</t>
    <rPh sb="0" eb="3">
      <t>キロクトウ</t>
    </rPh>
    <phoneticPr fontId="1"/>
  </si>
  <si>
    <t>令和○年度広島県環境・エネルギー産業集積促進補助金</t>
    <rPh sb="0" eb="2">
      <t>レイワ</t>
    </rPh>
    <rPh sb="3" eb="5">
      <t>ネンド</t>
    </rPh>
    <rPh sb="5" eb="8">
      <t>ヒロシマケン</t>
    </rPh>
    <rPh sb="8" eb="10">
      <t>カンキョウ</t>
    </rPh>
    <rPh sb="20" eb="25">
      <t>ソクシンホジョキン</t>
    </rPh>
    <rPh sb="22" eb="25">
      <t>ホジョキン</t>
    </rPh>
    <phoneticPr fontId="1"/>
  </si>
  <si>
    <t>議事録(①-1-1)</t>
    <rPh sb="0" eb="3">
      <t>ギジロク</t>
    </rPh>
    <phoneticPr fontId="1"/>
  </si>
  <si>
    <t>議事録(①-1-2)</t>
    <rPh sb="0" eb="3">
      <t>ギジロク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</si>
</sst>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0.00_ "/>
    <numFmt numFmtId="178" formatCode="m/d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3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178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 applyProtection="1">
      <alignment vertical="center" shrinkToFit="1"/>
      <protection locked="0"/>
    </xf>
    <xf numFmtId="176" fontId="6" fillId="3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0" xfId="0" applyNumberFormat="1" applyFont="1" applyFill="1" applyBorder="1" applyAlignment="1" applyProtection="1">
      <alignment vertical="center" shrinkToFit="1"/>
      <protection locked="0"/>
    </xf>
    <xf numFmtId="176" fontId="9" fillId="4" borderId="11" xfId="0" applyNumberFormat="1" applyFont="1" applyFill="1" applyBorder="1" applyAlignment="1" applyProtection="1">
      <alignment horizontal="right" vertical="center" shrinkToFit="1"/>
    </xf>
    <xf numFmtId="178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4" xfId="0" applyNumberFormat="1" applyFont="1" applyFill="1" applyBorder="1" applyAlignment="1" applyProtection="1">
      <alignment vertical="center" shrinkToFit="1"/>
      <protection locked="0"/>
    </xf>
    <xf numFmtId="176" fontId="6" fillId="3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9" fillId="4" borderId="18" xfId="0" applyNumberFormat="1" applyFont="1" applyFill="1" applyBorder="1" applyAlignment="1" applyProtection="1">
      <alignment horizontal="right" vertical="center" shrinkToFit="1"/>
    </xf>
    <xf numFmtId="176" fontId="11" fillId="4" borderId="19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 applyProtection="1">
      <alignment vertical="center"/>
    </xf>
    <xf numFmtId="49" fontId="10" fillId="3" borderId="11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178" fontId="3" fillId="3" borderId="2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77" fontId="11" fillId="5" borderId="2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4" fontId="18" fillId="6" borderId="46" xfId="0" applyNumberFormat="1" applyFont="1" applyFill="1" applyBorder="1" applyAlignment="1">
      <alignment horizontal="left" vertical="center"/>
    </xf>
    <xf numFmtId="0" fontId="19" fillId="6" borderId="47" xfId="0" applyFont="1" applyFill="1" applyBorder="1" applyAlignment="1">
      <alignment horizontal="center" vertical="center"/>
    </xf>
    <xf numFmtId="14" fontId="18" fillId="0" borderId="46" xfId="0" applyNumberFormat="1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14" fontId="18" fillId="0" borderId="48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3" xfId="0" applyBorder="1" applyAlignment="1">
      <alignment vertical="center" wrapText="1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0" fillId="0" borderId="22" xfId="0" applyBorder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vertical="center" shrinkToFit="1"/>
    </xf>
    <xf numFmtId="49" fontId="8" fillId="0" borderId="28" xfId="0" applyNumberFormat="1" applyFont="1" applyFill="1" applyBorder="1" applyAlignment="1" applyProtection="1">
      <alignment horizontal="center" vertical="center" shrinkToFit="1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0" fillId="3" borderId="40" xfId="0" applyNumberFormat="1" applyFont="1" applyFill="1" applyBorder="1" applyAlignment="1" applyProtection="1">
      <alignment vertical="center" wrapText="1" shrinkToFit="1"/>
      <protection locked="0"/>
    </xf>
    <xf numFmtId="0" fontId="0" fillId="0" borderId="41" xfId="0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49" fontId="6" fillId="0" borderId="3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wrapText="1" shrinkToFit="1"/>
    </xf>
    <xf numFmtId="49" fontId="8" fillId="2" borderId="34" xfId="0" applyNumberFormat="1" applyFont="1" applyFill="1" applyBorder="1" applyAlignment="1" applyProtection="1">
      <alignment horizontal="center" vertical="center" wrapText="1" shrinkToFit="1"/>
    </xf>
    <xf numFmtId="49" fontId="8" fillId="2" borderId="35" xfId="0" applyNumberFormat="1" applyFont="1" applyFill="1" applyBorder="1" applyAlignment="1" applyProtection="1">
      <alignment horizontal="center" vertical="center" wrapText="1" shrinkToFit="1"/>
    </xf>
    <xf numFmtId="49" fontId="8" fillId="2" borderId="36" xfId="0" applyNumberFormat="1" applyFont="1" applyFill="1" applyBorder="1" applyAlignment="1" applyProtection="1">
      <alignment horizontal="center" vertical="center" wrapText="1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2" xfId="0" applyNumberFormat="1" applyFont="1" applyFill="1" applyBorder="1" applyAlignment="1" applyProtection="1">
      <alignment horizontal="center" vertical="center" shrinkToFit="1"/>
    </xf>
    <xf numFmtId="49" fontId="8" fillId="2" borderId="33" xfId="0" applyNumberFormat="1" applyFont="1" applyFill="1" applyBorder="1" applyAlignment="1" applyProtection="1">
      <alignment horizontal="center" vertical="center" shrinkToFit="1"/>
    </xf>
    <xf numFmtId="49" fontId="8" fillId="2" borderId="37" xfId="0" applyNumberFormat="1" applyFont="1" applyFill="1" applyBorder="1" applyAlignment="1" applyProtection="1">
      <alignment horizontal="center" vertical="center" wrapText="1" shrinkToFit="1"/>
    </xf>
    <xf numFmtId="49" fontId="8" fillId="2" borderId="18" xfId="0" applyNumberFormat="1" applyFont="1" applyFill="1" applyBorder="1" applyAlignment="1" applyProtection="1">
      <alignment horizontal="center" vertical="center" wrapText="1" shrinkToFit="1"/>
    </xf>
    <xf numFmtId="49" fontId="8" fillId="2" borderId="23" xfId="0" applyNumberFormat="1" applyFont="1" applyFill="1" applyBorder="1" applyAlignment="1" applyProtection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49" fontId="8" fillId="2" borderId="44" xfId="0" applyNumberFormat="1" applyFont="1" applyFill="1" applyBorder="1" applyAlignment="1" applyProtection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22" fontId="3" fillId="0" borderId="2" xfId="0" applyNumberFormat="1" applyFont="1" applyFill="1" applyBorder="1" applyAlignment="1" applyProtection="1">
      <alignment horizontal="justify" vertical="center" shrinkToFit="1"/>
    </xf>
    <xf numFmtId="22" fontId="3" fillId="0" borderId="0" xfId="0" applyNumberFormat="1" applyFont="1" applyBorder="1" applyAlignment="1" applyProtection="1">
      <alignment horizontal="justify" vertical="center" shrinkToFit="1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49" fontId="13" fillId="0" borderId="23" xfId="0" applyNumberFormat="1" applyFont="1" applyBorder="1" applyAlignment="1" applyProtection="1">
      <alignment horizontal="center" shrinkToFit="1"/>
    </xf>
    <xf numFmtId="49" fontId="13" fillId="0" borderId="24" xfId="0" applyNumberFormat="1" applyFont="1" applyBorder="1" applyAlignment="1" applyProtection="1">
      <alignment horizontal="center" shrinkToFit="1"/>
    </xf>
    <xf numFmtId="49" fontId="13" fillId="0" borderId="25" xfId="0" applyNumberFormat="1" applyFont="1" applyBorder="1" applyAlignment="1" applyProtection="1">
      <alignment horizont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justify" vertical="center" shrinkToFit="1"/>
    </xf>
    <xf numFmtId="0" fontId="3" fillId="0" borderId="0" xfId="0" applyFont="1"/>
    <xf numFmtId="49" fontId="6" fillId="0" borderId="38" xfId="0" applyNumberFormat="1" applyFont="1" applyFill="1" applyBorder="1" applyAlignment="1" applyProtection="1">
      <alignment vertical="center" shrinkToFit="1"/>
      <protection locked="0"/>
    </xf>
    <xf numFmtId="0" fontId="7" fillId="0" borderId="38" xfId="0" applyFont="1" applyBorder="1"/>
    <xf numFmtId="0" fontId="7" fillId="0" borderId="39" xfId="0" applyFont="1" applyBorder="1"/>
    <xf numFmtId="49" fontId="4" fillId="0" borderId="38" xfId="0" applyNumberFormat="1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 shrinkToFit="1"/>
    </xf>
    <xf numFmtId="49" fontId="5" fillId="2" borderId="34" xfId="0" applyNumberFormat="1" applyFont="1" applyFill="1" applyBorder="1" applyAlignment="1" applyProtection="1">
      <alignment horizontal="center" vertical="center" wrapText="1" shrinkToFit="1"/>
    </xf>
    <xf numFmtId="49" fontId="5" fillId="2" borderId="35" xfId="0" applyNumberFormat="1" applyFont="1" applyFill="1" applyBorder="1" applyAlignment="1" applyProtection="1">
      <alignment horizontal="center" vertical="center" wrapText="1" shrinkToFit="1"/>
    </xf>
    <xf numFmtId="49" fontId="5" fillId="2" borderId="36" xfId="0" applyNumberFormat="1" applyFont="1" applyFill="1" applyBorder="1" applyAlignment="1" applyProtection="1">
      <alignment horizontal="center" vertical="center" wrapText="1" shrinkToFit="1"/>
    </xf>
    <xf numFmtId="49" fontId="5" fillId="2" borderId="31" xfId="0" applyNumberFormat="1" applyFont="1" applyFill="1" applyBorder="1" applyAlignment="1" applyProtection="1">
      <alignment horizontal="center" vertical="center" shrinkToFit="1"/>
    </xf>
    <xf numFmtId="49" fontId="5" fillId="2" borderId="32" xfId="0" applyNumberFormat="1" applyFont="1" applyFill="1" applyBorder="1" applyAlignment="1" applyProtection="1">
      <alignment horizontal="center" vertical="center" shrinkToFit="1"/>
    </xf>
    <xf numFmtId="49" fontId="5" fillId="2" borderId="33" xfId="0" applyNumberFormat="1" applyFont="1" applyFill="1" applyBorder="1" applyAlignment="1" applyProtection="1">
      <alignment horizontal="center" vertical="center" shrinkToFit="1"/>
    </xf>
    <xf numFmtId="49" fontId="3" fillId="2" borderId="37" xfId="0" applyNumberFormat="1" applyFont="1" applyFill="1" applyBorder="1" applyAlignment="1" applyProtection="1">
      <alignment horizontal="center" vertical="center" wrapText="1" shrinkToFit="1"/>
    </xf>
    <xf numFmtId="49" fontId="3" fillId="2" borderId="18" xfId="0" applyNumberFormat="1" applyFont="1" applyFill="1" applyBorder="1" applyAlignment="1" applyProtection="1">
      <alignment horizontal="center" vertical="center" wrapText="1" shrinkToFit="1"/>
    </xf>
    <xf numFmtId="49" fontId="5" fillId="2" borderId="23" xfId="0" applyNumberFormat="1" applyFont="1" applyFill="1" applyBorder="1" applyAlignment="1" applyProtection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49" fontId="5" fillId="2" borderId="44" xfId="0" applyNumberFormat="1" applyFont="1" applyFill="1" applyBorder="1" applyAlignment="1" applyProtection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49" fontId="8" fillId="0" borderId="28" xfId="0" applyNumberFormat="1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メイリオ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メイリオ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B13" totalsRowShown="0" dataDxfId="3" headerRowBorderDxfId="4" tableBorderDxfId="2">
  <autoFilter ref="A1:B13"/>
  <tableColumns count="2">
    <tableColumn id="1" name="日付" dataDxfId="1"/>
    <tableColumn id="2" name="名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45"/>
  <sheetViews>
    <sheetView showGridLines="0" tabSelected="1" view="pageBreakPreview" zoomScaleNormal="100" zoomScaleSheetLayoutView="100" workbookViewId="0">
      <selection activeCell="K19" sqref="K19"/>
    </sheetView>
  </sheetViews>
  <sheetFormatPr defaultColWidth="9" defaultRowHeight="19.399999999999999" customHeight="1"/>
  <cols>
    <col min="1" max="1" width="6" style="13" customWidth="1"/>
    <col min="2" max="2" width="3.08984375" style="13" customWidth="1"/>
    <col min="3" max="3" width="7.6328125" style="38" customWidth="1"/>
    <col min="4" max="8" width="6.6328125" style="38" customWidth="1"/>
    <col min="9" max="9" width="12.6328125" style="1" customWidth="1"/>
    <col min="10" max="10" width="25.90625" style="1" customWidth="1"/>
    <col min="11" max="11" width="9.6328125" style="1" customWidth="1"/>
    <col min="12" max="16384" width="9" style="1"/>
  </cols>
  <sheetData>
    <row r="2" spans="1:13" ht="19.399999999999999" customHeight="1">
      <c r="A2" s="57" t="s">
        <v>55</v>
      </c>
      <c r="B2" s="58"/>
      <c r="C2" s="58"/>
    </row>
    <row r="3" spans="1:13" ht="28.5" customHeight="1">
      <c r="A3" s="95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3" ht="20.25" customHeight="1">
      <c r="A4" s="98" t="s">
        <v>37</v>
      </c>
      <c r="B4" s="99"/>
      <c r="C4" s="99"/>
      <c r="D4" s="99"/>
      <c r="E4" s="2"/>
      <c r="F4" s="2"/>
      <c r="G4" s="2"/>
      <c r="H4" s="2"/>
      <c r="I4" s="2"/>
      <c r="J4" s="2"/>
      <c r="K4" s="3"/>
    </row>
    <row r="5" spans="1:13" ht="12" customHeight="1">
      <c r="A5" s="100"/>
      <c r="B5" s="101"/>
      <c r="C5" s="101"/>
      <c r="D5" s="101"/>
      <c r="E5" s="101"/>
      <c r="F5" s="101"/>
      <c r="G5" s="4"/>
      <c r="H5" s="102"/>
      <c r="I5" s="102"/>
      <c r="J5" s="102"/>
      <c r="K5" s="5"/>
    </row>
    <row r="6" spans="1:13" ht="20.25" customHeight="1">
      <c r="A6" s="103" t="s">
        <v>10</v>
      </c>
      <c r="B6" s="104"/>
      <c r="C6" s="104"/>
      <c r="D6" s="105" t="s">
        <v>60</v>
      </c>
      <c r="E6" s="106"/>
      <c r="F6" s="106"/>
      <c r="G6" s="106"/>
      <c r="H6" s="106"/>
      <c r="I6" s="106"/>
      <c r="J6" s="106"/>
      <c r="K6" s="107"/>
    </row>
    <row r="7" spans="1:13" ht="20.25" customHeight="1">
      <c r="A7" s="91" t="s">
        <v>11</v>
      </c>
      <c r="B7" s="92"/>
      <c r="C7" s="92"/>
      <c r="D7" s="73" t="s">
        <v>21</v>
      </c>
      <c r="E7" s="93"/>
      <c r="F7" s="93"/>
      <c r="G7" s="93"/>
      <c r="H7" s="93"/>
      <c r="I7" s="93"/>
      <c r="J7" s="93"/>
      <c r="K7" s="94"/>
      <c r="M7"/>
    </row>
    <row r="8" spans="1:13" ht="15.65" customHeight="1">
      <c r="A8" s="91"/>
      <c r="B8" s="92"/>
      <c r="C8" s="92"/>
      <c r="D8" s="73"/>
      <c r="E8" s="93"/>
      <c r="F8" s="93"/>
      <c r="G8" s="93"/>
      <c r="H8" s="93"/>
      <c r="I8" s="93"/>
      <c r="J8" s="93"/>
      <c r="K8" s="94"/>
      <c r="L8" s="6"/>
    </row>
    <row r="9" spans="1:13" ht="20.25" customHeight="1">
      <c r="A9" s="71" t="s">
        <v>3</v>
      </c>
      <c r="B9" s="72"/>
      <c r="C9" s="72"/>
      <c r="D9" s="73" t="s">
        <v>25</v>
      </c>
      <c r="E9" s="73"/>
      <c r="F9" s="73"/>
      <c r="G9" s="73"/>
      <c r="H9" s="73"/>
      <c r="I9" s="8" t="s">
        <v>20</v>
      </c>
      <c r="J9" s="73" t="s">
        <v>27</v>
      </c>
      <c r="K9" s="74"/>
      <c r="M9" s="6"/>
    </row>
    <row r="10" spans="1:13" ht="20.25" customHeight="1">
      <c r="A10" s="7"/>
      <c r="B10" s="9"/>
      <c r="C10" s="9" t="s">
        <v>4</v>
      </c>
      <c r="D10" s="75" t="s">
        <v>26</v>
      </c>
      <c r="E10" s="75"/>
      <c r="F10" s="75"/>
      <c r="G10" s="75"/>
      <c r="H10" s="11"/>
      <c r="I10" s="9" t="s">
        <v>7</v>
      </c>
      <c r="J10" s="10" t="s">
        <v>26</v>
      </c>
      <c r="K10" s="12"/>
    </row>
    <row r="11" spans="1:13" s="13" customFormat="1" ht="20.25" customHeight="1">
      <c r="A11" s="76" t="s">
        <v>0</v>
      </c>
      <c r="B11" s="78" t="s">
        <v>1</v>
      </c>
      <c r="C11" s="80" t="s">
        <v>23</v>
      </c>
      <c r="D11" s="81"/>
      <c r="E11" s="81"/>
      <c r="F11" s="82"/>
      <c r="G11" s="83" t="s">
        <v>8</v>
      </c>
      <c r="H11" s="83" t="s">
        <v>24</v>
      </c>
      <c r="I11" s="85" t="s">
        <v>22</v>
      </c>
      <c r="J11" s="86"/>
      <c r="K11" s="89" t="s">
        <v>59</v>
      </c>
      <c r="L11" s="68"/>
    </row>
    <row r="12" spans="1:13" s="13" customFormat="1" ht="20.25" customHeight="1" thickBot="1">
      <c r="A12" s="77"/>
      <c r="B12" s="79"/>
      <c r="C12" s="14" t="s">
        <v>5</v>
      </c>
      <c r="D12" s="15" t="s">
        <v>6</v>
      </c>
      <c r="E12" s="14" t="s">
        <v>5</v>
      </c>
      <c r="F12" s="15" t="s">
        <v>6</v>
      </c>
      <c r="G12" s="84"/>
      <c r="H12" s="84"/>
      <c r="I12" s="87"/>
      <c r="J12" s="88"/>
      <c r="K12" s="90"/>
      <c r="L12" s="68"/>
    </row>
    <row r="13" spans="1:13" ht="20.25" customHeight="1" thickTop="1">
      <c r="A13" s="16">
        <v>44105</v>
      </c>
      <c r="B13" s="17" t="s">
        <v>14</v>
      </c>
      <c r="C13" s="18">
        <v>0.375</v>
      </c>
      <c r="D13" s="19">
        <v>0.5</v>
      </c>
      <c r="E13" s="18">
        <v>0.54166666666666663</v>
      </c>
      <c r="F13" s="20">
        <v>0.71875</v>
      </c>
      <c r="G13" s="26">
        <v>0</v>
      </c>
      <c r="H13" s="21">
        <f>(D13-C13)+(F13-E13)-G13</f>
        <v>0.30208333333333337</v>
      </c>
      <c r="I13" s="69" t="s">
        <v>31</v>
      </c>
      <c r="J13" s="70"/>
      <c r="K13" s="40" t="s">
        <v>56</v>
      </c>
    </row>
    <row r="14" spans="1:13" ht="20.25" customHeight="1">
      <c r="A14" s="22">
        <f>A13+1</f>
        <v>44106</v>
      </c>
      <c r="B14" s="23" t="s">
        <v>32</v>
      </c>
      <c r="C14" s="24">
        <v>0.375</v>
      </c>
      <c r="D14" s="25">
        <v>0.45833333333333331</v>
      </c>
      <c r="E14" s="24">
        <v>0.54166666666666663</v>
      </c>
      <c r="F14" s="25">
        <v>0.72916666666666663</v>
      </c>
      <c r="G14" s="26">
        <v>0</v>
      </c>
      <c r="H14" s="21">
        <f>(D14-C14)+(F14-E14)-G14</f>
        <v>0.27083333333333331</v>
      </c>
      <c r="I14" s="59" t="s">
        <v>29</v>
      </c>
      <c r="J14" s="60"/>
      <c r="K14" s="41" t="s">
        <v>61</v>
      </c>
    </row>
    <row r="15" spans="1:13" ht="20.25" customHeight="1">
      <c r="A15" s="16">
        <f t="shared" ref="A15:A42" si="0">A14+1</f>
        <v>44107</v>
      </c>
      <c r="B15" s="17" t="s">
        <v>16</v>
      </c>
      <c r="C15" s="24"/>
      <c r="D15" s="25"/>
      <c r="E15" s="24"/>
      <c r="F15" s="25"/>
      <c r="G15" s="26"/>
      <c r="H15" s="21"/>
      <c r="I15" s="59"/>
      <c r="J15" s="60"/>
      <c r="K15" s="41"/>
    </row>
    <row r="16" spans="1:13" ht="20.25" customHeight="1">
      <c r="A16" s="22">
        <f t="shared" si="0"/>
        <v>44108</v>
      </c>
      <c r="B16" s="23" t="s">
        <v>17</v>
      </c>
      <c r="C16" s="27"/>
      <c r="D16" s="28"/>
      <c r="E16" s="24"/>
      <c r="F16" s="25"/>
      <c r="G16" s="26"/>
      <c r="H16" s="21"/>
      <c r="I16" s="59"/>
      <c r="J16" s="60"/>
      <c r="K16" s="41"/>
    </row>
    <row r="17" spans="1:11" ht="20.25" customHeight="1">
      <c r="A17" s="16">
        <f t="shared" si="0"/>
        <v>44109</v>
      </c>
      <c r="B17" s="17" t="s">
        <v>18</v>
      </c>
      <c r="C17" s="24">
        <v>0.375</v>
      </c>
      <c r="D17" s="25">
        <v>0.5</v>
      </c>
      <c r="E17" s="24">
        <v>0.54166666666666663</v>
      </c>
      <c r="F17" s="25">
        <v>0.625</v>
      </c>
      <c r="G17" s="26">
        <v>2.0833333333333332E-2</v>
      </c>
      <c r="H17" s="21">
        <f>(D17-C17)+(F17-E17)-G17</f>
        <v>0.18750000000000003</v>
      </c>
      <c r="I17" s="59" t="s">
        <v>30</v>
      </c>
      <c r="J17" s="60"/>
      <c r="K17" s="41" t="s">
        <v>57</v>
      </c>
    </row>
    <row r="18" spans="1:11" ht="20.25" customHeight="1">
      <c r="A18" s="22">
        <f t="shared" si="0"/>
        <v>44110</v>
      </c>
      <c r="B18" s="23" t="s">
        <v>12</v>
      </c>
      <c r="C18" s="18"/>
      <c r="D18" s="19"/>
      <c r="E18" s="24">
        <v>0.54166666666666663</v>
      </c>
      <c r="F18" s="25">
        <v>0.70833333333333337</v>
      </c>
      <c r="G18" s="26">
        <v>6.25E-2</v>
      </c>
      <c r="H18" s="21">
        <f>(D18-C18)+(F18-E18)-G18</f>
        <v>0.10416666666666674</v>
      </c>
      <c r="I18" s="59" t="s">
        <v>28</v>
      </c>
      <c r="J18" s="60"/>
      <c r="K18" s="41" t="s">
        <v>62</v>
      </c>
    </row>
    <row r="19" spans="1:11" ht="20.25" customHeight="1">
      <c r="A19" s="16">
        <f t="shared" si="0"/>
        <v>44111</v>
      </c>
      <c r="B19" s="17" t="s">
        <v>13</v>
      </c>
      <c r="C19" s="18"/>
      <c r="D19" s="19"/>
      <c r="E19" s="29"/>
      <c r="F19" s="20"/>
      <c r="G19" s="30"/>
      <c r="H19" s="21"/>
      <c r="I19" s="59"/>
      <c r="J19" s="60"/>
      <c r="K19" s="41"/>
    </row>
    <row r="20" spans="1:11" ht="20.25" customHeight="1">
      <c r="A20" s="22">
        <f t="shared" si="0"/>
        <v>44112</v>
      </c>
      <c r="B20" s="23" t="s">
        <v>14</v>
      </c>
      <c r="C20" s="27"/>
      <c r="D20" s="28"/>
      <c r="E20" s="24"/>
      <c r="F20" s="25"/>
      <c r="G20" s="26"/>
      <c r="H20" s="21"/>
      <c r="I20" s="59"/>
      <c r="J20" s="60"/>
      <c r="K20" s="41"/>
    </row>
    <row r="21" spans="1:11" ht="20.25" customHeight="1">
      <c r="A21" s="16">
        <f t="shared" si="0"/>
        <v>44113</v>
      </c>
      <c r="B21" s="17" t="s">
        <v>15</v>
      </c>
      <c r="C21" s="27"/>
      <c r="D21" s="28"/>
      <c r="E21" s="24"/>
      <c r="F21" s="25"/>
      <c r="G21" s="26"/>
      <c r="H21" s="21"/>
      <c r="I21" s="59"/>
      <c r="J21" s="60"/>
      <c r="K21" s="41"/>
    </row>
    <row r="22" spans="1:11" ht="20.25" customHeight="1">
      <c r="A22" s="22">
        <f t="shared" si="0"/>
        <v>44114</v>
      </c>
      <c r="B22" s="23" t="s">
        <v>16</v>
      </c>
      <c r="C22" s="27"/>
      <c r="D22" s="28"/>
      <c r="E22" s="24"/>
      <c r="F22" s="25"/>
      <c r="G22" s="26"/>
      <c r="H22" s="21" t="str">
        <f t="shared" ref="H22:H43" si="1">IF((D22-C22)+(F22-E22)-G22=0,"",(D22-C22)+(F22-E22)-G22)</f>
        <v/>
      </c>
      <c r="I22" s="59"/>
      <c r="J22" s="60"/>
      <c r="K22" s="41"/>
    </row>
    <row r="23" spans="1:11" ht="20.25" customHeight="1">
      <c r="A23" s="16">
        <f t="shared" si="0"/>
        <v>44115</v>
      </c>
      <c r="B23" s="17" t="s">
        <v>17</v>
      </c>
      <c r="C23" s="27"/>
      <c r="D23" s="28"/>
      <c r="E23" s="24"/>
      <c r="F23" s="25"/>
      <c r="G23" s="26"/>
      <c r="H23" s="21" t="str">
        <f t="shared" si="1"/>
        <v/>
      </c>
      <c r="I23" s="59"/>
      <c r="J23" s="60"/>
      <c r="K23" s="41"/>
    </row>
    <row r="24" spans="1:11" ht="20.25" customHeight="1">
      <c r="A24" s="22">
        <f t="shared" si="0"/>
        <v>44116</v>
      </c>
      <c r="B24" s="23" t="s">
        <v>18</v>
      </c>
      <c r="C24" s="27"/>
      <c r="D24" s="28"/>
      <c r="E24" s="24"/>
      <c r="F24" s="25"/>
      <c r="G24" s="26"/>
      <c r="H24" s="21" t="str">
        <f t="shared" si="1"/>
        <v/>
      </c>
      <c r="I24" s="59"/>
      <c r="J24" s="60"/>
      <c r="K24" s="41"/>
    </row>
    <row r="25" spans="1:11" ht="20.25" customHeight="1">
      <c r="A25" s="16">
        <f t="shared" si="0"/>
        <v>44117</v>
      </c>
      <c r="B25" s="17" t="s">
        <v>12</v>
      </c>
      <c r="C25" s="27"/>
      <c r="D25" s="28"/>
      <c r="E25" s="24"/>
      <c r="F25" s="25"/>
      <c r="G25" s="26"/>
      <c r="H25" s="21" t="str">
        <f t="shared" si="1"/>
        <v/>
      </c>
      <c r="I25" s="59"/>
      <c r="J25" s="60"/>
      <c r="K25" s="41"/>
    </row>
    <row r="26" spans="1:11" ht="20.25" customHeight="1">
      <c r="A26" s="22">
        <f t="shared" si="0"/>
        <v>44118</v>
      </c>
      <c r="B26" s="23" t="s">
        <v>13</v>
      </c>
      <c r="C26" s="27"/>
      <c r="D26" s="28"/>
      <c r="E26" s="24"/>
      <c r="F26" s="25"/>
      <c r="G26" s="26"/>
      <c r="H26" s="21" t="str">
        <f t="shared" si="1"/>
        <v/>
      </c>
      <c r="I26" s="59"/>
      <c r="J26" s="60"/>
      <c r="K26" s="41"/>
    </row>
    <row r="27" spans="1:11" ht="20.25" customHeight="1">
      <c r="A27" s="16">
        <f t="shared" si="0"/>
        <v>44119</v>
      </c>
      <c r="B27" s="17" t="s">
        <v>14</v>
      </c>
      <c r="C27" s="27"/>
      <c r="D27" s="28"/>
      <c r="E27" s="24"/>
      <c r="F27" s="25"/>
      <c r="G27" s="26"/>
      <c r="H27" s="21" t="str">
        <f t="shared" si="1"/>
        <v/>
      </c>
      <c r="I27" s="59"/>
      <c r="J27" s="60"/>
      <c r="K27" s="41"/>
    </row>
    <row r="28" spans="1:11" ht="20.25" customHeight="1">
      <c r="A28" s="22">
        <f t="shared" si="0"/>
        <v>44120</v>
      </c>
      <c r="B28" s="23" t="s">
        <v>15</v>
      </c>
      <c r="C28" s="27"/>
      <c r="D28" s="28"/>
      <c r="E28" s="24"/>
      <c r="F28" s="25"/>
      <c r="G28" s="26"/>
      <c r="H28" s="21" t="str">
        <f t="shared" si="1"/>
        <v/>
      </c>
      <c r="I28" s="59"/>
      <c r="J28" s="60"/>
      <c r="K28" s="41"/>
    </row>
    <row r="29" spans="1:11" ht="20.25" customHeight="1">
      <c r="A29" s="16">
        <f t="shared" si="0"/>
        <v>44121</v>
      </c>
      <c r="B29" s="17" t="s">
        <v>16</v>
      </c>
      <c r="C29" s="27"/>
      <c r="D29" s="28"/>
      <c r="E29" s="24"/>
      <c r="F29" s="25"/>
      <c r="G29" s="26"/>
      <c r="H29" s="21" t="str">
        <f t="shared" si="1"/>
        <v/>
      </c>
      <c r="I29" s="59"/>
      <c r="J29" s="60"/>
      <c r="K29" s="41"/>
    </row>
    <row r="30" spans="1:11" ht="20.25" customHeight="1">
      <c r="A30" s="22">
        <f t="shared" si="0"/>
        <v>44122</v>
      </c>
      <c r="B30" s="23" t="s">
        <v>17</v>
      </c>
      <c r="C30" s="27"/>
      <c r="D30" s="28"/>
      <c r="E30" s="24"/>
      <c r="F30" s="25"/>
      <c r="G30" s="26"/>
      <c r="H30" s="21" t="str">
        <f t="shared" si="1"/>
        <v/>
      </c>
      <c r="I30" s="59"/>
      <c r="J30" s="60"/>
      <c r="K30" s="41"/>
    </row>
    <row r="31" spans="1:11" ht="20.25" customHeight="1">
      <c r="A31" s="16">
        <f t="shared" si="0"/>
        <v>44123</v>
      </c>
      <c r="B31" s="17" t="s">
        <v>18</v>
      </c>
      <c r="C31" s="27"/>
      <c r="D31" s="28"/>
      <c r="E31" s="24"/>
      <c r="F31" s="25"/>
      <c r="G31" s="26"/>
      <c r="H31" s="21" t="str">
        <f t="shared" si="1"/>
        <v/>
      </c>
      <c r="I31" s="59" t="s">
        <v>33</v>
      </c>
      <c r="J31" s="60"/>
      <c r="K31" s="41"/>
    </row>
    <row r="32" spans="1:11" ht="20.25" customHeight="1">
      <c r="A32" s="22">
        <f t="shared" si="0"/>
        <v>44124</v>
      </c>
      <c r="B32" s="23" t="s">
        <v>12</v>
      </c>
      <c r="C32" s="27"/>
      <c r="D32" s="28"/>
      <c r="E32" s="24"/>
      <c r="F32" s="25"/>
      <c r="G32" s="26"/>
      <c r="H32" s="21" t="str">
        <f t="shared" si="1"/>
        <v/>
      </c>
      <c r="I32" s="59"/>
      <c r="J32" s="60"/>
      <c r="K32" s="41"/>
    </row>
    <row r="33" spans="1:11" ht="20.25" customHeight="1">
      <c r="A33" s="16">
        <f t="shared" si="0"/>
        <v>44125</v>
      </c>
      <c r="B33" s="17" t="s">
        <v>13</v>
      </c>
      <c r="C33" s="27"/>
      <c r="D33" s="28"/>
      <c r="E33" s="24"/>
      <c r="F33" s="25"/>
      <c r="G33" s="26"/>
      <c r="H33" s="21" t="str">
        <f t="shared" si="1"/>
        <v/>
      </c>
      <c r="I33" s="59"/>
      <c r="J33" s="60"/>
      <c r="K33" s="41"/>
    </row>
    <row r="34" spans="1:11" ht="20.25" customHeight="1">
      <c r="A34" s="22">
        <f t="shared" si="0"/>
        <v>44126</v>
      </c>
      <c r="B34" s="23" t="s">
        <v>14</v>
      </c>
      <c r="C34" s="27"/>
      <c r="D34" s="28"/>
      <c r="E34" s="24"/>
      <c r="F34" s="25"/>
      <c r="G34" s="26"/>
      <c r="H34" s="21" t="str">
        <f t="shared" si="1"/>
        <v/>
      </c>
      <c r="I34" s="59"/>
      <c r="J34" s="60"/>
      <c r="K34" s="41"/>
    </row>
    <row r="35" spans="1:11" ht="20.25" customHeight="1">
      <c r="A35" s="16">
        <f t="shared" si="0"/>
        <v>44127</v>
      </c>
      <c r="B35" s="17" t="s">
        <v>15</v>
      </c>
      <c r="C35" s="27"/>
      <c r="D35" s="28"/>
      <c r="E35" s="24"/>
      <c r="F35" s="25"/>
      <c r="G35" s="26"/>
      <c r="H35" s="21" t="str">
        <f t="shared" si="1"/>
        <v/>
      </c>
      <c r="I35" s="59"/>
      <c r="J35" s="60"/>
      <c r="K35" s="41"/>
    </row>
    <row r="36" spans="1:11" ht="20.25" customHeight="1">
      <c r="A36" s="22">
        <f t="shared" si="0"/>
        <v>44128</v>
      </c>
      <c r="B36" s="23" t="s">
        <v>16</v>
      </c>
      <c r="C36" s="27"/>
      <c r="D36" s="28"/>
      <c r="E36" s="24"/>
      <c r="F36" s="25"/>
      <c r="G36" s="26"/>
      <c r="H36" s="21" t="str">
        <f t="shared" si="1"/>
        <v/>
      </c>
      <c r="I36" s="59"/>
      <c r="J36" s="60"/>
      <c r="K36" s="41"/>
    </row>
    <row r="37" spans="1:11" ht="20.25" customHeight="1">
      <c r="A37" s="16">
        <f t="shared" si="0"/>
        <v>44129</v>
      </c>
      <c r="B37" s="17" t="s">
        <v>17</v>
      </c>
      <c r="C37" s="27"/>
      <c r="D37" s="28"/>
      <c r="E37" s="24"/>
      <c r="F37" s="25"/>
      <c r="G37" s="26"/>
      <c r="H37" s="21" t="str">
        <f t="shared" si="1"/>
        <v/>
      </c>
      <c r="I37" s="59"/>
      <c r="J37" s="60"/>
      <c r="K37" s="41"/>
    </row>
    <row r="38" spans="1:11" ht="20.25" customHeight="1">
      <c r="A38" s="22">
        <f t="shared" si="0"/>
        <v>44130</v>
      </c>
      <c r="B38" s="23" t="s">
        <v>18</v>
      </c>
      <c r="C38" s="27"/>
      <c r="D38" s="28"/>
      <c r="E38" s="24"/>
      <c r="F38" s="25"/>
      <c r="G38" s="26"/>
      <c r="H38" s="21" t="str">
        <f t="shared" si="1"/>
        <v/>
      </c>
      <c r="I38" s="59"/>
      <c r="J38" s="60"/>
      <c r="K38" s="41"/>
    </row>
    <row r="39" spans="1:11" ht="20.25" customHeight="1">
      <c r="A39" s="16">
        <f t="shared" si="0"/>
        <v>44131</v>
      </c>
      <c r="B39" s="17" t="s">
        <v>12</v>
      </c>
      <c r="C39" s="27"/>
      <c r="D39" s="28"/>
      <c r="E39" s="24"/>
      <c r="F39" s="25"/>
      <c r="G39" s="26"/>
      <c r="H39" s="21" t="str">
        <f t="shared" si="1"/>
        <v/>
      </c>
      <c r="I39" s="59"/>
      <c r="J39" s="60"/>
      <c r="K39" s="41"/>
    </row>
    <row r="40" spans="1:11" ht="20.25" customHeight="1">
      <c r="A40" s="22">
        <f t="shared" si="0"/>
        <v>44132</v>
      </c>
      <c r="B40" s="23" t="s">
        <v>13</v>
      </c>
      <c r="C40" s="27"/>
      <c r="D40" s="28"/>
      <c r="E40" s="24"/>
      <c r="F40" s="25"/>
      <c r="G40" s="26"/>
      <c r="H40" s="21" t="str">
        <f t="shared" si="1"/>
        <v/>
      </c>
      <c r="I40" s="59"/>
      <c r="J40" s="60"/>
      <c r="K40" s="41"/>
    </row>
    <row r="41" spans="1:11" ht="20.25" customHeight="1">
      <c r="A41" s="16">
        <f t="shared" si="0"/>
        <v>44133</v>
      </c>
      <c r="B41" s="17" t="s">
        <v>14</v>
      </c>
      <c r="C41" s="27"/>
      <c r="D41" s="28"/>
      <c r="E41" s="24"/>
      <c r="F41" s="25"/>
      <c r="G41" s="26"/>
      <c r="H41" s="21" t="str">
        <f t="shared" si="1"/>
        <v/>
      </c>
      <c r="I41" s="59"/>
      <c r="J41" s="60"/>
      <c r="K41" s="41"/>
    </row>
    <row r="42" spans="1:11" ht="20.25" customHeight="1">
      <c r="A42" s="22">
        <f t="shared" si="0"/>
        <v>44134</v>
      </c>
      <c r="B42" s="17" t="s">
        <v>15</v>
      </c>
      <c r="C42" s="27"/>
      <c r="D42" s="28"/>
      <c r="E42" s="24"/>
      <c r="F42" s="25"/>
      <c r="G42" s="26"/>
      <c r="H42" s="21" t="str">
        <f t="shared" si="1"/>
        <v/>
      </c>
      <c r="I42" s="59"/>
      <c r="J42" s="60"/>
      <c r="K42" s="41"/>
    </row>
    <row r="43" spans="1:11" ht="20.25" customHeight="1" thickBot="1">
      <c r="A43" s="43">
        <v>44500</v>
      </c>
      <c r="B43" s="44" t="s">
        <v>39</v>
      </c>
      <c r="C43" s="31"/>
      <c r="D43" s="32"/>
      <c r="E43" s="31"/>
      <c r="F43" s="32"/>
      <c r="G43" s="33"/>
      <c r="H43" s="34" t="str">
        <f t="shared" si="1"/>
        <v/>
      </c>
      <c r="I43" s="61"/>
      <c r="J43" s="62"/>
      <c r="K43" s="42"/>
    </row>
    <row r="44" spans="1:11" ht="20.25" customHeight="1" thickTop="1">
      <c r="A44" s="63" t="s">
        <v>2</v>
      </c>
      <c r="B44" s="64"/>
      <c r="C44" s="65"/>
      <c r="D44" s="65"/>
      <c r="E44" s="65"/>
      <c r="F44" s="65"/>
      <c r="G44" s="65"/>
      <c r="H44" s="35">
        <f>SUM(H13:H43)</f>
        <v>0.86458333333333348</v>
      </c>
      <c r="I44" s="66" t="s">
        <v>9</v>
      </c>
      <c r="J44" s="67"/>
      <c r="K44" s="39">
        <f>ROUNDDOWN(ROUND(H44*24*60,1)/60,2)</f>
        <v>20.75</v>
      </c>
    </row>
    <row r="45" spans="1:11" ht="19.5" customHeight="1">
      <c r="A45" s="36"/>
      <c r="B45" s="36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56">
    <mergeCell ref="A7:C7"/>
    <mergeCell ref="D7:K7"/>
    <mergeCell ref="A8:C8"/>
    <mergeCell ref="D8:K8"/>
    <mergeCell ref="A3:K3"/>
    <mergeCell ref="A4:D4"/>
    <mergeCell ref="A5:F5"/>
    <mergeCell ref="H5:J5"/>
    <mergeCell ref="A6:C6"/>
    <mergeCell ref="D6:K6"/>
    <mergeCell ref="I26:J26"/>
    <mergeCell ref="I27:J27"/>
    <mergeCell ref="I16:J16"/>
    <mergeCell ref="A9:C9"/>
    <mergeCell ref="D9:H9"/>
    <mergeCell ref="J9:K9"/>
    <mergeCell ref="D10:G10"/>
    <mergeCell ref="A11:A12"/>
    <mergeCell ref="B11:B12"/>
    <mergeCell ref="C11:F11"/>
    <mergeCell ref="G11:G12"/>
    <mergeCell ref="H11:H12"/>
    <mergeCell ref="I11:J12"/>
    <mergeCell ref="K11:K12"/>
    <mergeCell ref="I38:J38"/>
    <mergeCell ref="I39:J39"/>
    <mergeCell ref="L11:L12"/>
    <mergeCell ref="I13:J13"/>
    <mergeCell ref="I14:J14"/>
    <mergeCell ref="I15:J15"/>
    <mergeCell ref="I28:J28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A2:C2"/>
    <mergeCell ref="I41:J41"/>
    <mergeCell ref="I42:J42"/>
    <mergeCell ref="I43:J43"/>
    <mergeCell ref="A44:G44"/>
    <mergeCell ref="I44:J44"/>
    <mergeCell ref="I40:J40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</mergeCells>
  <phoneticPr fontId="1"/>
  <conditionalFormatting sqref="A13:I13 A15:I15 A14:H14 A16:H16 A18:D18 A19:I43 A17:B17 K13:K43">
    <cfRule type="expression" dxfId="40" priority="16" stopIfTrue="1">
      <formula>$B13="土"</formula>
    </cfRule>
    <cfRule type="expression" dxfId="39" priority="17" stopIfTrue="1">
      <formula>$B13="日"</formula>
    </cfRule>
    <cfRule type="expression" dxfId="38" priority="18" stopIfTrue="1">
      <formula>OR($B13="祝",$B13="振",$I13="休日")</formula>
    </cfRule>
  </conditionalFormatting>
  <conditionalFormatting sqref="I14">
    <cfRule type="expression" dxfId="37" priority="13" stopIfTrue="1">
      <formula>$B14="土"</formula>
    </cfRule>
    <cfRule type="expression" dxfId="36" priority="14" stopIfTrue="1">
      <formula>$B14="日"</formula>
    </cfRule>
    <cfRule type="expression" dxfId="35" priority="15" stopIfTrue="1">
      <formula>OR($B14="祝",$B14="振",$I14="休日")</formula>
    </cfRule>
  </conditionalFormatting>
  <conditionalFormatting sqref="I16">
    <cfRule type="expression" dxfId="34" priority="10" stopIfTrue="1">
      <formula>$B16="土"</formula>
    </cfRule>
    <cfRule type="expression" dxfId="33" priority="11" stopIfTrue="1">
      <formula>$B16="日"</formula>
    </cfRule>
    <cfRule type="expression" dxfId="32" priority="12" stopIfTrue="1">
      <formula>OR($B16="祝",$B16="振",$I16="休日")</formula>
    </cfRule>
  </conditionalFormatting>
  <conditionalFormatting sqref="E18:H18">
    <cfRule type="expression" dxfId="31" priority="7" stopIfTrue="1">
      <formula>$B18="土"</formula>
    </cfRule>
    <cfRule type="expression" dxfId="30" priority="8" stopIfTrue="1">
      <formula>$B18="日"</formula>
    </cfRule>
    <cfRule type="expression" dxfId="29" priority="9" stopIfTrue="1">
      <formula>OR($B18="祝",$B18="振",$I18="休日")</formula>
    </cfRule>
  </conditionalFormatting>
  <conditionalFormatting sqref="I18">
    <cfRule type="expression" dxfId="28" priority="4" stopIfTrue="1">
      <formula>$B18="土"</formula>
    </cfRule>
    <cfRule type="expression" dxfId="27" priority="5" stopIfTrue="1">
      <formula>$B18="日"</formula>
    </cfRule>
    <cfRule type="expression" dxfId="26" priority="6" stopIfTrue="1">
      <formula>OR($B18="祝",$B18="振",$I18="休日")</formula>
    </cfRule>
  </conditionalFormatting>
  <conditionalFormatting sqref="C17:I17">
    <cfRule type="expression" dxfId="25" priority="1" stopIfTrue="1">
      <formula>$B17="土"</formula>
    </cfRule>
    <cfRule type="expression" dxfId="24" priority="2" stopIfTrue="1">
      <formula>$B17="日"</formula>
    </cfRule>
    <cfRule type="expression" dxfId="23" priority="3" stopIfTrue="1">
      <formula>OR($B17="祝",$B17="振",$I17="休日")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3:F43 D13:D43">
      <formula1>0</formula1>
    </dataValidation>
    <dataValidation type="time" allowBlank="1" showInputMessage="1" showErrorMessage="1" errorTitle="時刻を入力してください。" error="0:00から23:59までの時刻が入力できます。" sqref="E13:E43 G13:G43 C13:C43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zoomScaleNormal="100" workbookViewId="0">
      <selection activeCell="D7" sqref="D7:K7"/>
    </sheetView>
  </sheetViews>
  <sheetFormatPr defaultColWidth="9" defaultRowHeight="19.399999999999999" customHeight="1"/>
  <cols>
    <col min="1" max="1" width="5.90625" style="13" bestFit="1" customWidth="1"/>
    <col min="2" max="2" width="3.08984375" style="13" customWidth="1"/>
    <col min="3" max="3" width="7.6328125" style="38" customWidth="1"/>
    <col min="4" max="8" width="6.6328125" style="38" customWidth="1"/>
    <col min="9" max="9" width="12.6328125" style="1" customWidth="1"/>
    <col min="10" max="10" width="25.90625" style="1" customWidth="1"/>
    <col min="11" max="11" width="12.1796875" style="1" customWidth="1"/>
    <col min="12" max="12" width="9" style="1"/>
    <col min="13" max="13" width="11.90625" style="1" bestFit="1" customWidth="1"/>
    <col min="14" max="14" width="14.90625" style="1" bestFit="1" customWidth="1"/>
    <col min="15" max="16384" width="9" style="1"/>
  </cols>
  <sheetData>
    <row r="1" spans="1:12" ht="11.5" customHeight="1"/>
    <row r="2" spans="1:12" ht="15.65" customHeight="1">
      <c r="A2" s="49" t="s">
        <v>40</v>
      </c>
      <c r="B2" s="48"/>
    </row>
    <row r="3" spans="1:12" ht="20.5" customHeight="1">
      <c r="A3" s="95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2" ht="20.25" customHeight="1">
      <c r="A4" s="98" t="s">
        <v>58</v>
      </c>
      <c r="B4" s="99"/>
      <c r="C4" s="99"/>
      <c r="D4" s="99"/>
      <c r="E4" s="2"/>
      <c r="F4" s="2"/>
      <c r="G4" s="2"/>
      <c r="H4" s="2"/>
      <c r="I4" s="2"/>
      <c r="J4" s="2"/>
      <c r="K4" s="3"/>
    </row>
    <row r="5" spans="1:12" ht="12" customHeight="1">
      <c r="A5" s="100"/>
      <c r="B5" s="101"/>
      <c r="C5" s="101"/>
      <c r="D5" s="101"/>
      <c r="E5" s="101"/>
      <c r="F5" s="101"/>
      <c r="G5" s="4"/>
      <c r="H5" s="102"/>
      <c r="I5" s="102"/>
      <c r="J5" s="102"/>
      <c r="K5" s="5"/>
    </row>
    <row r="6" spans="1:12" ht="20.25" customHeight="1">
      <c r="A6" s="103" t="s">
        <v>10</v>
      </c>
      <c r="B6" s="104"/>
      <c r="C6" s="104"/>
      <c r="D6" s="108" t="s">
        <v>60</v>
      </c>
      <c r="E6" s="106"/>
      <c r="F6" s="106"/>
      <c r="G6" s="106"/>
      <c r="H6" s="106"/>
      <c r="I6" s="106"/>
      <c r="J6" s="106"/>
      <c r="K6" s="107"/>
    </row>
    <row r="7" spans="1:12" ht="20.25" customHeight="1">
      <c r="A7" s="91" t="s">
        <v>11</v>
      </c>
      <c r="B7" s="92"/>
      <c r="C7" s="92"/>
      <c r="D7" s="109"/>
      <c r="E7" s="93"/>
      <c r="F7" s="93"/>
      <c r="G7" s="93"/>
      <c r="H7" s="93"/>
      <c r="I7" s="93"/>
      <c r="J7" s="93"/>
      <c r="K7" s="94"/>
    </row>
    <row r="8" spans="1:12" ht="15.65" customHeight="1">
      <c r="A8" s="91"/>
      <c r="B8" s="92"/>
      <c r="C8" s="92"/>
      <c r="D8" s="73"/>
      <c r="E8" s="93"/>
      <c r="F8" s="93"/>
      <c r="G8" s="93"/>
      <c r="H8" s="93"/>
      <c r="I8" s="93"/>
      <c r="J8" s="93"/>
      <c r="K8" s="94"/>
      <c r="L8" s="6"/>
    </row>
    <row r="9" spans="1:12" ht="20.25" customHeight="1">
      <c r="A9" s="71" t="s">
        <v>3</v>
      </c>
      <c r="B9" s="72"/>
      <c r="C9" s="72"/>
      <c r="D9" s="109"/>
      <c r="E9" s="109"/>
      <c r="F9" s="109"/>
      <c r="G9" s="109"/>
      <c r="H9" s="109"/>
      <c r="I9" s="8" t="s">
        <v>20</v>
      </c>
      <c r="J9" s="110"/>
      <c r="K9" s="111"/>
    </row>
    <row r="10" spans="1:12" ht="20.25" customHeight="1">
      <c r="A10" s="46"/>
      <c r="B10" s="9"/>
      <c r="C10" s="9" t="s">
        <v>4</v>
      </c>
      <c r="D10" s="112"/>
      <c r="E10" s="112"/>
      <c r="F10" s="112"/>
      <c r="G10" s="112"/>
      <c r="H10" s="11"/>
      <c r="I10" s="9" t="s">
        <v>7</v>
      </c>
      <c r="J10" s="47"/>
      <c r="K10" s="12"/>
    </row>
    <row r="11" spans="1:12" s="13" customFormat="1" ht="20.25" customHeight="1">
      <c r="A11" s="113" t="s">
        <v>0</v>
      </c>
      <c r="B11" s="115" t="s">
        <v>1</v>
      </c>
      <c r="C11" s="117" t="s">
        <v>23</v>
      </c>
      <c r="D11" s="118"/>
      <c r="E11" s="118"/>
      <c r="F11" s="119"/>
      <c r="G11" s="120" t="s">
        <v>8</v>
      </c>
      <c r="H11" s="83" t="s">
        <v>24</v>
      </c>
      <c r="I11" s="122" t="s">
        <v>36</v>
      </c>
      <c r="J11" s="123"/>
      <c r="K11" s="126" t="s">
        <v>59</v>
      </c>
      <c r="L11" s="68"/>
    </row>
    <row r="12" spans="1:12" s="13" customFormat="1" ht="20.25" customHeight="1" thickBot="1">
      <c r="A12" s="114"/>
      <c r="B12" s="116"/>
      <c r="C12" s="14" t="s">
        <v>5</v>
      </c>
      <c r="D12" s="15" t="s">
        <v>6</v>
      </c>
      <c r="E12" s="14" t="s">
        <v>5</v>
      </c>
      <c r="F12" s="15" t="s">
        <v>6</v>
      </c>
      <c r="G12" s="121"/>
      <c r="H12" s="84"/>
      <c r="I12" s="124"/>
      <c r="J12" s="125"/>
      <c r="K12" s="127"/>
      <c r="L12" s="68"/>
    </row>
    <row r="13" spans="1:12" ht="20.25" customHeight="1" thickTop="1">
      <c r="A13" s="16"/>
      <c r="B13" s="17"/>
      <c r="C13" s="18"/>
      <c r="D13" s="19"/>
      <c r="E13" s="18"/>
      <c r="F13" s="20"/>
      <c r="G13" s="26"/>
      <c r="H13" s="21">
        <f>(D13-C13)+(F13-E13)-G13</f>
        <v>0</v>
      </c>
      <c r="I13" s="69"/>
      <c r="J13" s="70"/>
      <c r="K13" s="40"/>
      <c r="L13" s="6" t="str">
        <f t="shared" ref="L13:L43" si="0">IFERROR(VLOOKUP(A13,祝日,2,0),"")</f>
        <v/>
      </c>
    </row>
    <row r="14" spans="1:12" ht="20.25" customHeight="1">
      <c r="A14" s="16"/>
      <c r="B14" s="17"/>
      <c r="C14" s="24"/>
      <c r="D14" s="25"/>
      <c r="E14" s="24"/>
      <c r="F14" s="25"/>
      <c r="G14" s="26"/>
      <c r="H14" s="21">
        <f t="shared" ref="H14:H42" si="1">(D14-C14)+(F14-E14)-G14</f>
        <v>0</v>
      </c>
      <c r="I14" s="59"/>
      <c r="J14" s="60"/>
      <c r="K14" s="41"/>
      <c r="L14" s="6" t="str">
        <f t="shared" si="0"/>
        <v/>
      </c>
    </row>
    <row r="15" spans="1:12" ht="20.25" customHeight="1">
      <c r="A15" s="16"/>
      <c r="B15" s="17"/>
      <c r="C15" s="24"/>
      <c r="D15" s="25"/>
      <c r="E15" s="24"/>
      <c r="F15" s="25"/>
      <c r="G15" s="26"/>
      <c r="H15" s="21">
        <f t="shared" si="1"/>
        <v>0</v>
      </c>
      <c r="I15" s="59"/>
      <c r="J15" s="60"/>
      <c r="K15" s="41"/>
      <c r="L15" s="6" t="str">
        <f t="shared" si="0"/>
        <v/>
      </c>
    </row>
    <row r="16" spans="1:12" ht="20.25" customHeight="1">
      <c r="A16" s="16"/>
      <c r="B16" s="17"/>
      <c r="C16" s="27"/>
      <c r="D16" s="28"/>
      <c r="E16" s="24"/>
      <c r="F16" s="25"/>
      <c r="G16" s="26"/>
      <c r="H16" s="21">
        <f t="shared" si="1"/>
        <v>0</v>
      </c>
      <c r="I16" s="59"/>
      <c r="J16" s="60"/>
      <c r="K16" s="41"/>
      <c r="L16" s="6" t="str">
        <f t="shared" si="0"/>
        <v/>
      </c>
    </row>
    <row r="17" spans="1:12" ht="20.25" customHeight="1">
      <c r="A17" s="16"/>
      <c r="B17" s="17"/>
      <c r="C17" s="24"/>
      <c r="D17" s="25"/>
      <c r="E17" s="24"/>
      <c r="F17" s="25"/>
      <c r="G17" s="26"/>
      <c r="H17" s="21">
        <f t="shared" si="1"/>
        <v>0</v>
      </c>
      <c r="I17" s="59"/>
      <c r="J17" s="60"/>
      <c r="K17" s="41"/>
      <c r="L17" s="6" t="str">
        <f t="shared" si="0"/>
        <v/>
      </c>
    </row>
    <row r="18" spans="1:12" ht="20.25" customHeight="1">
      <c r="A18" s="16"/>
      <c r="B18" s="17"/>
      <c r="C18" s="18"/>
      <c r="D18" s="19"/>
      <c r="E18" s="24"/>
      <c r="F18" s="25"/>
      <c r="G18" s="26"/>
      <c r="H18" s="21">
        <f t="shared" si="1"/>
        <v>0</v>
      </c>
      <c r="I18" s="59"/>
      <c r="J18" s="60"/>
      <c r="K18" s="41"/>
      <c r="L18" s="6" t="str">
        <f t="shared" si="0"/>
        <v/>
      </c>
    </row>
    <row r="19" spans="1:12" ht="20.25" customHeight="1">
      <c r="A19" s="16"/>
      <c r="B19" s="17"/>
      <c r="C19" s="18"/>
      <c r="D19" s="19"/>
      <c r="E19" s="29"/>
      <c r="F19" s="20"/>
      <c r="G19" s="30"/>
      <c r="H19" s="21">
        <f t="shared" si="1"/>
        <v>0</v>
      </c>
      <c r="I19" s="59"/>
      <c r="J19" s="60"/>
      <c r="K19" s="41"/>
      <c r="L19" s="6" t="str">
        <f t="shared" si="0"/>
        <v/>
      </c>
    </row>
    <row r="20" spans="1:12" ht="20.25" customHeight="1">
      <c r="A20" s="16"/>
      <c r="B20" s="17"/>
      <c r="C20" s="27"/>
      <c r="D20" s="28"/>
      <c r="E20" s="24"/>
      <c r="F20" s="25"/>
      <c r="G20" s="26"/>
      <c r="H20" s="21">
        <f t="shared" si="1"/>
        <v>0</v>
      </c>
      <c r="I20" s="59"/>
      <c r="J20" s="60"/>
      <c r="K20" s="41"/>
      <c r="L20" s="6" t="str">
        <f t="shared" si="0"/>
        <v/>
      </c>
    </row>
    <row r="21" spans="1:12" ht="20.25" customHeight="1">
      <c r="A21" s="16"/>
      <c r="B21" s="17"/>
      <c r="C21" s="27"/>
      <c r="D21" s="28"/>
      <c r="E21" s="24"/>
      <c r="F21" s="25"/>
      <c r="G21" s="26"/>
      <c r="H21" s="21">
        <f t="shared" si="1"/>
        <v>0</v>
      </c>
      <c r="I21" s="59"/>
      <c r="J21" s="60"/>
      <c r="K21" s="41"/>
      <c r="L21" s="6" t="str">
        <f t="shared" si="0"/>
        <v/>
      </c>
    </row>
    <row r="22" spans="1:12" ht="20.25" customHeight="1">
      <c r="A22" s="16"/>
      <c r="B22" s="17"/>
      <c r="C22" s="27"/>
      <c r="D22" s="28"/>
      <c r="E22" s="24"/>
      <c r="F22" s="25"/>
      <c r="G22" s="26"/>
      <c r="H22" s="21">
        <f t="shared" si="1"/>
        <v>0</v>
      </c>
      <c r="I22" s="59"/>
      <c r="J22" s="60"/>
      <c r="K22" s="41"/>
      <c r="L22" s="6" t="str">
        <f t="shared" si="0"/>
        <v/>
      </c>
    </row>
    <row r="23" spans="1:12" ht="20.25" customHeight="1">
      <c r="A23" s="16"/>
      <c r="B23" s="17"/>
      <c r="C23" s="27"/>
      <c r="D23" s="28"/>
      <c r="E23" s="24"/>
      <c r="F23" s="25"/>
      <c r="G23" s="26"/>
      <c r="H23" s="21">
        <f t="shared" si="1"/>
        <v>0</v>
      </c>
      <c r="I23" s="59"/>
      <c r="J23" s="60"/>
      <c r="K23" s="41"/>
      <c r="L23" s="6" t="str">
        <f t="shared" si="0"/>
        <v/>
      </c>
    </row>
    <row r="24" spans="1:12" ht="20.25" customHeight="1">
      <c r="A24" s="16"/>
      <c r="B24" s="17"/>
      <c r="C24" s="27"/>
      <c r="D24" s="28"/>
      <c r="E24" s="24"/>
      <c r="F24" s="25"/>
      <c r="G24" s="26"/>
      <c r="H24" s="21">
        <f t="shared" si="1"/>
        <v>0</v>
      </c>
      <c r="I24" s="59"/>
      <c r="J24" s="60"/>
      <c r="K24" s="41"/>
      <c r="L24" s="6" t="str">
        <f t="shared" si="0"/>
        <v/>
      </c>
    </row>
    <row r="25" spans="1:12" ht="20.25" customHeight="1">
      <c r="A25" s="16"/>
      <c r="B25" s="17"/>
      <c r="C25" s="27"/>
      <c r="D25" s="28"/>
      <c r="E25" s="24"/>
      <c r="F25" s="25"/>
      <c r="G25" s="26"/>
      <c r="H25" s="21">
        <f t="shared" si="1"/>
        <v>0</v>
      </c>
      <c r="I25" s="59"/>
      <c r="J25" s="60"/>
      <c r="K25" s="41"/>
      <c r="L25" s="6" t="str">
        <f t="shared" si="0"/>
        <v/>
      </c>
    </row>
    <row r="26" spans="1:12" ht="20.25" customHeight="1">
      <c r="A26" s="16"/>
      <c r="B26" s="17"/>
      <c r="C26" s="27"/>
      <c r="D26" s="28"/>
      <c r="E26" s="24"/>
      <c r="F26" s="25"/>
      <c r="G26" s="26"/>
      <c r="H26" s="21">
        <f t="shared" si="1"/>
        <v>0</v>
      </c>
      <c r="I26" s="59"/>
      <c r="J26" s="60"/>
      <c r="K26" s="41"/>
      <c r="L26" s="6" t="str">
        <f t="shared" si="0"/>
        <v/>
      </c>
    </row>
    <row r="27" spans="1:12" ht="20.25" customHeight="1">
      <c r="A27" s="16"/>
      <c r="B27" s="17"/>
      <c r="C27" s="27"/>
      <c r="D27" s="28"/>
      <c r="E27" s="24"/>
      <c r="F27" s="25"/>
      <c r="G27" s="26"/>
      <c r="H27" s="21">
        <f t="shared" si="1"/>
        <v>0</v>
      </c>
      <c r="I27" s="59"/>
      <c r="J27" s="60"/>
      <c r="K27" s="41"/>
      <c r="L27" s="6" t="str">
        <f t="shared" si="0"/>
        <v/>
      </c>
    </row>
    <row r="28" spans="1:12" ht="20.25" customHeight="1">
      <c r="A28" s="16"/>
      <c r="B28" s="17"/>
      <c r="C28" s="27"/>
      <c r="D28" s="28"/>
      <c r="E28" s="24"/>
      <c r="F28" s="25"/>
      <c r="G28" s="26"/>
      <c r="H28" s="21">
        <f t="shared" si="1"/>
        <v>0</v>
      </c>
      <c r="I28" s="59"/>
      <c r="J28" s="60"/>
      <c r="K28" s="41"/>
      <c r="L28" s="6" t="str">
        <f t="shared" si="0"/>
        <v/>
      </c>
    </row>
    <row r="29" spans="1:12" ht="20.25" customHeight="1">
      <c r="A29" s="16"/>
      <c r="B29" s="17"/>
      <c r="C29" s="27"/>
      <c r="D29" s="28"/>
      <c r="E29" s="24"/>
      <c r="F29" s="25"/>
      <c r="G29" s="26"/>
      <c r="H29" s="21">
        <f t="shared" si="1"/>
        <v>0</v>
      </c>
      <c r="I29" s="59"/>
      <c r="J29" s="60"/>
      <c r="K29" s="41"/>
      <c r="L29" s="6" t="str">
        <f t="shared" si="0"/>
        <v/>
      </c>
    </row>
    <row r="30" spans="1:12" ht="20.25" customHeight="1">
      <c r="A30" s="16"/>
      <c r="B30" s="17"/>
      <c r="C30" s="27"/>
      <c r="D30" s="28"/>
      <c r="E30" s="24"/>
      <c r="F30" s="25"/>
      <c r="G30" s="26"/>
      <c r="H30" s="21">
        <f t="shared" si="1"/>
        <v>0</v>
      </c>
      <c r="I30" s="59"/>
      <c r="J30" s="60"/>
      <c r="K30" s="41"/>
      <c r="L30" s="6" t="str">
        <f t="shared" si="0"/>
        <v/>
      </c>
    </row>
    <row r="31" spans="1:12" ht="20.25" customHeight="1">
      <c r="A31" s="16"/>
      <c r="B31" s="56"/>
      <c r="C31" s="27"/>
      <c r="D31" s="28"/>
      <c r="E31" s="24"/>
      <c r="F31" s="25"/>
      <c r="G31" s="26"/>
      <c r="H31" s="21">
        <f t="shared" si="1"/>
        <v>0</v>
      </c>
      <c r="I31" s="59"/>
      <c r="J31" s="60"/>
      <c r="K31" s="41"/>
      <c r="L31" s="6" t="str">
        <f t="shared" si="0"/>
        <v/>
      </c>
    </row>
    <row r="32" spans="1:12" ht="20.25" customHeight="1">
      <c r="A32" s="16"/>
      <c r="B32" s="17"/>
      <c r="C32" s="27"/>
      <c r="D32" s="28"/>
      <c r="E32" s="24"/>
      <c r="F32" s="25"/>
      <c r="G32" s="26"/>
      <c r="H32" s="21">
        <f t="shared" si="1"/>
        <v>0</v>
      </c>
      <c r="I32" s="59"/>
      <c r="J32" s="60"/>
      <c r="K32" s="41"/>
      <c r="L32" s="6" t="str">
        <f t="shared" si="0"/>
        <v/>
      </c>
    </row>
    <row r="33" spans="1:12" ht="20.25" customHeight="1">
      <c r="A33" s="16"/>
      <c r="B33" s="17"/>
      <c r="C33" s="27"/>
      <c r="D33" s="28"/>
      <c r="E33" s="24"/>
      <c r="F33" s="25"/>
      <c r="G33" s="26"/>
      <c r="H33" s="21">
        <f t="shared" si="1"/>
        <v>0</v>
      </c>
      <c r="I33" s="59"/>
      <c r="J33" s="60"/>
      <c r="K33" s="41"/>
      <c r="L33" s="6" t="str">
        <f t="shared" si="0"/>
        <v/>
      </c>
    </row>
    <row r="34" spans="1:12" ht="20.25" customHeight="1">
      <c r="A34" s="16"/>
      <c r="B34" s="56"/>
      <c r="C34" s="27"/>
      <c r="D34" s="28"/>
      <c r="E34" s="24"/>
      <c r="F34" s="25"/>
      <c r="G34" s="26"/>
      <c r="H34" s="21">
        <f t="shared" si="1"/>
        <v>0</v>
      </c>
      <c r="I34" s="59"/>
      <c r="J34" s="60"/>
      <c r="K34" s="41"/>
      <c r="L34" s="6" t="str">
        <f t="shared" si="0"/>
        <v/>
      </c>
    </row>
    <row r="35" spans="1:12" ht="20.25" customHeight="1">
      <c r="A35" s="16"/>
      <c r="B35" s="56"/>
      <c r="C35" s="27"/>
      <c r="D35" s="28"/>
      <c r="E35" s="24"/>
      <c r="F35" s="25"/>
      <c r="G35" s="26"/>
      <c r="H35" s="21">
        <f t="shared" si="1"/>
        <v>0</v>
      </c>
      <c r="I35" s="59"/>
      <c r="J35" s="60"/>
      <c r="K35" s="41"/>
      <c r="L35" s="6" t="str">
        <f t="shared" si="0"/>
        <v/>
      </c>
    </row>
    <row r="36" spans="1:12" ht="20.25" customHeight="1">
      <c r="A36" s="16"/>
      <c r="B36" s="17"/>
      <c r="C36" s="27"/>
      <c r="D36" s="28"/>
      <c r="E36" s="24"/>
      <c r="F36" s="25"/>
      <c r="G36" s="26"/>
      <c r="H36" s="21">
        <f t="shared" si="1"/>
        <v>0</v>
      </c>
      <c r="I36" s="59"/>
      <c r="J36" s="60"/>
      <c r="K36" s="41"/>
      <c r="L36" s="6" t="str">
        <f t="shared" si="0"/>
        <v/>
      </c>
    </row>
    <row r="37" spans="1:12" ht="20.25" customHeight="1">
      <c r="A37" s="16"/>
      <c r="B37" s="17"/>
      <c r="C37" s="27"/>
      <c r="D37" s="28"/>
      <c r="E37" s="24"/>
      <c r="F37" s="25"/>
      <c r="G37" s="26"/>
      <c r="H37" s="21">
        <f t="shared" si="1"/>
        <v>0</v>
      </c>
      <c r="I37" s="59"/>
      <c r="J37" s="60"/>
      <c r="K37" s="41"/>
      <c r="L37" s="6" t="str">
        <f t="shared" si="0"/>
        <v/>
      </c>
    </row>
    <row r="38" spans="1:12" ht="20.25" customHeight="1">
      <c r="A38" s="16"/>
      <c r="B38" s="17"/>
      <c r="C38" s="27"/>
      <c r="D38" s="28"/>
      <c r="E38" s="24"/>
      <c r="F38" s="25"/>
      <c r="G38" s="26"/>
      <c r="H38" s="21">
        <f t="shared" si="1"/>
        <v>0</v>
      </c>
      <c r="I38" s="59"/>
      <c r="J38" s="60"/>
      <c r="K38" s="41"/>
      <c r="L38" s="6" t="str">
        <f t="shared" si="0"/>
        <v/>
      </c>
    </row>
    <row r="39" spans="1:12" ht="20.25" customHeight="1">
      <c r="A39" s="16"/>
      <c r="B39" s="17"/>
      <c r="C39" s="27"/>
      <c r="D39" s="28"/>
      <c r="E39" s="24"/>
      <c r="F39" s="25"/>
      <c r="G39" s="26"/>
      <c r="H39" s="21">
        <f t="shared" si="1"/>
        <v>0</v>
      </c>
      <c r="I39" s="59"/>
      <c r="J39" s="60"/>
      <c r="K39" s="41"/>
      <c r="L39" s="6" t="str">
        <f t="shared" si="0"/>
        <v/>
      </c>
    </row>
    <row r="40" spans="1:12" ht="20.25" customHeight="1">
      <c r="A40" s="16"/>
      <c r="B40" s="17"/>
      <c r="C40" s="27"/>
      <c r="D40" s="28"/>
      <c r="E40" s="24"/>
      <c r="F40" s="25"/>
      <c r="G40" s="26"/>
      <c r="H40" s="21">
        <f t="shared" si="1"/>
        <v>0</v>
      </c>
      <c r="I40" s="59"/>
      <c r="J40" s="60"/>
      <c r="K40" s="41"/>
      <c r="L40" s="6" t="str">
        <f t="shared" si="0"/>
        <v/>
      </c>
    </row>
    <row r="41" spans="1:12" ht="20.25" customHeight="1">
      <c r="A41" s="16"/>
      <c r="B41" s="17"/>
      <c r="C41" s="27"/>
      <c r="D41" s="28"/>
      <c r="E41" s="24"/>
      <c r="F41" s="25"/>
      <c r="G41" s="26"/>
      <c r="H41" s="21">
        <f t="shared" si="1"/>
        <v>0</v>
      </c>
      <c r="I41" s="59"/>
      <c r="J41" s="60"/>
      <c r="K41" s="41"/>
      <c r="L41" s="6" t="str">
        <f t="shared" si="0"/>
        <v/>
      </c>
    </row>
    <row r="42" spans="1:12" ht="20.25" customHeight="1">
      <c r="A42" s="16"/>
      <c r="B42" s="17"/>
      <c r="C42" s="27"/>
      <c r="D42" s="28"/>
      <c r="E42" s="24"/>
      <c r="F42" s="25"/>
      <c r="G42" s="26"/>
      <c r="H42" s="21">
        <f t="shared" si="1"/>
        <v>0</v>
      </c>
      <c r="I42" s="59"/>
      <c r="J42" s="60"/>
      <c r="K42" s="41"/>
      <c r="L42" s="6" t="str">
        <f t="shared" si="0"/>
        <v/>
      </c>
    </row>
    <row r="43" spans="1:12" ht="20.25" customHeight="1" thickBot="1">
      <c r="A43" s="43"/>
      <c r="B43" s="44"/>
      <c r="C43" s="31"/>
      <c r="D43" s="32"/>
      <c r="E43" s="31"/>
      <c r="F43" s="32"/>
      <c r="G43" s="33"/>
      <c r="H43" s="34">
        <f>(D43-C43)+(F43-E43)-G43</f>
        <v>0</v>
      </c>
      <c r="I43" s="61"/>
      <c r="J43" s="62"/>
      <c r="K43" s="42"/>
      <c r="L43" s="6" t="str">
        <f t="shared" si="0"/>
        <v/>
      </c>
    </row>
    <row r="44" spans="1:12" ht="33.65" customHeight="1" thickTop="1">
      <c r="A44" s="63" t="s">
        <v>2</v>
      </c>
      <c r="B44" s="64"/>
      <c r="C44" s="65"/>
      <c r="D44" s="65"/>
      <c r="E44" s="65"/>
      <c r="F44" s="65"/>
      <c r="G44" s="65"/>
      <c r="H44" s="35">
        <f>SUM(H13:H43)</f>
        <v>0</v>
      </c>
      <c r="I44" s="128" t="s">
        <v>38</v>
      </c>
      <c r="J44" s="67"/>
      <c r="K44" s="45">
        <f>ROUNDDOWN(ROUND(H44*24*60,1)/60,2)</f>
        <v>0</v>
      </c>
      <c r="L44" s="1" t="s">
        <v>35</v>
      </c>
    </row>
    <row r="45" spans="1:12" ht="19.5" customHeight="1">
      <c r="A45" s="36"/>
      <c r="B45" s="36"/>
      <c r="C45" s="37"/>
      <c r="D45" s="37"/>
      <c r="E45" s="37"/>
      <c r="F45" s="37"/>
      <c r="G45" s="37"/>
      <c r="H45" s="37" t="s">
        <v>34</v>
      </c>
      <c r="I45" s="37"/>
      <c r="J45" s="37"/>
      <c r="K45" s="37"/>
    </row>
  </sheetData>
  <mergeCells count="55">
    <mergeCell ref="I41:J41"/>
    <mergeCell ref="I42:J42"/>
    <mergeCell ref="I43:J43"/>
    <mergeCell ref="A44:G44"/>
    <mergeCell ref="I44:J44"/>
    <mergeCell ref="I40:J40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L11:L12"/>
    <mergeCell ref="I13:J13"/>
    <mergeCell ref="I14:J14"/>
    <mergeCell ref="I15:J15"/>
    <mergeCell ref="I28:J28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A7:C7"/>
    <mergeCell ref="D7:K7"/>
    <mergeCell ref="A8:C8"/>
    <mergeCell ref="D8:K8"/>
    <mergeCell ref="I16:J16"/>
    <mergeCell ref="A9:C9"/>
    <mergeCell ref="D9:H9"/>
    <mergeCell ref="J9:K9"/>
    <mergeCell ref="D10:G10"/>
    <mergeCell ref="A11:A12"/>
    <mergeCell ref="B11:B12"/>
    <mergeCell ref="C11:F11"/>
    <mergeCell ref="G11:G12"/>
    <mergeCell ref="H11:H12"/>
    <mergeCell ref="I11:J12"/>
    <mergeCell ref="K11:K12"/>
    <mergeCell ref="A3:K3"/>
    <mergeCell ref="A4:D4"/>
    <mergeCell ref="A5:F5"/>
    <mergeCell ref="H5:J5"/>
    <mergeCell ref="A6:C6"/>
    <mergeCell ref="D6:K6"/>
  </mergeCells>
  <phoneticPr fontId="1"/>
  <conditionalFormatting sqref="K13:K43 A13:I13 C19:I42 C18:D18 C16:H16 C14:H14 C15:I15 A43:I43 A14:B42">
    <cfRule type="expression" dxfId="22" priority="16" stopIfTrue="1">
      <formula>$B13="土"</formula>
    </cfRule>
    <cfRule type="expression" dxfId="21" priority="17" stopIfTrue="1">
      <formula>$B13="日"</formula>
    </cfRule>
    <cfRule type="expression" dxfId="20" priority="18" stopIfTrue="1">
      <formula>OR($B13="祝",$B13="振",$I13="休日")</formula>
    </cfRule>
  </conditionalFormatting>
  <conditionalFormatting sqref="I14">
    <cfRule type="expression" dxfId="19" priority="13" stopIfTrue="1">
      <formula>$B14="土"</formula>
    </cfRule>
    <cfRule type="expression" dxfId="18" priority="14" stopIfTrue="1">
      <formula>$B14="日"</formula>
    </cfRule>
    <cfRule type="expression" dxfId="17" priority="15" stopIfTrue="1">
      <formula>OR($B14="祝",$B14="振",$I14="休日")</formula>
    </cfRule>
  </conditionalFormatting>
  <conditionalFormatting sqref="I16">
    <cfRule type="expression" dxfId="16" priority="10" stopIfTrue="1">
      <formula>$B16="土"</formula>
    </cfRule>
    <cfRule type="expression" dxfId="15" priority="11" stopIfTrue="1">
      <formula>$B16="日"</formula>
    </cfRule>
    <cfRule type="expression" dxfId="14" priority="12" stopIfTrue="1">
      <formula>OR($B16="祝",$B16="振",$I16="休日")</formula>
    </cfRule>
  </conditionalFormatting>
  <conditionalFormatting sqref="E18:H18 E24:G24 E30:G30 E36:G36 E42:G42">
    <cfRule type="expression" dxfId="13" priority="7" stopIfTrue="1">
      <formula>$B18="土"</formula>
    </cfRule>
    <cfRule type="expression" dxfId="12" priority="8" stopIfTrue="1">
      <formula>$B18="日"</formula>
    </cfRule>
    <cfRule type="expression" dxfId="11" priority="9" stopIfTrue="1">
      <formula>OR($B18="祝",$B18="振",$I18="休日")</formula>
    </cfRule>
  </conditionalFormatting>
  <conditionalFormatting sqref="I18">
    <cfRule type="expression" dxfId="10" priority="4" stopIfTrue="1">
      <formula>$B18="土"</formula>
    </cfRule>
    <cfRule type="expression" dxfId="9" priority="5" stopIfTrue="1">
      <formula>$B18="日"</formula>
    </cfRule>
    <cfRule type="expression" dxfId="8" priority="6" stopIfTrue="1">
      <formula>OR($B18="祝",$B18="振",$I18="休日")</formula>
    </cfRule>
  </conditionalFormatting>
  <conditionalFormatting sqref="C17:I17 C23:G23 E29:G29 E35:G35 E41:G41">
    <cfRule type="expression" dxfId="7" priority="1" stopIfTrue="1">
      <formula>$B17="土"</formula>
    </cfRule>
    <cfRule type="expression" dxfId="6" priority="2" stopIfTrue="1">
      <formula>$B17="日"</formula>
    </cfRule>
    <cfRule type="expression" dxfId="5" priority="3" stopIfTrue="1">
      <formula>OR($B17="祝",$B17="振",$I17="休日")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3:F43 D13:D43">
      <formula1>0</formula1>
    </dataValidation>
    <dataValidation type="time" allowBlank="1" showInputMessage="1" showErrorMessage="1" errorTitle="時刻を入力してください。" error="0:00から23:59までの時刻が入力できます。" sqref="E13:E43 G13:G43 C13:C43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J16" sqref="J16"/>
    </sheetView>
  </sheetViews>
  <sheetFormatPr defaultRowHeight="13"/>
  <cols>
    <col min="1" max="1" width="11.90625" bestFit="1" customWidth="1"/>
    <col min="2" max="2" width="14.90625" bestFit="1" customWidth="1"/>
  </cols>
  <sheetData>
    <row r="1" spans="1:2" ht="19">
      <c r="A1" s="50" t="s">
        <v>53</v>
      </c>
      <c r="B1" s="51" t="s">
        <v>54</v>
      </c>
    </row>
    <row r="2" spans="1:2" ht="19">
      <c r="A2" s="52">
        <v>44399</v>
      </c>
      <c r="B2" s="53" t="s">
        <v>41</v>
      </c>
    </row>
    <row r="3" spans="1:2" ht="19">
      <c r="A3" s="52">
        <v>44416</v>
      </c>
      <c r="B3" s="53" t="s">
        <v>42</v>
      </c>
    </row>
    <row r="4" spans="1:2" ht="19">
      <c r="A4" s="52">
        <v>44459</v>
      </c>
      <c r="B4" s="53" t="s">
        <v>43</v>
      </c>
    </row>
    <row r="5" spans="1:2" ht="19">
      <c r="A5" s="52">
        <v>44462</v>
      </c>
      <c r="B5" s="53" t="s">
        <v>44</v>
      </c>
    </row>
    <row r="6" spans="1:2" ht="19">
      <c r="A6" s="52">
        <v>44400</v>
      </c>
      <c r="B6" s="53" t="s">
        <v>45</v>
      </c>
    </row>
    <row r="7" spans="1:2" ht="19">
      <c r="A7" s="52">
        <v>44503</v>
      </c>
      <c r="B7" s="53" t="s">
        <v>46</v>
      </c>
    </row>
    <row r="8" spans="1:2" ht="19">
      <c r="A8" s="52">
        <v>44523</v>
      </c>
      <c r="B8" s="53" t="s">
        <v>47</v>
      </c>
    </row>
    <row r="9" spans="1:2" ht="19">
      <c r="A9" s="52">
        <v>44562</v>
      </c>
      <c r="B9" s="53" t="s">
        <v>48</v>
      </c>
    </row>
    <row r="10" spans="1:2" ht="19">
      <c r="A10" s="52">
        <v>44571</v>
      </c>
      <c r="B10" s="53" t="s">
        <v>49</v>
      </c>
    </row>
    <row r="11" spans="1:2" ht="19">
      <c r="A11" s="52">
        <v>44603</v>
      </c>
      <c r="B11" s="53" t="s">
        <v>50</v>
      </c>
    </row>
    <row r="12" spans="1:2" ht="19">
      <c r="A12" s="52">
        <v>44615</v>
      </c>
      <c r="B12" s="53" t="s">
        <v>51</v>
      </c>
    </row>
    <row r="13" spans="1:2" ht="19">
      <c r="A13" s="54">
        <v>44641</v>
      </c>
      <c r="B13" s="55" t="s">
        <v>52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記載例</vt:lpstr>
      <vt:lpstr>記入シート〇月</vt:lpstr>
      <vt:lpstr>祝日</vt:lpstr>
      <vt:lpstr>記載例!Print_Area</vt:lpstr>
      <vt:lpstr>記入シート〇月!Print_Area</vt:lpstr>
      <vt:lpstr>記入シート〇月!祝日</vt:lpstr>
      <vt:lpstr>祝日</vt:lpstr>
    </vt:vector>
  </TitlesOfParts>
  <Company>新ｴﾈﾙｷﾞｰ産業技術総合開発機構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かおり</dc:creator>
  <cp:lastModifiedBy>広島県</cp:lastModifiedBy>
  <cp:lastPrinted>2022-06-03T10:35:43Z</cp:lastPrinted>
  <dcterms:created xsi:type="dcterms:W3CDTF">2001-08-10T04:40:44Z</dcterms:created>
  <dcterms:modified xsi:type="dcterms:W3CDTF">2023-03-06T02:08:44Z</dcterms:modified>
</cp:coreProperties>
</file>