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4県関係等照会回答\R050111　【0201〆】公営企業に係る経営比較分析表（R3年度決算）の分析等について（依頼）\02　各課照会回答\01回答\駐車場(総務課)\"/>
    </mc:Choice>
  </mc:AlternateContent>
  <workbookProtection workbookAlgorithmName="SHA-512" workbookHashValue="lPHDFDzroyhXe/3b314uuof/Dq+vatFYn+9TcbBrXzojofO4zUTWda7dpjBC+Dei1Nwt5hCJROsC+sSdoW/AHg==" workbookSaltValue="Qu0N0C75R8UNdN/5ocwtOg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IT76" i="4"/>
  <c r="CS51" i="4"/>
  <c r="HJ30" i="4"/>
  <c r="BZ76" i="4"/>
  <c r="MA51" i="4"/>
  <c r="C11" i="5"/>
  <c r="D11" i="5"/>
  <c r="E11" i="5"/>
  <c r="B11" i="5"/>
  <c r="BK76" i="4" l="1"/>
  <c r="LH51" i="4"/>
  <c r="LT76" i="4"/>
  <c r="GQ51" i="4"/>
  <c r="LH30" i="4"/>
  <c r="IE76" i="4"/>
  <c r="BZ30" i="4"/>
  <c r="BZ51" i="4"/>
  <c r="GQ30" i="4"/>
  <c r="BG30" i="4"/>
  <c r="FX51" i="4"/>
  <c r="BG51" i="4"/>
  <c r="AV76" i="4"/>
  <c r="KO51" i="4"/>
  <c r="LE76" i="4"/>
  <c r="KO30" i="4"/>
  <c r="HP76" i="4"/>
  <c r="FX30" i="4"/>
  <c r="KP76" i="4"/>
  <c r="JV30" i="4"/>
  <c r="HA76" i="4"/>
  <c r="AN51" i="4"/>
  <c r="FE30" i="4"/>
  <c r="AN30" i="4"/>
  <c r="AG76" i="4"/>
  <c r="JV51" i="4"/>
  <c r="FE51" i="4"/>
  <c r="R76" i="4"/>
  <c r="KA76" i="4"/>
  <c r="EL51" i="4"/>
  <c r="JC30" i="4"/>
  <c r="JC51" i="4"/>
  <c r="GL76" i="4"/>
  <c r="U51" i="4"/>
  <c r="EL30" i="4"/>
  <c r="U30" i="4"/>
</calcChain>
</file>

<file path=xl/sharedStrings.xml><?xml version="1.0" encoding="utf-8"?>
<sst xmlns="http://schemas.openxmlformats.org/spreadsheetml/2006/main" count="278" uniqueCount="136">
  <si>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</si>
  <si>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</si>
  <si>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</si>
  <si>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</si>
  <si>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</si>
  <si>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</si>
  <si>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</si>
  <si>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</si>
  <si>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</si>
  <si>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</si>
  <si>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</si>
  <si>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</si>
  <si>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</si>
  <si>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</si>
  <si>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</si>
  <si>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</si>
  <si>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</si>
  <si>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</si>
  <si>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</si>
  <si>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</si>
  <si>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</si>
  <si>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</si>
  <si>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</si>
  <si>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</si>
  <si>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</si>
  <si>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</si>
  <si>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</si>
  <si>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</si>
  <si>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</si>
  <si>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</si>
  <si>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</si>
  <si>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</si>
  <si>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</si>
  <si>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</si>
  <si>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</si>
  <si>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</si>
  <si>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</si>
  <si>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</si>
  <si>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</si>
  <si>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</si>
  <si>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</si>
  <si>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</si>
  <si>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</si>
  <si>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</si>
  <si>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</si>
  <si>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</si>
  <si>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</si>
  <si>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</si>
  <si>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</si>
  <si>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</si>
  <si>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</si>
  <si>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</si>
  <si>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</si>
  <si>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</si>
  <si>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</si>
  <si>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</si>
  <si>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</si>
  <si>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</si>
  <si>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</si>
  <si>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</si>
  <si>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</si>
  <si>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</si>
  <si>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</si>
  <si>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</si>
  <si>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</si>
  <si>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</si>
  <si>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</si>
  <si>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</si>
  <si>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</si>
  <si>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</si>
  <si>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</si>
  <si>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</si>
  <si>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</si>
  <si>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</si>
  <si>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</si>
  <si>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</si>
  <si>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</si>
  <si>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</si>
  <si>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</si>
  <si>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</si>
  <si>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</si>
  <si>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</si>
  <si>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</si>
  <si>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</si>
  <si>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</si>
  <si>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</si>
  <si>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</si>
  <si>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</si>
  <si>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</si>
  <si>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</si>
  <si>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</si>
  <si>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</si>
  <si>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</si>
  <si>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</si>
  <si>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</si>
  <si>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</si>
  <si>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</si>
  <si>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</si>
  <si>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</si>
  <si>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</si>
  <si>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</si>
  <si>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当該値(N-3)</t>
    <phoneticPr fontId="5"/>
  </si>
  <si>
    <t>当該値(N-4)</t>
    <phoneticPr fontId="5"/>
  </si>
  <si>
    <t>当該値(N-1)</t>
    <phoneticPr fontId="5"/>
  </si>
  <si>
    <t>当該値(N-2)</t>
    <phoneticPr fontId="5"/>
  </si>
  <si>
    <t>当該値(N)</t>
    <phoneticPr fontId="5"/>
  </si>
  <si>
    <t>当該値(N-2)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</si>
  <si>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</si>
  <si>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</si>
  <si>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</si>
  <si>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</si>
  <si>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</si>
  <si>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</si>
  <si>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</si>
  <si>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</si>
  <si>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東尾道駅駐車場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</si>
  <si>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</si>
  <si>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</si>
  <si>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</si>
  <si>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</si>
  <si>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</si>
  <si>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</si>
  <si>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</si>
  <si>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</si>
  <si>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</si>
  <si>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</si>
  <si>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</si>
  <si>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</si>
  <si>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</si>
  <si>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</si>
  <si>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</si>
  <si>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</si>
  <si>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　　　②他会計補助金比率のとおり、他会計からの補助金は受けておらず、独立採算が取れている。</t>
    <rPh sb="1" eb="3">
      <t>シュウエキ</t>
    </rPh>
    <rPh sb="3" eb="4">
      <t>テキ</t>
    </rPh>
    <rPh sb="4" eb="6">
      <t>シュウシ</t>
    </rPh>
    <rPh sb="6" eb="8">
      <t>ヒリツ</t>
    </rPh>
    <rPh sb="8" eb="9">
      <t>オヨ</t>
    </rPh>
    <rPh sb="12" eb="14">
      <t>ウリアゲ</t>
    </rPh>
    <rPh sb="14" eb="15">
      <t>ダカ</t>
    </rPh>
    <rPh sb="18" eb="20">
      <t>ヒリツ</t>
    </rPh>
    <rPh sb="21" eb="24">
      <t>コウヒリツ</t>
    </rPh>
    <rPh sb="25" eb="27">
      <t>イジ</t>
    </rPh>
    <rPh sb="32" eb="34">
      <t>シュウエキ</t>
    </rPh>
    <rPh sb="35" eb="37">
      <t>ジョウキョウ</t>
    </rPh>
    <rPh sb="38" eb="40">
      <t>リョウコウ</t>
    </rPh>
    <rPh sb="48" eb="49">
      <t>タ</t>
    </rPh>
    <rPh sb="49" eb="51">
      <t>カイケイ</t>
    </rPh>
    <rPh sb="51" eb="54">
      <t>ホジョキン</t>
    </rPh>
    <rPh sb="54" eb="56">
      <t>ヒリツ</t>
    </rPh>
    <rPh sb="61" eb="62">
      <t>タ</t>
    </rPh>
    <rPh sb="62" eb="64">
      <t>カイケイ</t>
    </rPh>
    <rPh sb="67" eb="70">
      <t>ホジョキン</t>
    </rPh>
    <rPh sb="71" eb="72">
      <t>ウ</t>
    </rPh>
    <rPh sb="78" eb="80">
      <t>ドクリツ</t>
    </rPh>
    <rPh sb="80" eb="82">
      <t>サイサン</t>
    </rPh>
    <rPh sb="83" eb="84">
      <t>ト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</si>
  <si>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</si>
  <si>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東尾道駅駐車場は、指定管理者制度を導入した駐車場であり、今後も指定管理者を中心に、経営改善に努める。</t>
    <rPh sb="0" eb="3">
      <t>ヒガシオノミチ</t>
    </rPh>
    <rPh sb="3" eb="4">
      <t>エキ</t>
    </rPh>
    <rPh sb="4" eb="7">
      <t>チュウシャジョウ</t>
    </rPh>
    <rPh sb="9" eb="14">
      <t>シテイカンリシャ</t>
    </rPh>
    <rPh sb="14" eb="16">
      <t>セイド</t>
    </rPh>
    <rPh sb="17" eb="19">
      <t>ドウニュウ</t>
    </rPh>
    <rPh sb="21" eb="24">
      <t>チュウシャジョウ</t>
    </rPh>
    <rPh sb="28" eb="30">
      <t>コンゴ</t>
    </rPh>
    <rPh sb="31" eb="33">
      <t>シテイ</t>
    </rPh>
    <rPh sb="33" eb="36">
      <t>カンリシャ</t>
    </rPh>
    <rPh sb="37" eb="39">
      <t>チュウシン</t>
    </rPh>
    <rPh sb="41" eb="43">
      <t>ケイエイ</t>
    </rPh>
    <rPh sb="43" eb="45">
      <t>カイゼン</t>
    </rPh>
    <rPh sb="46" eb="47">
      <t>ツト</t>
    </rPh>
    <phoneticPr fontId="5"/>
  </si>
  <si>
    <t>新型コロナウイルス感染症の影響でJRの利用が減少し、周辺駐車場の利用も減少している。令和2年度は緊急事態宣言により定期利用以外の利用が減少したが、令和3年度になり不要不急の外出が緩和されたことで多少ではあるが、外出が増えたため定期利用以外の利用が微増した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</si>
</sst>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6" fillId="0" borderId="0" xfId="0" applyFont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599.6</c:v>
                </c:pt>
                <c:pt idx="1">
                  <c:v>370.9</c:v>
                </c:pt>
                <c:pt idx="2">
                  <c:v>72</c:v>
                </c:pt>
                <c:pt idx="3">
                  <c:v>751.5</c:v>
                </c:pt>
                <c:pt idx="4">
                  <c:v>954.1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1E-4B3C-87E7-92A68FB64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471.5</c:v>
                </c:pt>
                <c:pt idx="1">
                  <c:v>384.2</c:v>
                </c:pt>
                <c:pt idx="2">
                  <c:v>754.2</c:v>
                </c:pt>
                <c:pt idx="3">
                  <c:v>383.4</c:v>
                </c:pt>
                <c:pt idx="4">
                  <c:v>338.4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1E-4B3C-87E7-92A68FB64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03-4A80-A4E4-F647BD90B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58.4</c:v>
                </c:pt>
                <c:pt idx="1">
                  <c:v>83.1</c:v>
                </c:pt>
                <c:pt idx="2">
                  <c:v>54.4</c:v>
                </c:pt>
                <c:pt idx="3">
                  <c:v>70.3</c:v>
                </c:pt>
                <c:pt idx="4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03-4A80-A4E4-F647BD90B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0C96-4D20-95C1-991552973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96-4D20-95C1-991552973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EAEF-4A89-B54F-B15BBB725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EF-4A89-B54F-B15BBB725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18-49DD-89F3-701383328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6</c:v>
                </c:pt>
                <c:pt idx="1">
                  <c:v>3.8</c:v>
                </c:pt>
                <c:pt idx="2">
                  <c:v>2</c:v>
                </c:pt>
                <c:pt idx="3">
                  <c:v>10.199999999999999</c:v>
                </c:pt>
                <c:pt idx="4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18-49DD-89F3-701383328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5-4A61-A805-1D6603BD4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21</c:v>
                </c:pt>
                <c:pt idx="1">
                  <c:v>17</c:v>
                </c:pt>
                <c:pt idx="2">
                  <c:v>15</c:v>
                </c:pt>
                <c:pt idx="3">
                  <c:v>407</c:v>
                </c:pt>
                <c:pt idx="4">
                  <c:v>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95-4A61-A805-1D6603BD4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136.1</c:v>
                </c:pt>
                <c:pt idx="1">
                  <c:v>130.6</c:v>
                </c:pt>
                <c:pt idx="2">
                  <c:v>138.9</c:v>
                </c:pt>
                <c:pt idx="3">
                  <c:v>88.9</c:v>
                </c:pt>
                <c:pt idx="4">
                  <c:v>97.2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E-4A62-AA52-F10F373D9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274.8</c:v>
                </c:pt>
                <c:pt idx="1">
                  <c:v>279.89999999999998</c:v>
                </c:pt>
                <c:pt idx="2">
                  <c:v>295.5</c:v>
                </c:pt>
                <c:pt idx="3">
                  <c:v>224.4</c:v>
                </c:pt>
                <c:pt idx="4">
                  <c:v>251.9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5E-4A62-AA52-F10F373D9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83.3</c:v>
                </c:pt>
                <c:pt idx="1">
                  <c:v>73</c:v>
                </c:pt>
                <c:pt idx="2">
                  <c:v>90</c:v>
                </c:pt>
                <c:pt idx="3">
                  <c:v>86.7</c:v>
                </c:pt>
                <c:pt idx="4">
                  <c:v>89.5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BF-49B7-B06C-775490336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38.299999999999997</c:v>
                </c:pt>
                <c:pt idx="1">
                  <c:v>30.4</c:v>
                </c:pt>
                <c:pt idx="2">
                  <c:v>33.6</c:v>
                </c:pt>
                <c:pt idx="3">
                  <c:v>-122.5</c:v>
                </c:pt>
                <c:pt idx="4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BF-49B7-B06C-775490336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4571</c:v>
                </c:pt>
                <c:pt idx="1">
                  <c:v>3361</c:v>
                </c:pt>
                <c:pt idx="2">
                  <c:v>3982</c:v>
                </c:pt>
                <c:pt idx="3">
                  <c:v>2223</c:v>
                </c:pt>
                <c:pt idx="4">
                  <c:v>1943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0A-4862-819B-6512C8B9B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7814</c:v>
                </c:pt>
                <c:pt idx="1">
                  <c:v>8183</c:v>
                </c:pt>
                <c:pt idx="2">
                  <c:v>7940</c:v>
                </c:pt>
                <c:pt idx="3">
                  <c:v>2576</c:v>
                </c:pt>
                <c:pt idx="4">
                  <c:v>4153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0A-4862-819B-6512C8B9B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1" zoomScaleNormal="100" zoomScaleSheetLayoutView="70" workbookViewId="0">
      <selection activeCell="ND65" sqref="ND65:NR6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東尾道駅駐車場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Ａ３Ｂ１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駅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無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1229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122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82" t="str">
        <f>データ!Q7</f>
        <v>広場式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25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36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210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利用料金制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132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H29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H30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R01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R02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R03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H29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H30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R01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R02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R03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H29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H30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R01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R02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R03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3" t="s">
        <v>27</v>
      </c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116">
        <f>データ!Y7</f>
        <v>599.6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>
        <f>データ!Z7</f>
        <v>370.9</v>
      </c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>
        <f>データ!AA7</f>
        <v>72</v>
      </c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>
        <f>データ!AB7</f>
        <v>751.5</v>
      </c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>
        <f>データ!AC7</f>
        <v>954.1</v>
      </c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3" t="s">
        <v>27</v>
      </c>
      <c r="EB31" s="114"/>
      <c r="EC31" s="114"/>
      <c r="ED31" s="114"/>
      <c r="EE31" s="114"/>
      <c r="EF31" s="114"/>
      <c r="EG31" s="114"/>
      <c r="EH31" s="114"/>
      <c r="EI31" s="114"/>
      <c r="EJ31" s="114"/>
      <c r="EK31" s="115"/>
      <c r="EL31" s="116">
        <f>データ!AJ7</f>
        <v>0</v>
      </c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>
        <f>データ!AK7</f>
        <v>0</v>
      </c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>
        <f>データ!AL7</f>
        <v>0</v>
      </c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>
        <f>データ!AM7</f>
        <v>0</v>
      </c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>
        <f>データ!AN7</f>
        <v>0</v>
      </c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3" t="s">
        <v>27</v>
      </c>
      <c r="IS31" s="114"/>
      <c r="IT31" s="114"/>
      <c r="IU31" s="114"/>
      <c r="IV31" s="114"/>
      <c r="IW31" s="114"/>
      <c r="IX31" s="114"/>
      <c r="IY31" s="114"/>
      <c r="IZ31" s="114"/>
      <c r="JA31" s="114"/>
      <c r="JB31" s="115"/>
      <c r="JC31" s="110">
        <f>データ!DK7</f>
        <v>136.1</v>
      </c>
      <c r="JD31" s="111"/>
      <c r="JE31" s="111"/>
      <c r="JF31" s="111"/>
      <c r="JG31" s="111"/>
      <c r="JH31" s="111"/>
      <c r="JI31" s="111"/>
      <c r="JJ31" s="111"/>
      <c r="JK31" s="111"/>
      <c r="JL31" s="111"/>
      <c r="JM31" s="111"/>
      <c r="JN31" s="111"/>
      <c r="JO31" s="111"/>
      <c r="JP31" s="111"/>
      <c r="JQ31" s="111"/>
      <c r="JR31" s="111"/>
      <c r="JS31" s="111"/>
      <c r="JT31" s="111"/>
      <c r="JU31" s="112"/>
      <c r="JV31" s="110">
        <f>データ!DL7</f>
        <v>130.6</v>
      </c>
      <c r="JW31" s="111"/>
      <c r="JX31" s="111"/>
      <c r="JY31" s="111"/>
      <c r="JZ31" s="111"/>
      <c r="KA31" s="111"/>
      <c r="KB31" s="111"/>
      <c r="KC31" s="111"/>
      <c r="KD31" s="111"/>
      <c r="KE31" s="111"/>
      <c r="KF31" s="111"/>
      <c r="KG31" s="111"/>
      <c r="KH31" s="111"/>
      <c r="KI31" s="111"/>
      <c r="KJ31" s="111"/>
      <c r="KK31" s="111"/>
      <c r="KL31" s="111"/>
      <c r="KM31" s="111"/>
      <c r="KN31" s="112"/>
      <c r="KO31" s="110">
        <f>データ!DM7</f>
        <v>138.9</v>
      </c>
      <c r="KP31" s="111"/>
      <c r="KQ31" s="111"/>
      <c r="KR31" s="111"/>
      <c r="KS31" s="111"/>
      <c r="KT31" s="111"/>
      <c r="KU31" s="111"/>
      <c r="KV31" s="111"/>
      <c r="KW31" s="111"/>
      <c r="KX31" s="111"/>
      <c r="KY31" s="111"/>
      <c r="KZ31" s="111"/>
      <c r="LA31" s="111"/>
      <c r="LB31" s="111"/>
      <c r="LC31" s="111"/>
      <c r="LD31" s="111"/>
      <c r="LE31" s="111"/>
      <c r="LF31" s="111"/>
      <c r="LG31" s="112"/>
      <c r="LH31" s="110">
        <f>データ!DN7</f>
        <v>88.9</v>
      </c>
      <c r="LI31" s="111"/>
      <c r="LJ31" s="111"/>
      <c r="LK31" s="111"/>
      <c r="LL31" s="111"/>
      <c r="LM31" s="111"/>
      <c r="LN31" s="111"/>
      <c r="LO31" s="111"/>
      <c r="LP31" s="111"/>
      <c r="LQ31" s="111"/>
      <c r="LR31" s="111"/>
      <c r="LS31" s="111"/>
      <c r="LT31" s="111"/>
      <c r="LU31" s="111"/>
      <c r="LV31" s="111"/>
      <c r="LW31" s="111"/>
      <c r="LX31" s="111"/>
      <c r="LY31" s="111"/>
      <c r="LZ31" s="112"/>
      <c r="MA31" s="110">
        <f>データ!DO7</f>
        <v>97.2</v>
      </c>
      <c r="MB31" s="111"/>
      <c r="MC31" s="111"/>
      <c r="MD31" s="111"/>
      <c r="ME31" s="111"/>
      <c r="MF31" s="111"/>
      <c r="MG31" s="111"/>
      <c r="MH31" s="111"/>
      <c r="MI31" s="111"/>
      <c r="MJ31" s="111"/>
      <c r="MK31" s="111"/>
      <c r="ML31" s="111"/>
      <c r="MM31" s="111"/>
      <c r="MN31" s="111"/>
      <c r="MO31" s="111"/>
      <c r="MP31" s="111"/>
      <c r="MQ31" s="111"/>
      <c r="MR31" s="111"/>
      <c r="MS31" s="112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3" t="s">
        <v>29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5"/>
      <c r="U32" s="116">
        <f>データ!AD7</f>
        <v>471.5</v>
      </c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>
        <f>データ!AE7</f>
        <v>384.2</v>
      </c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>
        <f>データ!AF7</f>
        <v>754.2</v>
      </c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>
        <f>データ!AG7</f>
        <v>383.4</v>
      </c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>
        <f>データ!AH7</f>
        <v>338.4</v>
      </c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3" t="s">
        <v>29</v>
      </c>
      <c r="EB32" s="114"/>
      <c r="EC32" s="114"/>
      <c r="ED32" s="114"/>
      <c r="EE32" s="114"/>
      <c r="EF32" s="114"/>
      <c r="EG32" s="114"/>
      <c r="EH32" s="114"/>
      <c r="EI32" s="114"/>
      <c r="EJ32" s="114"/>
      <c r="EK32" s="115"/>
      <c r="EL32" s="116">
        <f>データ!AO7</f>
        <v>6</v>
      </c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>
        <f>データ!AP7</f>
        <v>3.8</v>
      </c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>
        <f>データ!AQ7</f>
        <v>2</v>
      </c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>
        <f>データ!AR7</f>
        <v>10.199999999999999</v>
      </c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>
        <f>データ!AS7</f>
        <v>5.0999999999999996</v>
      </c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3" t="s">
        <v>29</v>
      </c>
      <c r="IS32" s="114"/>
      <c r="IT32" s="114"/>
      <c r="IU32" s="114"/>
      <c r="IV32" s="114"/>
      <c r="IW32" s="114"/>
      <c r="IX32" s="114"/>
      <c r="IY32" s="114"/>
      <c r="IZ32" s="114"/>
      <c r="JA32" s="114"/>
      <c r="JB32" s="115"/>
      <c r="JC32" s="110">
        <f>データ!DP7</f>
        <v>274.8</v>
      </c>
      <c r="JD32" s="111"/>
      <c r="JE32" s="111"/>
      <c r="JF32" s="111"/>
      <c r="JG32" s="111"/>
      <c r="JH32" s="111"/>
      <c r="JI32" s="111"/>
      <c r="JJ32" s="111"/>
      <c r="JK32" s="111"/>
      <c r="JL32" s="111"/>
      <c r="JM32" s="111"/>
      <c r="JN32" s="111"/>
      <c r="JO32" s="111"/>
      <c r="JP32" s="111"/>
      <c r="JQ32" s="111"/>
      <c r="JR32" s="111"/>
      <c r="JS32" s="111"/>
      <c r="JT32" s="111"/>
      <c r="JU32" s="112"/>
      <c r="JV32" s="110">
        <f>データ!DQ7</f>
        <v>279.89999999999998</v>
      </c>
      <c r="JW32" s="111"/>
      <c r="JX32" s="111"/>
      <c r="JY32" s="111"/>
      <c r="JZ32" s="111"/>
      <c r="KA32" s="111"/>
      <c r="KB32" s="111"/>
      <c r="KC32" s="111"/>
      <c r="KD32" s="111"/>
      <c r="KE32" s="111"/>
      <c r="KF32" s="111"/>
      <c r="KG32" s="111"/>
      <c r="KH32" s="111"/>
      <c r="KI32" s="111"/>
      <c r="KJ32" s="111"/>
      <c r="KK32" s="111"/>
      <c r="KL32" s="111"/>
      <c r="KM32" s="111"/>
      <c r="KN32" s="112"/>
      <c r="KO32" s="110">
        <f>データ!DR7</f>
        <v>295.5</v>
      </c>
      <c r="KP32" s="111"/>
      <c r="KQ32" s="111"/>
      <c r="KR32" s="111"/>
      <c r="KS32" s="111"/>
      <c r="KT32" s="111"/>
      <c r="KU32" s="111"/>
      <c r="KV32" s="111"/>
      <c r="KW32" s="111"/>
      <c r="KX32" s="111"/>
      <c r="KY32" s="111"/>
      <c r="KZ32" s="111"/>
      <c r="LA32" s="111"/>
      <c r="LB32" s="111"/>
      <c r="LC32" s="111"/>
      <c r="LD32" s="111"/>
      <c r="LE32" s="111"/>
      <c r="LF32" s="111"/>
      <c r="LG32" s="112"/>
      <c r="LH32" s="110">
        <f>データ!DS7</f>
        <v>224.4</v>
      </c>
      <c r="LI32" s="111"/>
      <c r="LJ32" s="111"/>
      <c r="LK32" s="111"/>
      <c r="LL32" s="111"/>
      <c r="LM32" s="111"/>
      <c r="LN32" s="111"/>
      <c r="LO32" s="111"/>
      <c r="LP32" s="111"/>
      <c r="LQ32" s="111"/>
      <c r="LR32" s="111"/>
      <c r="LS32" s="111"/>
      <c r="LT32" s="111"/>
      <c r="LU32" s="111"/>
      <c r="LV32" s="111"/>
      <c r="LW32" s="111"/>
      <c r="LX32" s="111"/>
      <c r="LY32" s="111"/>
      <c r="LZ32" s="112"/>
      <c r="MA32" s="110">
        <f>データ!DT7</f>
        <v>251.9</v>
      </c>
      <c r="MB32" s="111"/>
      <c r="MC32" s="111"/>
      <c r="MD32" s="111"/>
      <c r="ME32" s="111"/>
      <c r="MF32" s="111"/>
      <c r="MG32" s="111"/>
      <c r="MH32" s="111"/>
      <c r="MI32" s="111"/>
      <c r="MJ32" s="111"/>
      <c r="MK32" s="111"/>
      <c r="ML32" s="111"/>
      <c r="MM32" s="111"/>
      <c r="MN32" s="111"/>
      <c r="MO32" s="111"/>
      <c r="MP32" s="111"/>
      <c r="MQ32" s="111"/>
      <c r="MR32" s="111"/>
      <c r="MS32" s="112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133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135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H29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H30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R01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R02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R03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H29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H30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R01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R02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R03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H29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H30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R01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R02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R03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3" t="s">
        <v>27</v>
      </c>
      <c r="K52" s="114"/>
      <c r="L52" s="114"/>
      <c r="M52" s="114"/>
      <c r="N52" s="114"/>
      <c r="O52" s="114"/>
      <c r="P52" s="114"/>
      <c r="Q52" s="114"/>
      <c r="R52" s="114"/>
      <c r="S52" s="114"/>
      <c r="T52" s="115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3" t="s">
        <v>27</v>
      </c>
      <c r="EB52" s="114"/>
      <c r="EC52" s="114"/>
      <c r="ED52" s="114"/>
      <c r="EE52" s="114"/>
      <c r="EF52" s="114"/>
      <c r="EG52" s="114"/>
      <c r="EH52" s="114"/>
      <c r="EI52" s="114"/>
      <c r="EJ52" s="114"/>
      <c r="EK52" s="115"/>
      <c r="EL52" s="116">
        <f>データ!BF7</f>
        <v>83.3</v>
      </c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>
        <f>データ!BG7</f>
        <v>73</v>
      </c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>
        <f>データ!BH7</f>
        <v>90</v>
      </c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>
        <f>データ!BI7</f>
        <v>86.7</v>
      </c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>
        <f>データ!BJ7</f>
        <v>89.5</v>
      </c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3" t="s">
        <v>27</v>
      </c>
      <c r="IS52" s="114"/>
      <c r="IT52" s="114"/>
      <c r="IU52" s="114"/>
      <c r="IV52" s="114"/>
      <c r="IW52" s="114"/>
      <c r="IX52" s="114"/>
      <c r="IY52" s="114"/>
      <c r="IZ52" s="114"/>
      <c r="JA52" s="114"/>
      <c r="JB52" s="115"/>
      <c r="JC52" s="120">
        <f>データ!BQ7</f>
        <v>4571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3361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3982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2223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1943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3" t="s">
        <v>29</v>
      </c>
      <c r="K53" s="114"/>
      <c r="L53" s="114"/>
      <c r="M53" s="114"/>
      <c r="N53" s="114"/>
      <c r="O53" s="114"/>
      <c r="P53" s="114"/>
      <c r="Q53" s="114"/>
      <c r="R53" s="114"/>
      <c r="S53" s="114"/>
      <c r="T53" s="115"/>
      <c r="U53" s="120">
        <f>データ!AZ7</f>
        <v>21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17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15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407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166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3" t="s">
        <v>29</v>
      </c>
      <c r="EB53" s="114"/>
      <c r="EC53" s="114"/>
      <c r="ED53" s="114"/>
      <c r="EE53" s="114"/>
      <c r="EF53" s="114"/>
      <c r="EG53" s="114"/>
      <c r="EH53" s="114"/>
      <c r="EI53" s="114"/>
      <c r="EJ53" s="114"/>
      <c r="EK53" s="115"/>
      <c r="EL53" s="116">
        <f>データ!BK7</f>
        <v>38.299999999999997</v>
      </c>
      <c r="EM53" s="116"/>
      <c r="EN53" s="116"/>
      <c r="EO53" s="116"/>
      <c r="EP53" s="116"/>
      <c r="EQ53" s="116"/>
      <c r="ER53" s="116"/>
      <c r="ES53" s="116"/>
      <c r="ET53" s="116"/>
      <c r="EU53" s="116"/>
      <c r="EV53" s="116"/>
      <c r="EW53" s="116"/>
      <c r="EX53" s="116"/>
      <c r="EY53" s="116"/>
      <c r="EZ53" s="116"/>
      <c r="FA53" s="116"/>
      <c r="FB53" s="116"/>
      <c r="FC53" s="116"/>
      <c r="FD53" s="116"/>
      <c r="FE53" s="116">
        <f>データ!BL7</f>
        <v>30.4</v>
      </c>
      <c r="FF53" s="116"/>
      <c r="FG53" s="116"/>
      <c r="FH53" s="116"/>
      <c r="FI53" s="116"/>
      <c r="FJ53" s="116"/>
      <c r="FK53" s="116"/>
      <c r="FL53" s="116"/>
      <c r="FM53" s="116"/>
      <c r="FN53" s="116"/>
      <c r="FO53" s="116"/>
      <c r="FP53" s="116"/>
      <c r="FQ53" s="116"/>
      <c r="FR53" s="116"/>
      <c r="FS53" s="116"/>
      <c r="FT53" s="116"/>
      <c r="FU53" s="116"/>
      <c r="FV53" s="116"/>
      <c r="FW53" s="116"/>
      <c r="FX53" s="116">
        <f>データ!BM7</f>
        <v>33.6</v>
      </c>
      <c r="FY53" s="116"/>
      <c r="FZ53" s="116"/>
      <c r="GA53" s="116"/>
      <c r="GB53" s="116"/>
      <c r="GC53" s="116"/>
      <c r="GD53" s="116"/>
      <c r="GE53" s="116"/>
      <c r="GF53" s="116"/>
      <c r="GG53" s="116"/>
      <c r="GH53" s="116"/>
      <c r="GI53" s="116"/>
      <c r="GJ53" s="116"/>
      <c r="GK53" s="116"/>
      <c r="GL53" s="116"/>
      <c r="GM53" s="116"/>
      <c r="GN53" s="116"/>
      <c r="GO53" s="116"/>
      <c r="GP53" s="116"/>
      <c r="GQ53" s="116">
        <f>データ!BN7</f>
        <v>-122.5</v>
      </c>
      <c r="GR53" s="116"/>
      <c r="GS53" s="116"/>
      <c r="GT53" s="116"/>
      <c r="GU53" s="116"/>
      <c r="GV53" s="116"/>
      <c r="GW53" s="116"/>
      <c r="GX53" s="116"/>
      <c r="GY53" s="116"/>
      <c r="GZ53" s="116"/>
      <c r="HA53" s="116"/>
      <c r="HB53" s="116"/>
      <c r="HC53" s="116"/>
      <c r="HD53" s="116"/>
      <c r="HE53" s="116"/>
      <c r="HF53" s="116"/>
      <c r="HG53" s="116"/>
      <c r="HH53" s="116"/>
      <c r="HI53" s="116"/>
      <c r="HJ53" s="116">
        <f>データ!BO7</f>
        <v>8.5</v>
      </c>
      <c r="HK53" s="116"/>
      <c r="HL53" s="116"/>
      <c r="HM53" s="116"/>
      <c r="HN53" s="116"/>
      <c r="HO53" s="116"/>
      <c r="HP53" s="116"/>
      <c r="HQ53" s="116"/>
      <c r="HR53" s="116"/>
      <c r="HS53" s="116"/>
      <c r="HT53" s="116"/>
      <c r="HU53" s="116"/>
      <c r="HV53" s="116"/>
      <c r="HW53" s="116"/>
      <c r="HX53" s="116"/>
      <c r="HY53" s="116"/>
      <c r="HZ53" s="116"/>
      <c r="IA53" s="116"/>
      <c r="IB53" s="116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3" t="s">
        <v>29</v>
      </c>
      <c r="IS53" s="114"/>
      <c r="IT53" s="114"/>
      <c r="IU53" s="114"/>
      <c r="IV53" s="114"/>
      <c r="IW53" s="114"/>
      <c r="IX53" s="114"/>
      <c r="IY53" s="114"/>
      <c r="IZ53" s="114"/>
      <c r="JA53" s="114"/>
      <c r="JB53" s="115"/>
      <c r="JC53" s="120">
        <f>データ!BV7</f>
        <v>7814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8183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7940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2576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4153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134</v>
      </c>
      <c r="NE66" s="122"/>
      <c r="NF66" s="122"/>
      <c r="NG66" s="122"/>
      <c r="NH66" s="122"/>
      <c r="NI66" s="122"/>
      <c r="NJ66" s="122"/>
      <c r="NK66" s="122"/>
      <c r="NL66" s="122"/>
      <c r="NM66" s="122"/>
      <c r="NN66" s="122"/>
      <c r="NO66" s="122"/>
      <c r="NP66" s="122"/>
      <c r="NQ66" s="122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3">
        <f>データ!CM7</f>
        <v>58848</v>
      </c>
      <c r="CW67" s="124"/>
      <c r="CX67" s="124"/>
      <c r="CY67" s="124"/>
      <c r="CZ67" s="124"/>
      <c r="DA67" s="124"/>
      <c r="DB67" s="124"/>
      <c r="DC67" s="124"/>
      <c r="DD67" s="124"/>
      <c r="DE67" s="124"/>
      <c r="DF67" s="124"/>
      <c r="DG67" s="124"/>
      <c r="DH67" s="124"/>
      <c r="DI67" s="124"/>
      <c r="DJ67" s="124"/>
      <c r="DK67" s="124"/>
      <c r="DL67" s="124"/>
      <c r="DM67" s="124"/>
      <c r="DN67" s="124"/>
      <c r="DO67" s="124"/>
      <c r="DP67" s="124"/>
      <c r="DQ67" s="124"/>
      <c r="DR67" s="124"/>
      <c r="DS67" s="124"/>
      <c r="DT67" s="124"/>
      <c r="DU67" s="124"/>
      <c r="DV67" s="124"/>
      <c r="DW67" s="124"/>
      <c r="DX67" s="124"/>
      <c r="DY67" s="124"/>
      <c r="DZ67" s="124"/>
      <c r="EA67" s="124"/>
      <c r="EB67" s="124"/>
      <c r="EC67" s="124"/>
      <c r="ED67" s="124"/>
      <c r="EE67" s="124"/>
      <c r="EF67" s="124"/>
      <c r="EG67" s="124"/>
      <c r="EH67" s="124"/>
      <c r="EI67" s="124"/>
      <c r="EJ67" s="124"/>
      <c r="EK67" s="124"/>
      <c r="EL67" s="124"/>
      <c r="EM67" s="124"/>
      <c r="EN67" s="124"/>
      <c r="EO67" s="124"/>
      <c r="EP67" s="124"/>
      <c r="EQ67" s="124"/>
      <c r="ER67" s="124"/>
      <c r="ES67" s="124"/>
      <c r="ET67" s="124"/>
      <c r="EU67" s="124"/>
      <c r="EV67" s="124"/>
      <c r="EW67" s="124"/>
      <c r="EX67" s="124"/>
      <c r="EY67" s="124"/>
      <c r="EZ67" s="124"/>
      <c r="FA67" s="124"/>
      <c r="FB67" s="124"/>
      <c r="FC67" s="124"/>
      <c r="FD67" s="124"/>
      <c r="FE67" s="124"/>
      <c r="FF67" s="124"/>
      <c r="FG67" s="124"/>
      <c r="FH67" s="124"/>
      <c r="FI67" s="124"/>
      <c r="FJ67" s="124"/>
      <c r="FK67" s="124"/>
      <c r="FL67" s="124"/>
      <c r="FM67" s="124"/>
      <c r="FN67" s="124"/>
      <c r="FO67" s="124"/>
      <c r="FP67" s="124"/>
      <c r="FQ67" s="124"/>
      <c r="FR67" s="124"/>
      <c r="FS67" s="124"/>
      <c r="FT67" s="124"/>
      <c r="FU67" s="124"/>
      <c r="FV67" s="124"/>
      <c r="FW67" s="125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22"/>
      <c r="NF67" s="122"/>
      <c r="NG67" s="122"/>
      <c r="NH67" s="122"/>
      <c r="NI67" s="122"/>
      <c r="NJ67" s="122"/>
      <c r="NK67" s="122"/>
      <c r="NL67" s="122"/>
      <c r="NM67" s="122"/>
      <c r="NN67" s="122"/>
      <c r="NO67" s="122"/>
      <c r="NP67" s="122"/>
      <c r="NQ67" s="122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6"/>
      <c r="CW68" s="127"/>
      <c r="CX68" s="127"/>
      <c r="CY68" s="127"/>
      <c r="CZ68" s="127"/>
      <c r="DA68" s="127"/>
      <c r="DB68" s="127"/>
      <c r="DC68" s="127"/>
      <c r="DD68" s="127"/>
      <c r="DE68" s="127"/>
      <c r="DF68" s="127"/>
      <c r="DG68" s="127"/>
      <c r="DH68" s="127"/>
      <c r="DI68" s="127"/>
      <c r="DJ68" s="127"/>
      <c r="DK68" s="127"/>
      <c r="DL68" s="127"/>
      <c r="DM68" s="127"/>
      <c r="DN68" s="127"/>
      <c r="DO68" s="127"/>
      <c r="DP68" s="127"/>
      <c r="DQ68" s="127"/>
      <c r="DR68" s="127"/>
      <c r="DS68" s="127"/>
      <c r="DT68" s="127"/>
      <c r="DU68" s="127"/>
      <c r="DV68" s="127"/>
      <c r="DW68" s="127"/>
      <c r="DX68" s="127"/>
      <c r="DY68" s="127"/>
      <c r="DZ68" s="127"/>
      <c r="EA68" s="127"/>
      <c r="EB68" s="127"/>
      <c r="EC68" s="127"/>
      <c r="ED68" s="127"/>
      <c r="EE68" s="127"/>
      <c r="EF68" s="127"/>
      <c r="EG68" s="127"/>
      <c r="EH68" s="127"/>
      <c r="EI68" s="127"/>
      <c r="EJ68" s="127"/>
      <c r="EK68" s="127"/>
      <c r="EL68" s="127"/>
      <c r="EM68" s="127"/>
      <c r="EN68" s="127"/>
      <c r="EO68" s="127"/>
      <c r="EP68" s="127"/>
      <c r="EQ68" s="127"/>
      <c r="ER68" s="127"/>
      <c r="ES68" s="127"/>
      <c r="ET68" s="127"/>
      <c r="EU68" s="127"/>
      <c r="EV68" s="127"/>
      <c r="EW68" s="127"/>
      <c r="EX68" s="127"/>
      <c r="EY68" s="127"/>
      <c r="EZ68" s="127"/>
      <c r="FA68" s="127"/>
      <c r="FB68" s="127"/>
      <c r="FC68" s="127"/>
      <c r="FD68" s="127"/>
      <c r="FE68" s="127"/>
      <c r="FF68" s="127"/>
      <c r="FG68" s="127"/>
      <c r="FH68" s="127"/>
      <c r="FI68" s="127"/>
      <c r="FJ68" s="127"/>
      <c r="FK68" s="127"/>
      <c r="FL68" s="127"/>
      <c r="FM68" s="127"/>
      <c r="FN68" s="127"/>
      <c r="FO68" s="127"/>
      <c r="FP68" s="127"/>
      <c r="FQ68" s="127"/>
      <c r="FR68" s="127"/>
      <c r="FS68" s="127"/>
      <c r="FT68" s="127"/>
      <c r="FU68" s="127"/>
      <c r="FV68" s="127"/>
      <c r="FW68" s="128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22"/>
      <c r="NF68" s="122"/>
      <c r="NG68" s="122"/>
      <c r="NH68" s="122"/>
      <c r="NI68" s="122"/>
      <c r="NJ68" s="122"/>
      <c r="NK68" s="122"/>
      <c r="NL68" s="122"/>
      <c r="NM68" s="122"/>
      <c r="NN68" s="122"/>
      <c r="NO68" s="122"/>
      <c r="NP68" s="122"/>
      <c r="NQ68" s="122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6"/>
      <c r="CW69" s="127"/>
      <c r="CX69" s="127"/>
      <c r="CY69" s="127"/>
      <c r="CZ69" s="127"/>
      <c r="DA69" s="127"/>
      <c r="DB69" s="127"/>
      <c r="DC69" s="127"/>
      <c r="DD69" s="127"/>
      <c r="DE69" s="127"/>
      <c r="DF69" s="127"/>
      <c r="DG69" s="127"/>
      <c r="DH69" s="127"/>
      <c r="DI69" s="127"/>
      <c r="DJ69" s="127"/>
      <c r="DK69" s="127"/>
      <c r="DL69" s="127"/>
      <c r="DM69" s="127"/>
      <c r="DN69" s="127"/>
      <c r="DO69" s="127"/>
      <c r="DP69" s="127"/>
      <c r="DQ69" s="127"/>
      <c r="DR69" s="127"/>
      <c r="DS69" s="127"/>
      <c r="DT69" s="127"/>
      <c r="DU69" s="127"/>
      <c r="DV69" s="127"/>
      <c r="DW69" s="127"/>
      <c r="DX69" s="127"/>
      <c r="DY69" s="127"/>
      <c r="DZ69" s="127"/>
      <c r="EA69" s="127"/>
      <c r="EB69" s="127"/>
      <c r="EC69" s="127"/>
      <c r="ED69" s="127"/>
      <c r="EE69" s="127"/>
      <c r="EF69" s="127"/>
      <c r="EG69" s="127"/>
      <c r="EH69" s="127"/>
      <c r="EI69" s="127"/>
      <c r="EJ69" s="127"/>
      <c r="EK69" s="127"/>
      <c r="EL69" s="127"/>
      <c r="EM69" s="127"/>
      <c r="EN69" s="127"/>
      <c r="EO69" s="127"/>
      <c r="EP69" s="127"/>
      <c r="EQ69" s="127"/>
      <c r="ER69" s="127"/>
      <c r="ES69" s="127"/>
      <c r="ET69" s="127"/>
      <c r="EU69" s="127"/>
      <c r="EV69" s="127"/>
      <c r="EW69" s="127"/>
      <c r="EX69" s="127"/>
      <c r="EY69" s="127"/>
      <c r="EZ69" s="127"/>
      <c r="FA69" s="127"/>
      <c r="FB69" s="127"/>
      <c r="FC69" s="127"/>
      <c r="FD69" s="127"/>
      <c r="FE69" s="127"/>
      <c r="FF69" s="127"/>
      <c r="FG69" s="127"/>
      <c r="FH69" s="127"/>
      <c r="FI69" s="127"/>
      <c r="FJ69" s="127"/>
      <c r="FK69" s="127"/>
      <c r="FL69" s="127"/>
      <c r="FM69" s="127"/>
      <c r="FN69" s="127"/>
      <c r="FO69" s="127"/>
      <c r="FP69" s="127"/>
      <c r="FQ69" s="127"/>
      <c r="FR69" s="127"/>
      <c r="FS69" s="127"/>
      <c r="FT69" s="127"/>
      <c r="FU69" s="127"/>
      <c r="FV69" s="127"/>
      <c r="FW69" s="128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22"/>
      <c r="NF69" s="122"/>
      <c r="NG69" s="122"/>
      <c r="NH69" s="122"/>
      <c r="NI69" s="122"/>
      <c r="NJ69" s="122"/>
      <c r="NK69" s="122"/>
      <c r="NL69" s="122"/>
      <c r="NM69" s="122"/>
      <c r="NN69" s="122"/>
      <c r="NO69" s="122"/>
      <c r="NP69" s="122"/>
      <c r="NQ69" s="122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9"/>
      <c r="CW70" s="130"/>
      <c r="CX70" s="130"/>
      <c r="CY70" s="130"/>
      <c r="CZ70" s="130"/>
      <c r="DA70" s="130"/>
      <c r="DB70" s="130"/>
      <c r="DC70" s="130"/>
      <c r="DD70" s="130"/>
      <c r="DE70" s="130"/>
      <c r="DF70" s="130"/>
      <c r="DG70" s="130"/>
      <c r="DH70" s="130"/>
      <c r="DI70" s="130"/>
      <c r="DJ70" s="130"/>
      <c r="DK70" s="130"/>
      <c r="DL70" s="130"/>
      <c r="DM70" s="130"/>
      <c r="DN70" s="130"/>
      <c r="DO70" s="130"/>
      <c r="DP70" s="130"/>
      <c r="DQ70" s="130"/>
      <c r="DR70" s="130"/>
      <c r="DS70" s="130"/>
      <c r="DT70" s="130"/>
      <c r="DU70" s="130"/>
      <c r="DV70" s="130"/>
      <c r="DW70" s="130"/>
      <c r="DX70" s="130"/>
      <c r="DY70" s="130"/>
      <c r="DZ70" s="130"/>
      <c r="EA70" s="130"/>
      <c r="EB70" s="130"/>
      <c r="EC70" s="130"/>
      <c r="ED70" s="130"/>
      <c r="EE70" s="130"/>
      <c r="EF70" s="130"/>
      <c r="EG70" s="130"/>
      <c r="EH70" s="130"/>
      <c r="EI70" s="130"/>
      <c r="EJ70" s="130"/>
      <c r="EK70" s="130"/>
      <c r="EL70" s="130"/>
      <c r="EM70" s="130"/>
      <c r="EN70" s="130"/>
      <c r="EO70" s="130"/>
      <c r="EP70" s="130"/>
      <c r="EQ70" s="130"/>
      <c r="ER70" s="130"/>
      <c r="ES70" s="130"/>
      <c r="ET70" s="130"/>
      <c r="EU70" s="130"/>
      <c r="EV70" s="130"/>
      <c r="EW70" s="130"/>
      <c r="EX70" s="130"/>
      <c r="EY70" s="130"/>
      <c r="EZ70" s="130"/>
      <c r="FA70" s="130"/>
      <c r="FB70" s="130"/>
      <c r="FC70" s="130"/>
      <c r="FD70" s="130"/>
      <c r="FE70" s="130"/>
      <c r="FF70" s="130"/>
      <c r="FG70" s="130"/>
      <c r="FH70" s="130"/>
      <c r="FI70" s="130"/>
      <c r="FJ70" s="130"/>
      <c r="FK70" s="130"/>
      <c r="FL70" s="130"/>
      <c r="FM70" s="130"/>
      <c r="FN70" s="130"/>
      <c r="FO70" s="130"/>
      <c r="FP70" s="130"/>
      <c r="FQ70" s="130"/>
      <c r="FR70" s="130"/>
      <c r="FS70" s="130"/>
      <c r="FT70" s="130"/>
      <c r="FU70" s="130"/>
      <c r="FV70" s="130"/>
      <c r="FW70" s="131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22"/>
      <c r="NF70" s="122"/>
      <c r="NG70" s="122"/>
      <c r="NH70" s="122"/>
      <c r="NI70" s="122"/>
      <c r="NJ70" s="122"/>
      <c r="NK70" s="122"/>
      <c r="NL70" s="122"/>
      <c r="NM70" s="122"/>
      <c r="NN70" s="122"/>
      <c r="NO70" s="122"/>
      <c r="NP70" s="122"/>
      <c r="NQ70" s="122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22"/>
      <c r="NF71" s="122"/>
      <c r="NG71" s="122"/>
      <c r="NH71" s="122"/>
      <c r="NI71" s="122"/>
      <c r="NJ71" s="122"/>
      <c r="NK71" s="122"/>
      <c r="NL71" s="122"/>
      <c r="NM71" s="122"/>
      <c r="NN71" s="122"/>
      <c r="NO71" s="122"/>
      <c r="NP71" s="122"/>
      <c r="NQ71" s="122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22"/>
      <c r="NF72" s="122"/>
      <c r="NG72" s="122"/>
      <c r="NH72" s="122"/>
      <c r="NI72" s="122"/>
      <c r="NJ72" s="122"/>
      <c r="NK72" s="122"/>
      <c r="NL72" s="122"/>
      <c r="NM72" s="122"/>
      <c r="NN72" s="122"/>
      <c r="NO72" s="122"/>
      <c r="NP72" s="122"/>
      <c r="NQ72" s="122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22"/>
      <c r="NF73" s="122"/>
      <c r="NG73" s="122"/>
      <c r="NH73" s="122"/>
      <c r="NI73" s="122"/>
      <c r="NJ73" s="122"/>
      <c r="NK73" s="122"/>
      <c r="NL73" s="122"/>
      <c r="NM73" s="122"/>
      <c r="NN73" s="122"/>
      <c r="NO73" s="122"/>
      <c r="NP73" s="122"/>
      <c r="NQ73" s="122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22"/>
      <c r="NF74" s="122"/>
      <c r="NG74" s="122"/>
      <c r="NH74" s="122"/>
      <c r="NI74" s="122"/>
      <c r="NJ74" s="122"/>
      <c r="NK74" s="122"/>
      <c r="NL74" s="122"/>
      <c r="NM74" s="122"/>
      <c r="NN74" s="122"/>
      <c r="NO74" s="122"/>
      <c r="NP74" s="122"/>
      <c r="NQ74" s="122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22"/>
      <c r="NF75" s="122"/>
      <c r="NG75" s="122"/>
      <c r="NH75" s="122"/>
      <c r="NI75" s="122"/>
      <c r="NJ75" s="122"/>
      <c r="NK75" s="122"/>
      <c r="NL75" s="122"/>
      <c r="NM75" s="122"/>
      <c r="NN75" s="122"/>
      <c r="NO75" s="122"/>
      <c r="NP75" s="122"/>
      <c r="NQ75" s="122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2" t="str">
        <f>データ!$B$11</f>
        <v>H29</v>
      </c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4"/>
      <c r="AG76" s="132" t="str">
        <f>データ!$C$11</f>
        <v>H30</v>
      </c>
      <c r="AH76" s="133"/>
      <c r="AI76" s="133"/>
      <c r="AJ76" s="133"/>
      <c r="AK76" s="133"/>
      <c r="AL76" s="133"/>
      <c r="AM76" s="133"/>
      <c r="AN76" s="133"/>
      <c r="AO76" s="133"/>
      <c r="AP76" s="133"/>
      <c r="AQ76" s="133"/>
      <c r="AR76" s="133"/>
      <c r="AS76" s="133"/>
      <c r="AT76" s="133"/>
      <c r="AU76" s="134"/>
      <c r="AV76" s="132" t="str">
        <f>データ!$D$11</f>
        <v>R01</v>
      </c>
      <c r="AW76" s="133"/>
      <c r="AX76" s="133"/>
      <c r="AY76" s="133"/>
      <c r="AZ76" s="133"/>
      <c r="BA76" s="133"/>
      <c r="BB76" s="133"/>
      <c r="BC76" s="133"/>
      <c r="BD76" s="133"/>
      <c r="BE76" s="133"/>
      <c r="BF76" s="133"/>
      <c r="BG76" s="133"/>
      <c r="BH76" s="133"/>
      <c r="BI76" s="133"/>
      <c r="BJ76" s="134"/>
      <c r="BK76" s="132" t="str">
        <f>データ!$E$11</f>
        <v>R02</v>
      </c>
      <c r="BL76" s="133"/>
      <c r="BM76" s="133"/>
      <c r="BN76" s="133"/>
      <c r="BO76" s="133"/>
      <c r="BP76" s="133"/>
      <c r="BQ76" s="133"/>
      <c r="BR76" s="133"/>
      <c r="BS76" s="133"/>
      <c r="BT76" s="133"/>
      <c r="BU76" s="133"/>
      <c r="BV76" s="133"/>
      <c r="BW76" s="133"/>
      <c r="BX76" s="133"/>
      <c r="BY76" s="134"/>
      <c r="BZ76" s="132" t="str">
        <f>データ!$F$11</f>
        <v>R03</v>
      </c>
      <c r="CA76" s="133"/>
      <c r="CB76" s="133"/>
      <c r="CC76" s="133"/>
      <c r="CD76" s="133"/>
      <c r="CE76" s="133"/>
      <c r="CF76" s="133"/>
      <c r="CG76" s="133"/>
      <c r="CH76" s="133"/>
      <c r="CI76" s="133"/>
      <c r="CJ76" s="133"/>
      <c r="CK76" s="133"/>
      <c r="CL76" s="133"/>
      <c r="CM76" s="133"/>
      <c r="CN76" s="134"/>
      <c r="CO76" s="2"/>
      <c r="CP76" s="2"/>
      <c r="CQ76" s="2"/>
      <c r="CR76" s="2"/>
      <c r="CS76" s="2"/>
      <c r="CT76" s="2"/>
      <c r="CU76" s="2"/>
      <c r="CV76" s="123">
        <f>データ!CN7</f>
        <v>0</v>
      </c>
      <c r="CW76" s="124"/>
      <c r="CX76" s="124"/>
      <c r="CY76" s="124"/>
      <c r="CZ76" s="124"/>
      <c r="DA76" s="124"/>
      <c r="DB76" s="124"/>
      <c r="DC76" s="124"/>
      <c r="DD76" s="124"/>
      <c r="DE76" s="124"/>
      <c r="DF76" s="124"/>
      <c r="DG76" s="124"/>
      <c r="DH76" s="124"/>
      <c r="DI76" s="124"/>
      <c r="DJ76" s="124"/>
      <c r="DK76" s="124"/>
      <c r="DL76" s="124"/>
      <c r="DM76" s="124"/>
      <c r="DN76" s="124"/>
      <c r="DO76" s="124"/>
      <c r="DP76" s="124"/>
      <c r="DQ76" s="124"/>
      <c r="DR76" s="124"/>
      <c r="DS76" s="124"/>
      <c r="DT76" s="124"/>
      <c r="DU76" s="124"/>
      <c r="DV76" s="124"/>
      <c r="DW76" s="124"/>
      <c r="DX76" s="124"/>
      <c r="DY76" s="124"/>
      <c r="DZ76" s="124"/>
      <c r="EA76" s="124"/>
      <c r="EB76" s="124"/>
      <c r="EC76" s="124"/>
      <c r="ED76" s="124"/>
      <c r="EE76" s="124"/>
      <c r="EF76" s="124"/>
      <c r="EG76" s="124"/>
      <c r="EH76" s="124"/>
      <c r="EI76" s="124"/>
      <c r="EJ76" s="124"/>
      <c r="EK76" s="124"/>
      <c r="EL76" s="124"/>
      <c r="EM76" s="124"/>
      <c r="EN76" s="124"/>
      <c r="EO76" s="124"/>
      <c r="EP76" s="124"/>
      <c r="EQ76" s="124"/>
      <c r="ER76" s="124"/>
      <c r="ES76" s="124"/>
      <c r="ET76" s="124"/>
      <c r="EU76" s="124"/>
      <c r="EV76" s="124"/>
      <c r="EW76" s="124"/>
      <c r="EX76" s="124"/>
      <c r="EY76" s="124"/>
      <c r="EZ76" s="124"/>
      <c r="FA76" s="124"/>
      <c r="FB76" s="124"/>
      <c r="FC76" s="124"/>
      <c r="FD76" s="124"/>
      <c r="FE76" s="124"/>
      <c r="FF76" s="124"/>
      <c r="FG76" s="124"/>
      <c r="FH76" s="124"/>
      <c r="FI76" s="124"/>
      <c r="FJ76" s="124"/>
      <c r="FK76" s="124"/>
      <c r="FL76" s="124"/>
      <c r="FM76" s="124"/>
      <c r="FN76" s="124"/>
      <c r="FO76" s="124"/>
      <c r="FP76" s="124"/>
      <c r="FQ76" s="124"/>
      <c r="FR76" s="124"/>
      <c r="FS76" s="124"/>
      <c r="FT76" s="124"/>
      <c r="FU76" s="124"/>
      <c r="FV76" s="124"/>
      <c r="FW76" s="125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2" t="str">
        <f>データ!$B$11</f>
        <v>H29</v>
      </c>
      <c r="GM76" s="133"/>
      <c r="GN76" s="133"/>
      <c r="GO76" s="133"/>
      <c r="GP76" s="133"/>
      <c r="GQ76" s="133"/>
      <c r="GR76" s="133"/>
      <c r="GS76" s="133"/>
      <c r="GT76" s="133"/>
      <c r="GU76" s="133"/>
      <c r="GV76" s="133"/>
      <c r="GW76" s="133"/>
      <c r="GX76" s="133"/>
      <c r="GY76" s="133"/>
      <c r="GZ76" s="134"/>
      <c r="HA76" s="132" t="str">
        <f>データ!$C$11</f>
        <v>H30</v>
      </c>
      <c r="HB76" s="133"/>
      <c r="HC76" s="133"/>
      <c r="HD76" s="133"/>
      <c r="HE76" s="133"/>
      <c r="HF76" s="133"/>
      <c r="HG76" s="133"/>
      <c r="HH76" s="133"/>
      <c r="HI76" s="133"/>
      <c r="HJ76" s="133"/>
      <c r="HK76" s="133"/>
      <c r="HL76" s="133"/>
      <c r="HM76" s="133"/>
      <c r="HN76" s="133"/>
      <c r="HO76" s="134"/>
      <c r="HP76" s="132" t="str">
        <f>データ!$D$11</f>
        <v>R01</v>
      </c>
      <c r="HQ76" s="133"/>
      <c r="HR76" s="133"/>
      <c r="HS76" s="133"/>
      <c r="HT76" s="133"/>
      <c r="HU76" s="133"/>
      <c r="HV76" s="133"/>
      <c r="HW76" s="133"/>
      <c r="HX76" s="133"/>
      <c r="HY76" s="133"/>
      <c r="HZ76" s="133"/>
      <c r="IA76" s="133"/>
      <c r="IB76" s="133"/>
      <c r="IC76" s="133"/>
      <c r="ID76" s="134"/>
      <c r="IE76" s="132" t="str">
        <f>データ!$E$11</f>
        <v>R02</v>
      </c>
      <c r="IF76" s="133"/>
      <c r="IG76" s="133"/>
      <c r="IH76" s="133"/>
      <c r="II76" s="133"/>
      <c r="IJ76" s="133"/>
      <c r="IK76" s="133"/>
      <c r="IL76" s="133"/>
      <c r="IM76" s="133"/>
      <c r="IN76" s="133"/>
      <c r="IO76" s="133"/>
      <c r="IP76" s="133"/>
      <c r="IQ76" s="133"/>
      <c r="IR76" s="133"/>
      <c r="IS76" s="134"/>
      <c r="IT76" s="132" t="str">
        <f>データ!$F$11</f>
        <v>R03</v>
      </c>
      <c r="IU76" s="133"/>
      <c r="IV76" s="133"/>
      <c r="IW76" s="133"/>
      <c r="IX76" s="133"/>
      <c r="IY76" s="133"/>
      <c r="IZ76" s="133"/>
      <c r="JA76" s="133"/>
      <c r="JB76" s="133"/>
      <c r="JC76" s="133"/>
      <c r="JD76" s="133"/>
      <c r="JE76" s="133"/>
      <c r="JF76" s="133"/>
      <c r="JG76" s="133"/>
      <c r="JH76" s="134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2" t="str">
        <f>データ!$B$11</f>
        <v>H29</v>
      </c>
      <c r="KB76" s="133"/>
      <c r="KC76" s="133"/>
      <c r="KD76" s="133"/>
      <c r="KE76" s="133"/>
      <c r="KF76" s="133"/>
      <c r="KG76" s="133"/>
      <c r="KH76" s="133"/>
      <c r="KI76" s="133"/>
      <c r="KJ76" s="133"/>
      <c r="KK76" s="133"/>
      <c r="KL76" s="133"/>
      <c r="KM76" s="133"/>
      <c r="KN76" s="133"/>
      <c r="KO76" s="134"/>
      <c r="KP76" s="132" t="str">
        <f>データ!$C$11</f>
        <v>H30</v>
      </c>
      <c r="KQ76" s="133"/>
      <c r="KR76" s="133"/>
      <c r="KS76" s="133"/>
      <c r="KT76" s="133"/>
      <c r="KU76" s="133"/>
      <c r="KV76" s="133"/>
      <c r="KW76" s="133"/>
      <c r="KX76" s="133"/>
      <c r="KY76" s="133"/>
      <c r="KZ76" s="133"/>
      <c r="LA76" s="133"/>
      <c r="LB76" s="133"/>
      <c r="LC76" s="133"/>
      <c r="LD76" s="134"/>
      <c r="LE76" s="132" t="str">
        <f>データ!$D$11</f>
        <v>R01</v>
      </c>
      <c r="LF76" s="133"/>
      <c r="LG76" s="133"/>
      <c r="LH76" s="133"/>
      <c r="LI76" s="133"/>
      <c r="LJ76" s="133"/>
      <c r="LK76" s="133"/>
      <c r="LL76" s="133"/>
      <c r="LM76" s="133"/>
      <c r="LN76" s="133"/>
      <c r="LO76" s="133"/>
      <c r="LP76" s="133"/>
      <c r="LQ76" s="133"/>
      <c r="LR76" s="133"/>
      <c r="LS76" s="134"/>
      <c r="LT76" s="132" t="str">
        <f>データ!$E$11</f>
        <v>R02</v>
      </c>
      <c r="LU76" s="133"/>
      <c r="LV76" s="133"/>
      <c r="LW76" s="133"/>
      <c r="LX76" s="133"/>
      <c r="LY76" s="133"/>
      <c r="LZ76" s="133"/>
      <c r="MA76" s="133"/>
      <c r="MB76" s="133"/>
      <c r="MC76" s="133"/>
      <c r="MD76" s="133"/>
      <c r="ME76" s="133"/>
      <c r="MF76" s="133"/>
      <c r="MG76" s="133"/>
      <c r="MH76" s="134"/>
      <c r="MI76" s="132" t="str">
        <f>データ!$F$11</f>
        <v>R03</v>
      </c>
      <c r="MJ76" s="133"/>
      <c r="MK76" s="133"/>
      <c r="ML76" s="133"/>
      <c r="MM76" s="133"/>
      <c r="MN76" s="133"/>
      <c r="MO76" s="133"/>
      <c r="MP76" s="133"/>
      <c r="MQ76" s="133"/>
      <c r="MR76" s="133"/>
      <c r="MS76" s="133"/>
      <c r="MT76" s="133"/>
      <c r="MU76" s="133"/>
      <c r="MV76" s="133"/>
      <c r="MW76" s="134"/>
      <c r="MX76" s="2"/>
      <c r="MY76" s="2"/>
      <c r="MZ76" s="2"/>
      <c r="NA76" s="2"/>
      <c r="NB76" s="2"/>
      <c r="NC76" s="32"/>
      <c r="ND76" s="100"/>
      <c r="NE76" s="122"/>
      <c r="NF76" s="122"/>
      <c r="NG76" s="122"/>
      <c r="NH76" s="122"/>
      <c r="NI76" s="122"/>
      <c r="NJ76" s="122"/>
      <c r="NK76" s="122"/>
      <c r="NL76" s="122"/>
      <c r="NM76" s="122"/>
      <c r="NN76" s="122"/>
      <c r="NO76" s="122"/>
      <c r="NP76" s="122"/>
      <c r="NQ76" s="122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5" t="s">
        <v>27</v>
      </c>
      <c r="J77" s="135"/>
      <c r="K77" s="135"/>
      <c r="L77" s="135"/>
      <c r="M77" s="135"/>
      <c r="N77" s="135"/>
      <c r="O77" s="135"/>
      <c r="P77" s="135"/>
      <c r="Q77" s="135"/>
      <c r="R77" s="110" t="str">
        <f>データ!CB7</f>
        <v xml:space="preserve"> </v>
      </c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2"/>
      <c r="AG77" s="110" t="str">
        <f>データ!CC7</f>
        <v xml:space="preserve"> </v>
      </c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2"/>
      <c r="AV77" s="110" t="str">
        <f>データ!CD7</f>
        <v xml:space="preserve"> </v>
      </c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2"/>
      <c r="BK77" s="110" t="str">
        <f>データ!CE7</f>
        <v xml:space="preserve"> </v>
      </c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2"/>
      <c r="BZ77" s="110" t="str">
        <f>データ!CF7</f>
        <v xml:space="preserve"> </v>
      </c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2"/>
      <c r="CO77" s="2"/>
      <c r="CP77" s="2"/>
      <c r="CQ77" s="2"/>
      <c r="CR77" s="2"/>
      <c r="CS77" s="2"/>
      <c r="CT77" s="2"/>
      <c r="CU77" s="2"/>
      <c r="CV77" s="126"/>
      <c r="CW77" s="127"/>
      <c r="CX77" s="127"/>
      <c r="CY77" s="127"/>
      <c r="CZ77" s="127"/>
      <c r="DA77" s="127"/>
      <c r="DB77" s="127"/>
      <c r="DC77" s="127"/>
      <c r="DD77" s="127"/>
      <c r="DE77" s="127"/>
      <c r="DF77" s="127"/>
      <c r="DG77" s="127"/>
      <c r="DH77" s="127"/>
      <c r="DI77" s="127"/>
      <c r="DJ77" s="127"/>
      <c r="DK77" s="127"/>
      <c r="DL77" s="127"/>
      <c r="DM77" s="127"/>
      <c r="DN77" s="127"/>
      <c r="DO77" s="127"/>
      <c r="DP77" s="127"/>
      <c r="DQ77" s="127"/>
      <c r="DR77" s="127"/>
      <c r="DS77" s="127"/>
      <c r="DT77" s="127"/>
      <c r="DU77" s="127"/>
      <c r="DV77" s="127"/>
      <c r="DW77" s="127"/>
      <c r="DX77" s="127"/>
      <c r="DY77" s="127"/>
      <c r="DZ77" s="127"/>
      <c r="EA77" s="127"/>
      <c r="EB77" s="127"/>
      <c r="EC77" s="127"/>
      <c r="ED77" s="127"/>
      <c r="EE77" s="127"/>
      <c r="EF77" s="127"/>
      <c r="EG77" s="127"/>
      <c r="EH77" s="127"/>
      <c r="EI77" s="127"/>
      <c r="EJ77" s="127"/>
      <c r="EK77" s="127"/>
      <c r="EL77" s="127"/>
      <c r="EM77" s="127"/>
      <c r="EN77" s="127"/>
      <c r="EO77" s="127"/>
      <c r="EP77" s="127"/>
      <c r="EQ77" s="127"/>
      <c r="ER77" s="127"/>
      <c r="ES77" s="127"/>
      <c r="ET77" s="127"/>
      <c r="EU77" s="127"/>
      <c r="EV77" s="127"/>
      <c r="EW77" s="127"/>
      <c r="EX77" s="127"/>
      <c r="EY77" s="127"/>
      <c r="EZ77" s="127"/>
      <c r="FA77" s="127"/>
      <c r="FB77" s="127"/>
      <c r="FC77" s="127"/>
      <c r="FD77" s="127"/>
      <c r="FE77" s="127"/>
      <c r="FF77" s="127"/>
      <c r="FG77" s="127"/>
      <c r="FH77" s="127"/>
      <c r="FI77" s="127"/>
      <c r="FJ77" s="127"/>
      <c r="FK77" s="127"/>
      <c r="FL77" s="127"/>
      <c r="FM77" s="127"/>
      <c r="FN77" s="127"/>
      <c r="FO77" s="127"/>
      <c r="FP77" s="127"/>
      <c r="FQ77" s="127"/>
      <c r="FR77" s="127"/>
      <c r="FS77" s="127"/>
      <c r="FT77" s="127"/>
      <c r="FU77" s="127"/>
      <c r="FV77" s="127"/>
      <c r="FW77" s="128"/>
      <c r="FY77" s="2"/>
      <c r="FZ77" s="2"/>
      <c r="GA77" s="2"/>
      <c r="GB77" s="2"/>
      <c r="GC77" s="135" t="s">
        <v>27</v>
      </c>
      <c r="GD77" s="135"/>
      <c r="GE77" s="135"/>
      <c r="GF77" s="135"/>
      <c r="GG77" s="135"/>
      <c r="GH77" s="135"/>
      <c r="GI77" s="135"/>
      <c r="GJ77" s="135"/>
      <c r="GK77" s="135"/>
      <c r="GL77" s="110" t="str">
        <f>データ!CO7</f>
        <v xml:space="preserve"> </v>
      </c>
      <c r="GM77" s="111"/>
      <c r="GN77" s="111"/>
      <c r="GO77" s="111"/>
      <c r="GP77" s="111"/>
      <c r="GQ77" s="111"/>
      <c r="GR77" s="111"/>
      <c r="GS77" s="111"/>
      <c r="GT77" s="111"/>
      <c r="GU77" s="111"/>
      <c r="GV77" s="111"/>
      <c r="GW77" s="111"/>
      <c r="GX77" s="111"/>
      <c r="GY77" s="111"/>
      <c r="GZ77" s="112"/>
      <c r="HA77" s="110" t="str">
        <f>データ!CP7</f>
        <v xml:space="preserve"> </v>
      </c>
      <c r="HB77" s="111"/>
      <c r="HC77" s="111"/>
      <c r="HD77" s="111"/>
      <c r="HE77" s="111"/>
      <c r="HF77" s="111"/>
      <c r="HG77" s="111"/>
      <c r="HH77" s="111"/>
      <c r="HI77" s="111"/>
      <c r="HJ77" s="111"/>
      <c r="HK77" s="111"/>
      <c r="HL77" s="111"/>
      <c r="HM77" s="111"/>
      <c r="HN77" s="111"/>
      <c r="HO77" s="112"/>
      <c r="HP77" s="110" t="str">
        <f>データ!CQ7</f>
        <v xml:space="preserve"> </v>
      </c>
      <c r="HQ77" s="111"/>
      <c r="HR77" s="111"/>
      <c r="HS77" s="111"/>
      <c r="HT77" s="111"/>
      <c r="HU77" s="111"/>
      <c r="HV77" s="111"/>
      <c r="HW77" s="111"/>
      <c r="HX77" s="111"/>
      <c r="HY77" s="111"/>
      <c r="HZ77" s="111"/>
      <c r="IA77" s="111"/>
      <c r="IB77" s="111"/>
      <c r="IC77" s="111"/>
      <c r="ID77" s="112"/>
      <c r="IE77" s="110" t="str">
        <f>データ!CR7</f>
        <v xml:space="preserve"> </v>
      </c>
      <c r="IF77" s="111"/>
      <c r="IG77" s="111"/>
      <c r="IH77" s="111"/>
      <c r="II77" s="111"/>
      <c r="IJ77" s="111"/>
      <c r="IK77" s="111"/>
      <c r="IL77" s="111"/>
      <c r="IM77" s="111"/>
      <c r="IN77" s="111"/>
      <c r="IO77" s="111"/>
      <c r="IP77" s="111"/>
      <c r="IQ77" s="111"/>
      <c r="IR77" s="111"/>
      <c r="IS77" s="112"/>
      <c r="IT77" s="110" t="str">
        <f>データ!CS7</f>
        <v xml:space="preserve"> </v>
      </c>
      <c r="IU77" s="111"/>
      <c r="IV77" s="111"/>
      <c r="IW77" s="111"/>
      <c r="IX77" s="111"/>
      <c r="IY77" s="111"/>
      <c r="IZ77" s="111"/>
      <c r="JA77" s="111"/>
      <c r="JB77" s="111"/>
      <c r="JC77" s="111"/>
      <c r="JD77" s="111"/>
      <c r="JE77" s="111"/>
      <c r="JF77" s="111"/>
      <c r="JG77" s="111"/>
      <c r="JH77" s="112"/>
      <c r="JL77" s="2"/>
      <c r="JM77" s="2"/>
      <c r="JN77" s="2"/>
      <c r="JO77" s="2"/>
      <c r="JP77" s="2"/>
      <c r="JQ77" s="2"/>
      <c r="JR77" s="135" t="s">
        <v>27</v>
      </c>
      <c r="JS77" s="135"/>
      <c r="JT77" s="135"/>
      <c r="JU77" s="135"/>
      <c r="JV77" s="135"/>
      <c r="JW77" s="135"/>
      <c r="JX77" s="135"/>
      <c r="JY77" s="135"/>
      <c r="JZ77" s="135"/>
      <c r="KA77" s="110">
        <f>データ!CZ7</f>
        <v>0</v>
      </c>
      <c r="KB77" s="111"/>
      <c r="KC77" s="111"/>
      <c r="KD77" s="111"/>
      <c r="KE77" s="111"/>
      <c r="KF77" s="111"/>
      <c r="KG77" s="111"/>
      <c r="KH77" s="111"/>
      <c r="KI77" s="111"/>
      <c r="KJ77" s="111"/>
      <c r="KK77" s="111"/>
      <c r="KL77" s="111"/>
      <c r="KM77" s="111"/>
      <c r="KN77" s="111"/>
      <c r="KO77" s="112"/>
      <c r="KP77" s="110">
        <f>データ!DA7</f>
        <v>0</v>
      </c>
      <c r="KQ77" s="111"/>
      <c r="KR77" s="111"/>
      <c r="KS77" s="111"/>
      <c r="KT77" s="111"/>
      <c r="KU77" s="111"/>
      <c r="KV77" s="111"/>
      <c r="KW77" s="111"/>
      <c r="KX77" s="111"/>
      <c r="KY77" s="111"/>
      <c r="KZ77" s="111"/>
      <c r="LA77" s="111"/>
      <c r="LB77" s="111"/>
      <c r="LC77" s="111"/>
      <c r="LD77" s="112"/>
      <c r="LE77" s="110">
        <f>データ!DB7</f>
        <v>0</v>
      </c>
      <c r="LF77" s="111"/>
      <c r="LG77" s="111"/>
      <c r="LH77" s="111"/>
      <c r="LI77" s="111"/>
      <c r="LJ77" s="111"/>
      <c r="LK77" s="111"/>
      <c r="LL77" s="111"/>
      <c r="LM77" s="111"/>
      <c r="LN77" s="111"/>
      <c r="LO77" s="111"/>
      <c r="LP77" s="111"/>
      <c r="LQ77" s="111"/>
      <c r="LR77" s="111"/>
      <c r="LS77" s="112"/>
      <c r="LT77" s="110">
        <f>データ!DC7</f>
        <v>0</v>
      </c>
      <c r="LU77" s="111"/>
      <c r="LV77" s="111"/>
      <c r="LW77" s="111"/>
      <c r="LX77" s="111"/>
      <c r="LY77" s="111"/>
      <c r="LZ77" s="111"/>
      <c r="MA77" s="111"/>
      <c r="MB77" s="111"/>
      <c r="MC77" s="111"/>
      <c r="MD77" s="111"/>
      <c r="ME77" s="111"/>
      <c r="MF77" s="111"/>
      <c r="MG77" s="111"/>
      <c r="MH77" s="112"/>
      <c r="MI77" s="110">
        <f>データ!DD7</f>
        <v>0</v>
      </c>
      <c r="MJ77" s="111"/>
      <c r="MK77" s="111"/>
      <c r="ML77" s="111"/>
      <c r="MM77" s="111"/>
      <c r="MN77" s="111"/>
      <c r="MO77" s="111"/>
      <c r="MP77" s="111"/>
      <c r="MQ77" s="111"/>
      <c r="MR77" s="111"/>
      <c r="MS77" s="111"/>
      <c r="MT77" s="111"/>
      <c r="MU77" s="111"/>
      <c r="MV77" s="111"/>
      <c r="MW77" s="112"/>
      <c r="MX77" s="2"/>
      <c r="MY77" s="2"/>
      <c r="MZ77" s="2"/>
      <c r="NA77" s="2"/>
      <c r="NB77" s="2"/>
      <c r="NC77" s="32"/>
      <c r="ND77" s="100"/>
      <c r="NE77" s="122"/>
      <c r="NF77" s="122"/>
      <c r="NG77" s="122"/>
      <c r="NH77" s="122"/>
      <c r="NI77" s="122"/>
      <c r="NJ77" s="122"/>
      <c r="NK77" s="122"/>
      <c r="NL77" s="122"/>
      <c r="NM77" s="122"/>
      <c r="NN77" s="122"/>
      <c r="NO77" s="122"/>
      <c r="NP77" s="122"/>
      <c r="NQ77" s="122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5" t="s">
        <v>29</v>
      </c>
      <c r="J78" s="135"/>
      <c r="K78" s="135"/>
      <c r="L78" s="135"/>
      <c r="M78" s="135"/>
      <c r="N78" s="135"/>
      <c r="O78" s="135"/>
      <c r="P78" s="135"/>
      <c r="Q78" s="135"/>
      <c r="R78" s="110" t="str">
        <f>データ!CG7</f>
        <v xml:space="preserve"> </v>
      </c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2"/>
      <c r="AG78" s="110" t="str">
        <f>データ!CH7</f>
        <v xml:space="preserve"> </v>
      </c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2"/>
      <c r="AV78" s="110" t="str">
        <f>データ!CI7</f>
        <v xml:space="preserve"> </v>
      </c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2"/>
      <c r="BK78" s="110" t="str">
        <f>データ!CJ7</f>
        <v xml:space="preserve"> </v>
      </c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2"/>
      <c r="BZ78" s="110" t="str">
        <f>データ!CK7</f>
        <v xml:space="preserve"> </v>
      </c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2"/>
      <c r="CO78" s="2"/>
      <c r="CP78" s="2"/>
      <c r="CQ78" s="2"/>
      <c r="CR78" s="2"/>
      <c r="CS78" s="2"/>
      <c r="CT78" s="2"/>
      <c r="CU78" s="2"/>
      <c r="CV78" s="126"/>
      <c r="CW78" s="127"/>
      <c r="CX78" s="127"/>
      <c r="CY78" s="127"/>
      <c r="CZ78" s="127"/>
      <c r="DA78" s="127"/>
      <c r="DB78" s="127"/>
      <c r="DC78" s="127"/>
      <c r="DD78" s="127"/>
      <c r="DE78" s="127"/>
      <c r="DF78" s="127"/>
      <c r="DG78" s="127"/>
      <c r="DH78" s="127"/>
      <c r="DI78" s="127"/>
      <c r="DJ78" s="127"/>
      <c r="DK78" s="127"/>
      <c r="DL78" s="127"/>
      <c r="DM78" s="127"/>
      <c r="DN78" s="127"/>
      <c r="DO78" s="127"/>
      <c r="DP78" s="127"/>
      <c r="DQ78" s="127"/>
      <c r="DR78" s="127"/>
      <c r="DS78" s="127"/>
      <c r="DT78" s="127"/>
      <c r="DU78" s="127"/>
      <c r="DV78" s="127"/>
      <c r="DW78" s="127"/>
      <c r="DX78" s="127"/>
      <c r="DY78" s="127"/>
      <c r="DZ78" s="127"/>
      <c r="EA78" s="127"/>
      <c r="EB78" s="127"/>
      <c r="EC78" s="127"/>
      <c r="ED78" s="127"/>
      <c r="EE78" s="127"/>
      <c r="EF78" s="127"/>
      <c r="EG78" s="127"/>
      <c r="EH78" s="127"/>
      <c r="EI78" s="127"/>
      <c r="EJ78" s="127"/>
      <c r="EK78" s="127"/>
      <c r="EL78" s="127"/>
      <c r="EM78" s="127"/>
      <c r="EN78" s="127"/>
      <c r="EO78" s="127"/>
      <c r="EP78" s="127"/>
      <c r="EQ78" s="127"/>
      <c r="ER78" s="127"/>
      <c r="ES78" s="127"/>
      <c r="ET78" s="127"/>
      <c r="EU78" s="127"/>
      <c r="EV78" s="127"/>
      <c r="EW78" s="127"/>
      <c r="EX78" s="127"/>
      <c r="EY78" s="127"/>
      <c r="EZ78" s="127"/>
      <c r="FA78" s="127"/>
      <c r="FB78" s="127"/>
      <c r="FC78" s="127"/>
      <c r="FD78" s="127"/>
      <c r="FE78" s="127"/>
      <c r="FF78" s="127"/>
      <c r="FG78" s="127"/>
      <c r="FH78" s="127"/>
      <c r="FI78" s="127"/>
      <c r="FJ78" s="127"/>
      <c r="FK78" s="127"/>
      <c r="FL78" s="127"/>
      <c r="FM78" s="127"/>
      <c r="FN78" s="127"/>
      <c r="FO78" s="127"/>
      <c r="FP78" s="127"/>
      <c r="FQ78" s="127"/>
      <c r="FR78" s="127"/>
      <c r="FS78" s="127"/>
      <c r="FT78" s="127"/>
      <c r="FU78" s="127"/>
      <c r="FV78" s="127"/>
      <c r="FW78" s="128"/>
      <c r="FY78" s="2"/>
      <c r="FZ78" s="2"/>
      <c r="GA78" s="2"/>
      <c r="GB78" s="2"/>
      <c r="GC78" s="135" t="s">
        <v>29</v>
      </c>
      <c r="GD78" s="135"/>
      <c r="GE78" s="135"/>
      <c r="GF78" s="135"/>
      <c r="GG78" s="135"/>
      <c r="GH78" s="135"/>
      <c r="GI78" s="135"/>
      <c r="GJ78" s="135"/>
      <c r="GK78" s="135"/>
      <c r="GL78" s="110" t="str">
        <f>データ!CT7</f>
        <v xml:space="preserve"> </v>
      </c>
      <c r="GM78" s="111"/>
      <c r="GN78" s="111"/>
      <c r="GO78" s="111"/>
      <c r="GP78" s="111"/>
      <c r="GQ78" s="111"/>
      <c r="GR78" s="111"/>
      <c r="GS78" s="111"/>
      <c r="GT78" s="111"/>
      <c r="GU78" s="111"/>
      <c r="GV78" s="111"/>
      <c r="GW78" s="111"/>
      <c r="GX78" s="111"/>
      <c r="GY78" s="111"/>
      <c r="GZ78" s="112"/>
      <c r="HA78" s="110" t="str">
        <f>データ!CU7</f>
        <v xml:space="preserve"> </v>
      </c>
      <c r="HB78" s="111"/>
      <c r="HC78" s="111"/>
      <c r="HD78" s="111"/>
      <c r="HE78" s="111"/>
      <c r="HF78" s="111"/>
      <c r="HG78" s="111"/>
      <c r="HH78" s="111"/>
      <c r="HI78" s="111"/>
      <c r="HJ78" s="111"/>
      <c r="HK78" s="111"/>
      <c r="HL78" s="111"/>
      <c r="HM78" s="111"/>
      <c r="HN78" s="111"/>
      <c r="HO78" s="112"/>
      <c r="HP78" s="110" t="str">
        <f>データ!CV7</f>
        <v xml:space="preserve"> </v>
      </c>
      <c r="HQ78" s="111"/>
      <c r="HR78" s="111"/>
      <c r="HS78" s="111"/>
      <c r="HT78" s="111"/>
      <c r="HU78" s="111"/>
      <c r="HV78" s="111"/>
      <c r="HW78" s="111"/>
      <c r="HX78" s="111"/>
      <c r="HY78" s="111"/>
      <c r="HZ78" s="111"/>
      <c r="IA78" s="111"/>
      <c r="IB78" s="111"/>
      <c r="IC78" s="111"/>
      <c r="ID78" s="112"/>
      <c r="IE78" s="110" t="str">
        <f>データ!CW7</f>
        <v xml:space="preserve"> </v>
      </c>
      <c r="IF78" s="111"/>
      <c r="IG78" s="111"/>
      <c r="IH78" s="111"/>
      <c r="II78" s="111"/>
      <c r="IJ78" s="111"/>
      <c r="IK78" s="111"/>
      <c r="IL78" s="111"/>
      <c r="IM78" s="111"/>
      <c r="IN78" s="111"/>
      <c r="IO78" s="111"/>
      <c r="IP78" s="111"/>
      <c r="IQ78" s="111"/>
      <c r="IR78" s="111"/>
      <c r="IS78" s="112"/>
      <c r="IT78" s="110" t="str">
        <f>データ!CX7</f>
        <v xml:space="preserve"> </v>
      </c>
      <c r="IU78" s="111"/>
      <c r="IV78" s="111"/>
      <c r="IW78" s="111"/>
      <c r="IX78" s="111"/>
      <c r="IY78" s="111"/>
      <c r="IZ78" s="111"/>
      <c r="JA78" s="111"/>
      <c r="JB78" s="111"/>
      <c r="JC78" s="111"/>
      <c r="JD78" s="111"/>
      <c r="JE78" s="111"/>
      <c r="JF78" s="111"/>
      <c r="JG78" s="111"/>
      <c r="JH78" s="112"/>
      <c r="JL78" s="2"/>
      <c r="JM78" s="2"/>
      <c r="JN78" s="2"/>
      <c r="JO78" s="2"/>
      <c r="JP78" s="2"/>
      <c r="JQ78" s="2"/>
      <c r="JR78" s="135" t="s">
        <v>29</v>
      </c>
      <c r="JS78" s="135"/>
      <c r="JT78" s="135"/>
      <c r="JU78" s="135"/>
      <c r="JV78" s="135"/>
      <c r="JW78" s="135"/>
      <c r="JX78" s="135"/>
      <c r="JY78" s="135"/>
      <c r="JZ78" s="135"/>
      <c r="KA78" s="110">
        <f>データ!DE7</f>
        <v>58.4</v>
      </c>
      <c r="KB78" s="111"/>
      <c r="KC78" s="111"/>
      <c r="KD78" s="111"/>
      <c r="KE78" s="111"/>
      <c r="KF78" s="111"/>
      <c r="KG78" s="111"/>
      <c r="KH78" s="111"/>
      <c r="KI78" s="111"/>
      <c r="KJ78" s="111"/>
      <c r="KK78" s="111"/>
      <c r="KL78" s="111"/>
      <c r="KM78" s="111"/>
      <c r="KN78" s="111"/>
      <c r="KO78" s="112"/>
      <c r="KP78" s="110">
        <f>データ!DF7</f>
        <v>83.1</v>
      </c>
      <c r="KQ78" s="111"/>
      <c r="KR78" s="111"/>
      <c r="KS78" s="111"/>
      <c r="KT78" s="111"/>
      <c r="KU78" s="111"/>
      <c r="KV78" s="111"/>
      <c r="KW78" s="111"/>
      <c r="KX78" s="111"/>
      <c r="KY78" s="111"/>
      <c r="KZ78" s="111"/>
      <c r="LA78" s="111"/>
      <c r="LB78" s="111"/>
      <c r="LC78" s="111"/>
      <c r="LD78" s="112"/>
      <c r="LE78" s="110">
        <f>データ!DG7</f>
        <v>54.4</v>
      </c>
      <c r="LF78" s="111"/>
      <c r="LG78" s="111"/>
      <c r="LH78" s="111"/>
      <c r="LI78" s="111"/>
      <c r="LJ78" s="111"/>
      <c r="LK78" s="111"/>
      <c r="LL78" s="111"/>
      <c r="LM78" s="111"/>
      <c r="LN78" s="111"/>
      <c r="LO78" s="111"/>
      <c r="LP78" s="111"/>
      <c r="LQ78" s="111"/>
      <c r="LR78" s="111"/>
      <c r="LS78" s="112"/>
      <c r="LT78" s="110">
        <f>データ!DH7</f>
        <v>70.3</v>
      </c>
      <c r="LU78" s="111"/>
      <c r="LV78" s="111"/>
      <c r="LW78" s="111"/>
      <c r="LX78" s="111"/>
      <c r="LY78" s="111"/>
      <c r="LZ78" s="111"/>
      <c r="MA78" s="111"/>
      <c r="MB78" s="111"/>
      <c r="MC78" s="111"/>
      <c r="MD78" s="111"/>
      <c r="ME78" s="111"/>
      <c r="MF78" s="111"/>
      <c r="MG78" s="111"/>
      <c r="MH78" s="112"/>
      <c r="MI78" s="110">
        <f>データ!DI7</f>
        <v>70</v>
      </c>
      <c r="MJ78" s="111"/>
      <c r="MK78" s="111"/>
      <c r="ML78" s="111"/>
      <c r="MM78" s="111"/>
      <c r="MN78" s="111"/>
      <c r="MO78" s="111"/>
      <c r="MP78" s="111"/>
      <c r="MQ78" s="111"/>
      <c r="MR78" s="111"/>
      <c r="MS78" s="111"/>
      <c r="MT78" s="111"/>
      <c r="MU78" s="111"/>
      <c r="MV78" s="111"/>
      <c r="MW78" s="112"/>
      <c r="MX78" s="2"/>
      <c r="MY78" s="2"/>
      <c r="MZ78" s="2"/>
      <c r="NA78" s="2"/>
      <c r="NB78" s="2"/>
      <c r="NC78" s="32"/>
      <c r="ND78" s="100"/>
      <c r="NE78" s="122"/>
      <c r="NF78" s="122"/>
      <c r="NG78" s="122"/>
      <c r="NH78" s="122"/>
      <c r="NI78" s="122"/>
      <c r="NJ78" s="122"/>
      <c r="NK78" s="122"/>
      <c r="NL78" s="122"/>
      <c r="NM78" s="122"/>
      <c r="NN78" s="122"/>
      <c r="NO78" s="122"/>
      <c r="NP78" s="122"/>
      <c r="NQ78" s="122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9"/>
      <c r="CW79" s="130"/>
      <c r="CX79" s="130"/>
      <c r="CY79" s="130"/>
      <c r="CZ79" s="130"/>
      <c r="DA79" s="130"/>
      <c r="DB79" s="130"/>
      <c r="DC79" s="130"/>
      <c r="DD79" s="130"/>
      <c r="DE79" s="130"/>
      <c r="DF79" s="130"/>
      <c r="DG79" s="130"/>
      <c r="DH79" s="130"/>
      <c r="DI79" s="130"/>
      <c r="DJ79" s="130"/>
      <c r="DK79" s="130"/>
      <c r="DL79" s="130"/>
      <c r="DM79" s="130"/>
      <c r="DN79" s="130"/>
      <c r="DO79" s="130"/>
      <c r="DP79" s="130"/>
      <c r="DQ79" s="130"/>
      <c r="DR79" s="130"/>
      <c r="DS79" s="130"/>
      <c r="DT79" s="130"/>
      <c r="DU79" s="130"/>
      <c r="DV79" s="130"/>
      <c r="DW79" s="130"/>
      <c r="DX79" s="130"/>
      <c r="DY79" s="130"/>
      <c r="DZ79" s="130"/>
      <c r="EA79" s="130"/>
      <c r="EB79" s="130"/>
      <c r="EC79" s="130"/>
      <c r="ED79" s="130"/>
      <c r="EE79" s="130"/>
      <c r="EF79" s="130"/>
      <c r="EG79" s="130"/>
      <c r="EH79" s="130"/>
      <c r="EI79" s="130"/>
      <c r="EJ79" s="130"/>
      <c r="EK79" s="130"/>
      <c r="EL79" s="130"/>
      <c r="EM79" s="130"/>
      <c r="EN79" s="130"/>
      <c r="EO79" s="130"/>
      <c r="EP79" s="130"/>
      <c r="EQ79" s="130"/>
      <c r="ER79" s="130"/>
      <c r="ES79" s="130"/>
      <c r="ET79" s="130"/>
      <c r="EU79" s="130"/>
      <c r="EV79" s="130"/>
      <c r="EW79" s="130"/>
      <c r="EX79" s="130"/>
      <c r="EY79" s="130"/>
      <c r="EZ79" s="130"/>
      <c r="FA79" s="130"/>
      <c r="FB79" s="130"/>
      <c r="FC79" s="130"/>
      <c r="FD79" s="130"/>
      <c r="FE79" s="130"/>
      <c r="FF79" s="130"/>
      <c r="FG79" s="130"/>
      <c r="FH79" s="130"/>
      <c r="FI79" s="130"/>
      <c r="FJ79" s="130"/>
      <c r="FK79" s="130"/>
      <c r="FL79" s="130"/>
      <c r="FM79" s="130"/>
      <c r="FN79" s="130"/>
      <c r="FO79" s="130"/>
      <c r="FP79" s="130"/>
      <c r="FQ79" s="130"/>
      <c r="FR79" s="130"/>
      <c r="FS79" s="130"/>
      <c r="FT79" s="130"/>
      <c r="FU79" s="130"/>
      <c r="FV79" s="130"/>
      <c r="FW79" s="131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22"/>
      <c r="NF79" s="122"/>
      <c r="NG79" s="122"/>
      <c r="NH79" s="122"/>
      <c r="NI79" s="122"/>
      <c r="NJ79" s="122"/>
      <c r="NK79" s="122"/>
      <c r="NL79" s="122"/>
      <c r="NM79" s="122"/>
      <c r="NN79" s="122"/>
      <c r="NO79" s="122"/>
      <c r="NP79" s="122"/>
      <c r="NQ79" s="122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22"/>
      <c r="NF80" s="122"/>
      <c r="NG80" s="122"/>
      <c r="NH80" s="122"/>
      <c r="NI80" s="122"/>
      <c r="NJ80" s="122"/>
      <c r="NK80" s="122"/>
      <c r="NL80" s="122"/>
      <c r="NM80" s="122"/>
      <c r="NN80" s="122"/>
      <c r="NO80" s="122"/>
      <c r="NP80" s="122"/>
      <c r="NQ80" s="122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22"/>
      <c r="NF81" s="122"/>
      <c r="NG81" s="122"/>
      <c r="NH81" s="122"/>
      <c r="NI81" s="122"/>
      <c r="NJ81" s="122"/>
      <c r="NK81" s="122"/>
      <c r="NL81" s="122"/>
      <c r="NM81" s="122"/>
      <c r="NN81" s="122"/>
      <c r="NO81" s="122"/>
      <c r="NP81" s="122"/>
      <c r="NQ81" s="122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4lIzyjEMuFKqn+YzHs6faVs/MAP8KWuW2mX0G8JZLdyFNKXmzmYMiZoaM5AlyrWq6Vn941ptedRDco+hyf9MDw==" saltValue="UTIEP/C2+cA5D6cGDuH4YA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9" t="s">
        <v>58</v>
      </c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25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61</v>
      </c>
      <c r="B4" s="45"/>
      <c r="C4" s="45"/>
      <c r="D4" s="45"/>
      <c r="E4" s="45"/>
      <c r="F4" s="45"/>
      <c r="G4" s="45"/>
      <c r="H4" s="141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36" t="s">
        <v>62</v>
      </c>
      <c r="Z4" s="137"/>
      <c r="AA4" s="137"/>
      <c r="AB4" s="137"/>
      <c r="AC4" s="137"/>
      <c r="AD4" s="137"/>
      <c r="AE4" s="137"/>
      <c r="AF4" s="137"/>
      <c r="AG4" s="137"/>
      <c r="AH4" s="137"/>
      <c r="AI4" s="138"/>
      <c r="AJ4" s="143" t="s">
        <v>63</v>
      </c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4" t="s">
        <v>64</v>
      </c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 t="s">
        <v>65</v>
      </c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4" t="s">
        <v>66</v>
      </c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 t="s">
        <v>67</v>
      </c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5" t="s">
        <v>68</v>
      </c>
      <c r="CN4" s="145" t="s">
        <v>69</v>
      </c>
      <c r="CO4" s="136" t="s">
        <v>70</v>
      </c>
      <c r="CP4" s="137"/>
      <c r="CQ4" s="137"/>
      <c r="CR4" s="137"/>
      <c r="CS4" s="137"/>
      <c r="CT4" s="137"/>
      <c r="CU4" s="137"/>
      <c r="CV4" s="137"/>
      <c r="CW4" s="137"/>
      <c r="CX4" s="137"/>
      <c r="CY4" s="138"/>
      <c r="CZ4" s="143" t="s">
        <v>71</v>
      </c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36" t="s">
        <v>72</v>
      </c>
      <c r="DL4" s="137"/>
      <c r="DM4" s="137"/>
      <c r="DN4" s="137"/>
      <c r="DO4" s="137"/>
      <c r="DP4" s="137"/>
      <c r="DQ4" s="137"/>
      <c r="DR4" s="137"/>
      <c r="DS4" s="137"/>
      <c r="DT4" s="137"/>
      <c r="DU4" s="138"/>
    </row>
    <row r="5" spans="1:125" x14ac:dyDescent="0.15">
      <c r="A5" s="37" t="s">
        <v>73</v>
      </c>
      <c r="B5" s="46"/>
      <c r="C5" s="46"/>
      <c r="D5" s="46"/>
      <c r="E5" s="46"/>
      <c r="F5" s="46"/>
      <c r="G5" s="46"/>
      <c r="H5" s="47" t="s">
        <v>74</v>
      </c>
      <c r="I5" s="47" t="s">
        <v>75</v>
      </c>
      <c r="J5" s="47" t="s">
        <v>76</v>
      </c>
      <c r="K5" s="47" t="s">
        <v>77</v>
      </c>
      <c r="L5" s="47" t="s">
        <v>78</v>
      </c>
      <c r="M5" s="47" t="s">
        <v>4</v>
      </c>
      <c r="N5" s="47" t="s">
        <v>5</v>
      </c>
      <c r="O5" s="47" t="s">
        <v>79</v>
      </c>
      <c r="P5" s="47" t="s">
        <v>13</v>
      </c>
      <c r="Q5" s="47" t="s">
        <v>80</v>
      </c>
      <c r="R5" s="47" t="s">
        <v>81</v>
      </c>
      <c r="S5" s="47" t="s">
        <v>82</v>
      </c>
      <c r="T5" s="47" t="s">
        <v>83</v>
      </c>
      <c r="U5" s="47" t="s">
        <v>84</v>
      </c>
      <c r="V5" s="47" t="s">
        <v>85</v>
      </c>
      <c r="W5" s="47" t="s">
        <v>86</v>
      </c>
      <c r="X5" s="47" t="s">
        <v>87</v>
      </c>
      <c r="Y5" s="47" t="s">
        <v>88</v>
      </c>
      <c r="Z5" s="47" t="s">
        <v>89</v>
      </c>
      <c r="AA5" s="47" t="s">
        <v>90</v>
      </c>
      <c r="AB5" s="47" t="s">
        <v>91</v>
      </c>
      <c r="AC5" s="47" t="s">
        <v>92</v>
      </c>
      <c r="AD5" s="47" t="s">
        <v>93</v>
      </c>
      <c r="AE5" s="47" t="s">
        <v>94</v>
      </c>
      <c r="AF5" s="47" t="s">
        <v>95</v>
      </c>
      <c r="AG5" s="47" t="s">
        <v>96</v>
      </c>
      <c r="AH5" s="47" t="s">
        <v>97</v>
      </c>
      <c r="AI5" s="47" t="s">
        <v>98</v>
      </c>
      <c r="AJ5" s="47" t="s">
        <v>99</v>
      </c>
      <c r="AK5" s="47" t="s">
        <v>100</v>
      </c>
      <c r="AL5" s="47" t="s">
        <v>90</v>
      </c>
      <c r="AM5" s="47" t="s">
        <v>91</v>
      </c>
      <c r="AN5" s="47" t="s">
        <v>92</v>
      </c>
      <c r="AO5" s="47" t="s">
        <v>93</v>
      </c>
      <c r="AP5" s="47" t="s">
        <v>94</v>
      </c>
      <c r="AQ5" s="47" t="s">
        <v>95</v>
      </c>
      <c r="AR5" s="47" t="s">
        <v>96</v>
      </c>
      <c r="AS5" s="47" t="s">
        <v>97</v>
      </c>
      <c r="AT5" s="47" t="s">
        <v>98</v>
      </c>
      <c r="AU5" s="47" t="s">
        <v>99</v>
      </c>
      <c r="AV5" s="47" t="s">
        <v>101</v>
      </c>
      <c r="AW5" s="47" t="s">
        <v>90</v>
      </c>
      <c r="AX5" s="47" t="s">
        <v>91</v>
      </c>
      <c r="AY5" s="47" t="s">
        <v>92</v>
      </c>
      <c r="AZ5" s="47" t="s">
        <v>93</v>
      </c>
      <c r="BA5" s="47" t="s">
        <v>94</v>
      </c>
      <c r="BB5" s="47" t="s">
        <v>95</v>
      </c>
      <c r="BC5" s="47" t="s">
        <v>96</v>
      </c>
      <c r="BD5" s="47" t="s">
        <v>97</v>
      </c>
      <c r="BE5" s="47" t="s">
        <v>98</v>
      </c>
      <c r="BF5" s="47" t="s">
        <v>102</v>
      </c>
      <c r="BG5" s="47" t="s">
        <v>101</v>
      </c>
      <c r="BH5" s="47" t="s">
        <v>90</v>
      </c>
      <c r="BI5" s="47" t="s">
        <v>103</v>
      </c>
      <c r="BJ5" s="47" t="s">
        <v>92</v>
      </c>
      <c r="BK5" s="47" t="s">
        <v>93</v>
      </c>
      <c r="BL5" s="47" t="s">
        <v>94</v>
      </c>
      <c r="BM5" s="47" t="s">
        <v>95</v>
      </c>
      <c r="BN5" s="47" t="s">
        <v>96</v>
      </c>
      <c r="BO5" s="47" t="s">
        <v>97</v>
      </c>
      <c r="BP5" s="47" t="s">
        <v>98</v>
      </c>
      <c r="BQ5" s="47" t="s">
        <v>99</v>
      </c>
      <c r="BR5" s="47" t="s">
        <v>101</v>
      </c>
      <c r="BS5" s="47" t="s">
        <v>104</v>
      </c>
      <c r="BT5" s="47" t="s">
        <v>91</v>
      </c>
      <c r="BU5" s="47" t="s">
        <v>105</v>
      </c>
      <c r="BV5" s="47" t="s">
        <v>93</v>
      </c>
      <c r="BW5" s="47" t="s">
        <v>94</v>
      </c>
      <c r="BX5" s="47" t="s">
        <v>95</v>
      </c>
      <c r="BY5" s="47" t="s">
        <v>96</v>
      </c>
      <c r="BZ5" s="47" t="s">
        <v>97</v>
      </c>
      <c r="CA5" s="47" t="s">
        <v>98</v>
      </c>
      <c r="CB5" s="47" t="s">
        <v>88</v>
      </c>
      <c r="CC5" s="47" t="s">
        <v>101</v>
      </c>
      <c r="CD5" s="47" t="s">
        <v>90</v>
      </c>
      <c r="CE5" s="47" t="s">
        <v>91</v>
      </c>
      <c r="CF5" s="47" t="s">
        <v>92</v>
      </c>
      <c r="CG5" s="47" t="s">
        <v>93</v>
      </c>
      <c r="CH5" s="47" t="s">
        <v>94</v>
      </c>
      <c r="CI5" s="47" t="s">
        <v>95</v>
      </c>
      <c r="CJ5" s="47" t="s">
        <v>96</v>
      </c>
      <c r="CK5" s="47" t="s">
        <v>97</v>
      </c>
      <c r="CL5" s="47" t="s">
        <v>98</v>
      </c>
      <c r="CM5" s="146"/>
      <c r="CN5" s="146"/>
      <c r="CO5" s="47" t="s">
        <v>102</v>
      </c>
      <c r="CP5" s="47" t="s">
        <v>101</v>
      </c>
      <c r="CQ5" s="47" t="s">
        <v>90</v>
      </c>
      <c r="CR5" s="47" t="s">
        <v>91</v>
      </c>
      <c r="CS5" s="47" t="s">
        <v>92</v>
      </c>
      <c r="CT5" s="47" t="s">
        <v>93</v>
      </c>
      <c r="CU5" s="47" t="s">
        <v>94</v>
      </c>
      <c r="CV5" s="47" t="s">
        <v>95</v>
      </c>
      <c r="CW5" s="47" t="s">
        <v>96</v>
      </c>
      <c r="CX5" s="47" t="s">
        <v>97</v>
      </c>
      <c r="CY5" s="47" t="s">
        <v>98</v>
      </c>
      <c r="CZ5" s="47" t="s">
        <v>99</v>
      </c>
      <c r="DA5" s="47" t="s">
        <v>100</v>
      </c>
      <c r="DB5" s="47" t="s">
        <v>106</v>
      </c>
      <c r="DC5" s="47" t="s">
        <v>103</v>
      </c>
      <c r="DD5" s="47" t="s">
        <v>92</v>
      </c>
      <c r="DE5" s="47" t="s">
        <v>93</v>
      </c>
      <c r="DF5" s="47" t="s">
        <v>94</v>
      </c>
      <c r="DG5" s="47" t="s">
        <v>95</v>
      </c>
      <c r="DH5" s="47" t="s">
        <v>96</v>
      </c>
      <c r="DI5" s="47" t="s">
        <v>97</v>
      </c>
      <c r="DJ5" s="47" t="s">
        <v>35</v>
      </c>
      <c r="DK5" s="47" t="s">
        <v>99</v>
      </c>
      <c r="DL5" s="47" t="s">
        <v>101</v>
      </c>
      <c r="DM5" s="47" t="s">
        <v>106</v>
      </c>
      <c r="DN5" s="47" t="s">
        <v>107</v>
      </c>
      <c r="DO5" s="47" t="s">
        <v>108</v>
      </c>
      <c r="DP5" s="47" t="s">
        <v>93</v>
      </c>
      <c r="DQ5" s="47" t="s">
        <v>94</v>
      </c>
      <c r="DR5" s="47" t="s">
        <v>95</v>
      </c>
      <c r="DS5" s="47" t="s">
        <v>96</v>
      </c>
      <c r="DT5" s="47" t="s">
        <v>97</v>
      </c>
      <c r="DU5" s="47" t="s">
        <v>98</v>
      </c>
    </row>
    <row r="6" spans="1:125" s="54" customFormat="1" x14ac:dyDescent="0.15">
      <c r="A6" s="37" t="s">
        <v>109</v>
      </c>
      <c r="B6" s="48">
        <f>B8</f>
        <v>2021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7</v>
      </c>
      <c r="H6" s="48" t="str">
        <f>SUBSTITUTE(H8,"　","")</f>
        <v>広島県尾道市</v>
      </c>
      <c r="I6" s="48" t="str">
        <f t="shared" si="1"/>
        <v>東尾道駅駐車場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25</v>
      </c>
      <c r="S6" s="50" t="str">
        <f t="shared" si="1"/>
        <v>駅</v>
      </c>
      <c r="T6" s="50" t="str">
        <f t="shared" si="1"/>
        <v>無</v>
      </c>
      <c r="U6" s="51">
        <f t="shared" si="1"/>
        <v>1229</v>
      </c>
      <c r="V6" s="51">
        <f t="shared" si="1"/>
        <v>36</v>
      </c>
      <c r="W6" s="51">
        <f t="shared" si="1"/>
        <v>210</v>
      </c>
      <c r="X6" s="50" t="str">
        <f t="shared" si="1"/>
        <v>利用料金制</v>
      </c>
      <c r="Y6" s="52">
        <f>IF(Y8="-",NA(),Y8)</f>
        <v>599.6</v>
      </c>
      <c r="Z6" s="52">
        <f t="shared" ref="Z6:AH6" si="2">IF(Z8="-",NA(),Z8)</f>
        <v>370.9</v>
      </c>
      <c r="AA6" s="52">
        <f t="shared" si="2"/>
        <v>72</v>
      </c>
      <c r="AB6" s="52">
        <f t="shared" si="2"/>
        <v>751.5</v>
      </c>
      <c r="AC6" s="52">
        <f t="shared" si="2"/>
        <v>954.1</v>
      </c>
      <c r="AD6" s="52">
        <f t="shared" si="2"/>
        <v>471.5</v>
      </c>
      <c r="AE6" s="52">
        <f t="shared" si="2"/>
        <v>384.2</v>
      </c>
      <c r="AF6" s="52">
        <f t="shared" si="2"/>
        <v>754.2</v>
      </c>
      <c r="AG6" s="52">
        <f t="shared" si="2"/>
        <v>383.4</v>
      </c>
      <c r="AH6" s="52">
        <f t="shared" si="2"/>
        <v>338.4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6</v>
      </c>
      <c r="AP6" s="52">
        <f t="shared" si="3"/>
        <v>3.8</v>
      </c>
      <c r="AQ6" s="52">
        <f t="shared" si="3"/>
        <v>2</v>
      </c>
      <c r="AR6" s="52">
        <f t="shared" si="3"/>
        <v>10.199999999999999</v>
      </c>
      <c r="AS6" s="52">
        <f t="shared" si="3"/>
        <v>5.0999999999999996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21</v>
      </c>
      <c r="BA6" s="53">
        <f t="shared" si="4"/>
        <v>17</v>
      </c>
      <c r="BB6" s="53">
        <f t="shared" si="4"/>
        <v>15</v>
      </c>
      <c r="BC6" s="53">
        <f t="shared" si="4"/>
        <v>407</v>
      </c>
      <c r="BD6" s="53">
        <f t="shared" si="4"/>
        <v>166</v>
      </c>
      <c r="BE6" s="51" t="str">
        <f>IF(BE8="-","",IF(BE8="-","【-】","【"&amp;SUBSTITUTE(TEXT(BE8,"#,##0"),"-","△")&amp;"】"))</f>
        <v>【3,111】</v>
      </c>
      <c r="BF6" s="52">
        <f>IF(BF8="-",NA(),BF8)</f>
        <v>83.3</v>
      </c>
      <c r="BG6" s="52">
        <f t="shared" ref="BG6:BO6" si="5">IF(BG8="-",NA(),BG8)</f>
        <v>73</v>
      </c>
      <c r="BH6" s="52">
        <f t="shared" si="5"/>
        <v>90</v>
      </c>
      <c r="BI6" s="52">
        <f t="shared" si="5"/>
        <v>86.7</v>
      </c>
      <c r="BJ6" s="52">
        <f t="shared" si="5"/>
        <v>89.5</v>
      </c>
      <c r="BK6" s="52">
        <f t="shared" si="5"/>
        <v>38.299999999999997</v>
      </c>
      <c r="BL6" s="52">
        <f t="shared" si="5"/>
        <v>30.4</v>
      </c>
      <c r="BM6" s="52">
        <f t="shared" si="5"/>
        <v>33.6</v>
      </c>
      <c r="BN6" s="52">
        <f t="shared" si="5"/>
        <v>-122.5</v>
      </c>
      <c r="BO6" s="52">
        <f t="shared" si="5"/>
        <v>8.5</v>
      </c>
      <c r="BP6" s="49" t="str">
        <f>IF(BP8="-","",IF(BP8="-","【-】","【"&amp;SUBSTITUTE(TEXT(BP8,"#,##0.0"),"-","△")&amp;"】"))</f>
        <v>【0.8】</v>
      </c>
      <c r="BQ6" s="53">
        <f>IF(BQ8="-",NA(),BQ8)</f>
        <v>4571</v>
      </c>
      <c r="BR6" s="53">
        <f t="shared" ref="BR6:BZ6" si="6">IF(BR8="-",NA(),BR8)</f>
        <v>3361</v>
      </c>
      <c r="BS6" s="53">
        <f t="shared" si="6"/>
        <v>3982</v>
      </c>
      <c r="BT6" s="53">
        <f t="shared" si="6"/>
        <v>2223</v>
      </c>
      <c r="BU6" s="53">
        <f t="shared" si="6"/>
        <v>1943</v>
      </c>
      <c r="BV6" s="53">
        <f t="shared" si="6"/>
        <v>7814</v>
      </c>
      <c r="BW6" s="53">
        <f t="shared" si="6"/>
        <v>8183</v>
      </c>
      <c r="BX6" s="53">
        <f t="shared" si="6"/>
        <v>7940</v>
      </c>
      <c r="BY6" s="53">
        <f t="shared" si="6"/>
        <v>2576</v>
      </c>
      <c r="BZ6" s="53">
        <f t="shared" si="6"/>
        <v>4153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110</v>
      </c>
      <c r="CM6" s="51">
        <f t="shared" ref="CM6:CN6" si="7">CM8</f>
        <v>58848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110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58.4</v>
      </c>
      <c r="DF6" s="52">
        <f t="shared" si="8"/>
        <v>83.1</v>
      </c>
      <c r="DG6" s="52">
        <f t="shared" si="8"/>
        <v>54.4</v>
      </c>
      <c r="DH6" s="52">
        <f t="shared" si="8"/>
        <v>70.3</v>
      </c>
      <c r="DI6" s="52">
        <f t="shared" si="8"/>
        <v>70</v>
      </c>
      <c r="DJ6" s="49" t="str">
        <f>IF(DJ8="-","",IF(DJ8="-","【-】","【"&amp;SUBSTITUTE(TEXT(DJ8,"#,##0.0"),"-","△")&amp;"】"))</f>
        <v>【99.8】</v>
      </c>
      <c r="DK6" s="52">
        <f>IF(DK8="-",NA(),DK8)</f>
        <v>136.1</v>
      </c>
      <c r="DL6" s="52">
        <f t="shared" ref="DL6:DT6" si="9">IF(DL8="-",NA(),DL8)</f>
        <v>130.6</v>
      </c>
      <c r="DM6" s="52">
        <f t="shared" si="9"/>
        <v>138.9</v>
      </c>
      <c r="DN6" s="52">
        <f t="shared" si="9"/>
        <v>88.9</v>
      </c>
      <c r="DO6" s="52">
        <f t="shared" si="9"/>
        <v>97.2</v>
      </c>
      <c r="DP6" s="52">
        <f t="shared" si="9"/>
        <v>274.8</v>
      </c>
      <c r="DQ6" s="52">
        <f t="shared" si="9"/>
        <v>279.89999999999998</v>
      </c>
      <c r="DR6" s="52">
        <f t="shared" si="9"/>
        <v>295.5</v>
      </c>
      <c r="DS6" s="52">
        <f t="shared" si="9"/>
        <v>224.4</v>
      </c>
      <c r="DT6" s="52">
        <f t="shared" si="9"/>
        <v>251.9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111</v>
      </c>
      <c r="B7" s="48">
        <f t="shared" ref="B7:X7" si="10">B8</f>
        <v>2021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7</v>
      </c>
      <c r="H7" s="48" t="str">
        <f t="shared" si="10"/>
        <v>広島県　尾道市</v>
      </c>
      <c r="I7" s="48" t="str">
        <f t="shared" si="10"/>
        <v>東尾道駅駐車場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25</v>
      </c>
      <c r="S7" s="50" t="str">
        <f t="shared" si="10"/>
        <v>駅</v>
      </c>
      <c r="T7" s="50" t="str">
        <f t="shared" si="10"/>
        <v>無</v>
      </c>
      <c r="U7" s="51">
        <f t="shared" si="10"/>
        <v>1229</v>
      </c>
      <c r="V7" s="51">
        <f t="shared" si="10"/>
        <v>36</v>
      </c>
      <c r="W7" s="51">
        <f t="shared" si="10"/>
        <v>210</v>
      </c>
      <c r="X7" s="50" t="str">
        <f t="shared" si="10"/>
        <v>利用料金制</v>
      </c>
      <c r="Y7" s="52">
        <f>Y8</f>
        <v>599.6</v>
      </c>
      <c r="Z7" s="52">
        <f t="shared" ref="Z7:AH7" si="11">Z8</f>
        <v>370.9</v>
      </c>
      <c r="AA7" s="52">
        <f t="shared" si="11"/>
        <v>72</v>
      </c>
      <c r="AB7" s="52">
        <f t="shared" si="11"/>
        <v>751.5</v>
      </c>
      <c r="AC7" s="52">
        <f t="shared" si="11"/>
        <v>954.1</v>
      </c>
      <c r="AD7" s="52">
        <f t="shared" si="11"/>
        <v>471.5</v>
      </c>
      <c r="AE7" s="52">
        <f t="shared" si="11"/>
        <v>384.2</v>
      </c>
      <c r="AF7" s="52">
        <f t="shared" si="11"/>
        <v>754.2</v>
      </c>
      <c r="AG7" s="52">
        <f t="shared" si="11"/>
        <v>383.4</v>
      </c>
      <c r="AH7" s="52">
        <f t="shared" si="11"/>
        <v>338.4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6</v>
      </c>
      <c r="AP7" s="52">
        <f t="shared" si="12"/>
        <v>3.8</v>
      </c>
      <c r="AQ7" s="52">
        <f t="shared" si="12"/>
        <v>2</v>
      </c>
      <c r="AR7" s="52">
        <f t="shared" si="12"/>
        <v>10.199999999999999</v>
      </c>
      <c r="AS7" s="52">
        <f t="shared" si="12"/>
        <v>5.0999999999999996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21</v>
      </c>
      <c r="BA7" s="53">
        <f t="shared" si="13"/>
        <v>17</v>
      </c>
      <c r="BB7" s="53">
        <f t="shared" si="13"/>
        <v>15</v>
      </c>
      <c r="BC7" s="53">
        <f t="shared" si="13"/>
        <v>407</v>
      </c>
      <c r="BD7" s="53">
        <f t="shared" si="13"/>
        <v>166</v>
      </c>
      <c r="BE7" s="51"/>
      <c r="BF7" s="52">
        <f>BF8</f>
        <v>83.3</v>
      </c>
      <c r="BG7" s="52">
        <f t="shared" ref="BG7:BO7" si="14">BG8</f>
        <v>73</v>
      </c>
      <c r="BH7" s="52">
        <f t="shared" si="14"/>
        <v>90</v>
      </c>
      <c r="BI7" s="52">
        <f t="shared" si="14"/>
        <v>86.7</v>
      </c>
      <c r="BJ7" s="52">
        <f t="shared" si="14"/>
        <v>89.5</v>
      </c>
      <c r="BK7" s="52">
        <f t="shared" si="14"/>
        <v>38.299999999999997</v>
      </c>
      <c r="BL7" s="52">
        <f t="shared" si="14"/>
        <v>30.4</v>
      </c>
      <c r="BM7" s="52">
        <f t="shared" si="14"/>
        <v>33.6</v>
      </c>
      <c r="BN7" s="52">
        <f t="shared" si="14"/>
        <v>-122.5</v>
      </c>
      <c r="BO7" s="52">
        <f t="shared" si="14"/>
        <v>8.5</v>
      </c>
      <c r="BP7" s="49"/>
      <c r="BQ7" s="53">
        <f>BQ8</f>
        <v>4571</v>
      </c>
      <c r="BR7" s="53">
        <f t="shared" ref="BR7:BZ7" si="15">BR8</f>
        <v>3361</v>
      </c>
      <c r="BS7" s="53">
        <f t="shared" si="15"/>
        <v>3982</v>
      </c>
      <c r="BT7" s="53">
        <f t="shared" si="15"/>
        <v>2223</v>
      </c>
      <c r="BU7" s="53">
        <f t="shared" si="15"/>
        <v>1943</v>
      </c>
      <c r="BV7" s="53">
        <f t="shared" si="15"/>
        <v>7814</v>
      </c>
      <c r="BW7" s="53">
        <f t="shared" si="15"/>
        <v>8183</v>
      </c>
      <c r="BX7" s="53">
        <f t="shared" si="15"/>
        <v>7940</v>
      </c>
      <c r="BY7" s="53">
        <f t="shared" si="15"/>
        <v>2576</v>
      </c>
      <c r="BZ7" s="53">
        <f t="shared" si="15"/>
        <v>4153</v>
      </c>
      <c r="CA7" s="51"/>
      <c r="CB7" s="52" t="s">
        <v>112</v>
      </c>
      <c r="CC7" s="52" t="s">
        <v>112</v>
      </c>
      <c r="CD7" s="52" t="s">
        <v>112</v>
      </c>
      <c r="CE7" s="52" t="s">
        <v>112</v>
      </c>
      <c r="CF7" s="52" t="s">
        <v>112</v>
      </c>
      <c r="CG7" s="52" t="s">
        <v>112</v>
      </c>
      <c r="CH7" s="52" t="s">
        <v>112</v>
      </c>
      <c r="CI7" s="52" t="s">
        <v>112</v>
      </c>
      <c r="CJ7" s="52" t="s">
        <v>112</v>
      </c>
      <c r="CK7" s="52" t="s">
        <v>110</v>
      </c>
      <c r="CL7" s="49"/>
      <c r="CM7" s="51">
        <f>CM8</f>
        <v>58848</v>
      </c>
      <c r="CN7" s="51">
        <f>CN8</f>
        <v>0</v>
      </c>
      <c r="CO7" s="52" t="s">
        <v>112</v>
      </c>
      <c r="CP7" s="52" t="s">
        <v>112</v>
      </c>
      <c r="CQ7" s="52" t="s">
        <v>112</v>
      </c>
      <c r="CR7" s="52" t="s">
        <v>112</v>
      </c>
      <c r="CS7" s="52" t="s">
        <v>112</v>
      </c>
      <c r="CT7" s="52" t="s">
        <v>112</v>
      </c>
      <c r="CU7" s="52" t="s">
        <v>112</v>
      </c>
      <c r="CV7" s="52" t="s">
        <v>112</v>
      </c>
      <c r="CW7" s="52" t="s">
        <v>112</v>
      </c>
      <c r="CX7" s="52" t="s">
        <v>113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58.4</v>
      </c>
      <c r="DF7" s="52">
        <f t="shared" si="16"/>
        <v>83.1</v>
      </c>
      <c r="DG7" s="52">
        <f t="shared" si="16"/>
        <v>54.4</v>
      </c>
      <c r="DH7" s="52">
        <f t="shared" si="16"/>
        <v>70.3</v>
      </c>
      <c r="DI7" s="52">
        <f t="shared" si="16"/>
        <v>70</v>
      </c>
      <c r="DJ7" s="49"/>
      <c r="DK7" s="52">
        <f>DK8</f>
        <v>136.1</v>
      </c>
      <c r="DL7" s="52">
        <f t="shared" ref="DL7:DT7" si="17">DL8</f>
        <v>130.6</v>
      </c>
      <c r="DM7" s="52">
        <f t="shared" si="17"/>
        <v>138.9</v>
      </c>
      <c r="DN7" s="52">
        <f t="shared" si="17"/>
        <v>88.9</v>
      </c>
      <c r="DO7" s="52">
        <f t="shared" si="17"/>
        <v>97.2</v>
      </c>
      <c r="DP7" s="52">
        <f t="shared" si="17"/>
        <v>274.8</v>
      </c>
      <c r="DQ7" s="52">
        <f t="shared" si="17"/>
        <v>279.89999999999998</v>
      </c>
      <c r="DR7" s="52">
        <f t="shared" si="17"/>
        <v>295.5</v>
      </c>
      <c r="DS7" s="52">
        <f t="shared" si="17"/>
        <v>224.4</v>
      </c>
      <c r="DT7" s="52">
        <f t="shared" si="17"/>
        <v>251.9</v>
      </c>
      <c r="DU7" s="49"/>
    </row>
    <row r="8" spans="1:125" s="54" customFormat="1" x14ac:dyDescent="0.15">
      <c r="A8" s="37"/>
      <c r="B8" s="55">
        <v>2021</v>
      </c>
      <c r="C8" s="55">
        <v>342050</v>
      </c>
      <c r="D8" s="55">
        <v>47</v>
      </c>
      <c r="E8" s="55">
        <v>14</v>
      </c>
      <c r="F8" s="55">
        <v>0</v>
      </c>
      <c r="G8" s="55">
        <v>7</v>
      </c>
      <c r="H8" s="55" t="s">
        <v>114</v>
      </c>
      <c r="I8" s="55" t="s">
        <v>115</v>
      </c>
      <c r="J8" s="55" t="s">
        <v>116</v>
      </c>
      <c r="K8" s="55" t="s">
        <v>117</v>
      </c>
      <c r="L8" s="55" t="s">
        <v>118</v>
      </c>
      <c r="M8" s="55" t="s">
        <v>119</v>
      </c>
      <c r="N8" s="55" t="s">
        <v>120</v>
      </c>
      <c r="O8" s="56" t="s">
        <v>121</v>
      </c>
      <c r="P8" s="57" t="s">
        <v>122</v>
      </c>
      <c r="Q8" s="57" t="s">
        <v>123</v>
      </c>
      <c r="R8" s="58">
        <v>25</v>
      </c>
      <c r="S8" s="57" t="s">
        <v>124</v>
      </c>
      <c r="T8" s="57" t="s">
        <v>125</v>
      </c>
      <c r="U8" s="58">
        <v>1229</v>
      </c>
      <c r="V8" s="58">
        <v>36</v>
      </c>
      <c r="W8" s="58">
        <v>210</v>
      </c>
      <c r="X8" s="57" t="s">
        <v>126</v>
      </c>
      <c r="Y8" s="59">
        <v>599.6</v>
      </c>
      <c r="Z8" s="59">
        <v>370.9</v>
      </c>
      <c r="AA8" s="59">
        <v>72</v>
      </c>
      <c r="AB8" s="59">
        <v>751.5</v>
      </c>
      <c r="AC8" s="59">
        <v>954.1</v>
      </c>
      <c r="AD8" s="59">
        <v>471.5</v>
      </c>
      <c r="AE8" s="59">
        <v>384.2</v>
      </c>
      <c r="AF8" s="59">
        <v>754.2</v>
      </c>
      <c r="AG8" s="59">
        <v>383.4</v>
      </c>
      <c r="AH8" s="59">
        <v>338.4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6</v>
      </c>
      <c r="AP8" s="59">
        <v>3.8</v>
      </c>
      <c r="AQ8" s="59">
        <v>2</v>
      </c>
      <c r="AR8" s="59">
        <v>10.199999999999999</v>
      </c>
      <c r="AS8" s="59">
        <v>5.0999999999999996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21</v>
      </c>
      <c r="BA8" s="60">
        <v>17</v>
      </c>
      <c r="BB8" s="60">
        <v>15</v>
      </c>
      <c r="BC8" s="60">
        <v>407</v>
      </c>
      <c r="BD8" s="60">
        <v>166</v>
      </c>
      <c r="BE8" s="60">
        <v>3111</v>
      </c>
      <c r="BF8" s="59">
        <v>83.3</v>
      </c>
      <c r="BG8" s="59">
        <v>73</v>
      </c>
      <c r="BH8" s="59">
        <v>90</v>
      </c>
      <c r="BI8" s="59">
        <v>86.7</v>
      </c>
      <c r="BJ8" s="59">
        <v>89.5</v>
      </c>
      <c r="BK8" s="59">
        <v>38.299999999999997</v>
      </c>
      <c r="BL8" s="59">
        <v>30.4</v>
      </c>
      <c r="BM8" s="59">
        <v>33.6</v>
      </c>
      <c r="BN8" s="59">
        <v>-122.5</v>
      </c>
      <c r="BO8" s="59">
        <v>8.5</v>
      </c>
      <c r="BP8" s="56">
        <v>0.8</v>
      </c>
      <c r="BQ8" s="60">
        <v>4571</v>
      </c>
      <c r="BR8" s="60">
        <v>3361</v>
      </c>
      <c r="BS8" s="60">
        <v>3982</v>
      </c>
      <c r="BT8" s="61">
        <v>2223</v>
      </c>
      <c r="BU8" s="61">
        <v>1943</v>
      </c>
      <c r="BV8" s="60">
        <v>7814</v>
      </c>
      <c r="BW8" s="60">
        <v>8183</v>
      </c>
      <c r="BX8" s="60">
        <v>7940</v>
      </c>
      <c r="BY8" s="60">
        <v>2576</v>
      </c>
      <c r="BZ8" s="60">
        <v>4153</v>
      </c>
      <c r="CA8" s="58">
        <v>10906</v>
      </c>
      <c r="CB8" s="59" t="s">
        <v>118</v>
      </c>
      <c r="CC8" s="59" t="s">
        <v>118</v>
      </c>
      <c r="CD8" s="59" t="s">
        <v>118</v>
      </c>
      <c r="CE8" s="59" t="s">
        <v>118</v>
      </c>
      <c r="CF8" s="59" t="s">
        <v>118</v>
      </c>
      <c r="CG8" s="59" t="s">
        <v>118</v>
      </c>
      <c r="CH8" s="59" t="s">
        <v>118</v>
      </c>
      <c r="CI8" s="59" t="s">
        <v>118</v>
      </c>
      <c r="CJ8" s="59" t="s">
        <v>118</v>
      </c>
      <c r="CK8" s="59" t="s">
        <v>118</v>
      </c>
      <c r="CL8" s="56" t="s">
        <v>118</v>
      </c>
      <c r="CM8" s="58">
        <v>58848</v>
      </c>
      <c r="CN8" s="58">
        <v>0</v>
      </c>
      <c r="CO8" s="59" t="s">
        <v>118</v>
      </c>
      <c r="CP8" s="59" t="s">
        <v>118</v>
      </c>
      <c r="CQ8" s="59" t="s">
        <v>118</v>
      </c>
      <c r="CR8" s="59" t="s">
        <v>118</v>
      </c>
      <c r="CS8" s="59" t="s">
        <v>118</v>
      </c>
      <c r="CT8" s="59" t="s">
        <v>118</v>
      </c>
      <c r="CU8" s="59" t="s">
        <v>118</v>
      </c>
      <c r="CV8" s="59" t="s">
        <v>118</v>
      </c>
      <c r="CW8" s="59" t="s">
        <v>118</v>
      </c>
      <c r="CX8" s="59" t="s">
        <v>118</v>
      </c>
      <c r="CY8" s="56" t="s">
        <v>118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58.4</v>
      </c>
      <c r="DF8" s="59">
        <v>83.1</v>
      </c>
      <c r="DG8" s="59">
        <v>54.4</v>
      </c>
      <c r="DH8" s="59">
        <v>70.3</v>
      </c>
      <c r="DI8" s="59">
        <v>70</v>
      </c>
      <c r="DJ8" s="56">
        <v>99.8</v>
      </c>
      <c r="DK8" s="59">
        <v>136.1</v>
      </c>
      <c r="DL8" s="59">
        <v>130.6</v>
      </c>
      <c r="DM8" s="59">
        <v>138.9</v>
      </c>
      <c r="DN8" s="59">
        <v>88.9</v>
      </c>
      <c r="DO8" s="59">
        <v>97.2</v>
      </c>
      <c r="DP8" s="59">
        <v>274.8</v>
      </c>
      <c r="DQ8" s="59">
        <v>279.89999999999998</v>
      </c>
      <c r="DR8" s="59">
        <v>295.5</v>
      </c>
      <c r="DS8" s="59">
        <v>224.4</v>
      </c>
      <c r="DT8" s="59">
        <v>251.9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127</v>
      </c>
      <c r="C10" s="64" t="s">
        <v>128</v>
      </c>
      <c r="D10" s="64" t="s">
        <v>129</v>
      </c>
      <c r="E10" s="64" t="s">
        <v>130</v>
      </c>
      <c r="F10" s="64" t="s">
        <v>131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住田 政信</cp:lastModifiedBy>
  <dcterms:created xsi:type="dcterms:W3CDTF">2022-12-09T03:30:28Z</dcterms:created>
  <dcterms:modified xsi:type="dcterms:W3CDTF">2023-02-01T02:03:25Z</dcterms:modified>
  <cp:category/>
</cp:coreProperties>
</file>