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3（参考版）運営状況の報告\"/>
    </mc:Choice>
  </mc:AlternateContent>
  <bookViews>
    <workbookView xWindow="0" yWindow="0" windowWidth="28800" windowHeight="12180"/>
  </bookViews>
  <sheets>
    <sheet name="（記入例）譲渡等記録簿 " sheetId="6" r:id="rId1"/>
    <sheet name="【精液】譲渡等記録簿" sheetId="1" r:id="rId2"/>
    <sheet name="集計表" sheetId="5" r:id="rId3"/>
    <sheet name="業務に関する報告書" sheetId="4" r:id="rId4"/>
    <sheet name="プルダウンリスト" sheetId="3" r:id="rId5"/>
  </sheet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6" l="1"/>
  <c r="N79" i="6"/>
  <c r="N78" i="6"/>
  <c r="N77" i="6"/>
  <c r="N76" i="6"/>
  <c r="N75" i="6"/>
  <c r="N74" i="6"/>
  <c r="N73" i="6"/>
  <c r="N72" i="6"/>
  <c r="N71" i="6"/>
  <c r="N70" i="6"/>
  <c r="N69" i="6"/>
  <c r="N68" i="6"/>
  <c r="N67" i="6"/>
  <c r="N66" i="6"/>
  <c r="N65" i="6"/>
  <c r="N64" i="6"/>
  <c r="N63" i="6"/>
  <c r="N62" i="6"/>
  <c r="N61" i="6"/>
  <c r="N60" i="6"/>
  <c r="N59" i="6"/>
  <c r="N58" i="6"/>
  <c r="N57" i="6"/>
  <c r="N55" i="6"/>
  <c r="N54" i="6"/>
  <c r="N53" i="6"/>
  <c r="N52" i="6"/>
  <c r="N51" i="6"/>
  <c r="N49" i="6"/>
  <c r="N48" i="6"/>
  <c r="N47" i="6"/>
  <c r="N46" i="6"/>
  <c r="N45" i="6"/>
  <c r="N44" i="6"/>
  <c r="N43" i="6"/>
  <c r="N42" i="6"/>
  <c r="N41" i="6"/>
  <c r="N40" i="6"/>
  <c r="N39" i="6"/>
  <c r="N38" i="6"/>
  <c r="N37" i="6"/>
  <c r="N36" i="6"/>
  <c r="N35" i="6"/>
  <c r="N34" i="6"/>
  <c r="N33" i="6"/>
  <c r="N32" i="6"/>
  <c r="N31" i="6"/>
  <c r="N30" i="6"/>
  <c r="N29" i="6"/>
  <c r="N28" i="6"/>
  <c r="N27" i="6"/>
  <c r="N26" i="6"/>
  <c r="N24" i="6"/>
  <c r="N23" i="6"/>
  <c r="N22" i="6"/>
  <c r="N19" i="6"/>
  <c r="N18" i="6"/>
  <c r="N17" i="6"/>
  <c r="N16" i="6"/>
  <c r="N15" i="6"/>
  <c r="N14" i="6"/>
  <c r="N12" i="6"/>
  <c r="N11" i="6"/>
  <c r="N10" i="6"/>
  <c r="N9" i="6"/>
  <c r="E23" i="4"/>
  <c r="F23" i="4" s="1"/>
  <c r="G23" i="4" s="1"/>
  <c r="H23" i="4" s="1"/>
  <c r="I23" i="4" s="1"/>
  <c r="J23" i="4" s="1"/>
  <c r="K23" i="4" s="1"/>
  <c r="L23" i="4" s="1"/>
  <c r="M23" i="4" s="1"/>
  <c r="N23" i="4" s="1"/>
  <c r="O23" i="4" s="1"/>
  <c r="P23" i="4" s="1"/>
  <c r="N9" i="1" l="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 i="1"/>
</calcChain>
</file>

<file path=xl/sharedStrings.xml><?xml version="1.0" encoding="utf-8"?>
<sst xmlns="http://schemas.openxmlformats.org/spreadsheetml/2006/main" count="387" uniqueCount="117">
  <si>
    <t>家畜人工授精用精液証明書番号</t>
  </si>
  <si>
    <t>譲渡先又は譲受元の家畜人工授精所の開設許可の有無</t>
  </si>
  <si>
    <t>備考欄</t>
  </si>
  <si>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</si>
  <si>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</si>
  <si>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</si>
  <si>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</si>
  <si>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</si>
  <si>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</si>
  <si>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</si>
  <si>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</si>
  <si>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</si>
  <si>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</si>
  <si>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</si>
  <si>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年</t>
    <rPh sb="0" eb="1">
      <t>ネン</t>
    </rPh>
    <phoneticPr fontId="1"/>
  </si>
  <si>
    <t>月</t>
    <rPh sb="0" eb="1">
      <t>ガツ</t>
    </rPh>
    <phoneticPr fontId="1"/>
  </si>
  <si>
    <t>日</t>
    <rPh sb="0" eb="1">
      <t>ヒ</t>
    </rPh>
    <phoneticPr fontId="1"/>
  </si>
  <si>
    <t>譲渡・譲受等した年月日</t>
    <rPh sb="0" eb="2">
      <t>ジョウト</t>
    </rPh>
    <rPh sb="3" eb="5">
      <t>ジョウジュ</t>
    </rPh>
    <rPh sb="5" eb="6">
      <t>ナド</t>
    </rPh>
    <rPh sb="8" eb="11">
      <t>ネンガッピ</t>
    </rPh>
    <phoneticPr fontId="1"/>
  </si>
  <si>
    <t>精液採取年月日</t>
    <rPh sb="0" eb="2">
      <t>セイエキ</t>
    </rPh>
    <rPh sb="2" eb="7">
      <t>サイシュネンガッピ</t>
    </rPh>
    <phoneticPr fontId="1"/>
  </si>
  <si>
    <t>２　年月日を記載する場合には、西暦で記載すること。</t>
    <phoneticPr fontId="1"/>
  </si>
  <si>
    <t>広島県立総合技術研究所畜産技術センター</t>
  </si>
  <si>
    <t>広島県立総合技術研究所畜産技術センター</t>
    <phoneticPr fontId="1"/>
  </si>
  <si>
    <t>全農広島県本部　家畜流通課広島県本部精液センター</t>
  </si>
  <si>
    <t>全農広島県本部　家畜流通課広島県本部精液センター</t>
    <phoneticPr fontId="1"/>
  </si>
  <si>
    <t>有</t>
    <rPh sb="0" eb="1">
      <t>アリ</t>
    </rPh>
    <phoneticPr fontId="1"/>
  </si>
  <si>
    <t>無</t>
    <rPh sb="0" eb="1">
      <t>ナ</t>
    </rPh>
    <phoneticPr fontId="1"/>
  </si>
  <si>
    <t>譲渡</t>
    <rPh sb="0" eb="2">
      <t>ジョウト</t>
    </rPh>
    <phoneticPr fontId="1"/>
  </si>
  <si>
    <t>譲受</t>
    <rPh sb="0" eb="2">
      <t>ジョウジュ</t>
    </rPh>
    <phoneticPr fontId="1"/>
  </si>
  <si>
    <t>家畜人工授精所の管理番号：</t>
    <rPh sb="0" eb="7">
      <t>カチクジンコウジュセイショ</t>
    </rPh>
    <rPh sb="8" eb="12">
      <t>カンリバンゴウ</t>
    </rPh>
    <phoneticPr fontId="1"/>
  </si>
  <si>
    <t>家畜人工授精所の名称及び所在地：</t>
    <rPh sb="0" eb="7">
      <t>カチクジンコウジュセイショ</t>
    </rPh>
    <rPh sb="8" eb="10">
      <t>メイショウ</t>
    </rPh>
    <rPh sb="10" eb="11">
      <t>オヨ</t>
    </rPh>
    <rPh sb="12" eb="15">
      <t>ショザイチ</t>
    </rPh>
    <phoneticPr fontId="1"/>
  </si>
  <si>
    <t>譲渡先又は譲受元の家畜人工授精所等の氏名（名称）</t>
    <rPh sb="18" eb="20">
      <t>シメイ</t>
    </rPh>
    <rPh sb="21" eb="23">
      <t>メイショウ</t>
    </rPh>
    <phoneticPr fontId="1"/>
  </si>
  <si>
    <t>譲渡先又は譲受元の家畜人工授精所等の管理番号又は住所</t>
    <phoneticPr fontId="1"/>
  </si>
  <si>
    <t>広島県知事殿</t>
    <rPh sb="0" eb="6">
      <t>ヒロシマケンチジドノ</t>
    </rPh>
    <phoneticPr fontId="1"/>
  </si>
  <si>
    <t>家畜改良増殖法施行規則第49条に基づき，</t>
    <rPh sb="0" eb="6">
      <t>カチクカイリョウゾウショク</t>
    </rPh>
    <rPh sb="7" eb="9">
      <t>セコウ</t>
    </rPh>
    <rPh sb="9" eb="11">
      <t>キソク</t>
    </rPh>
    <rPh sb="11" eb="12">
      <t>ダイ</t>
    </rPh>
    <rPh sb="14" eb="15">
      <t>ジョウ</t>
    </rPh>
    <rPh sb="16" eb="17">
      <t>モト</t>
    </rPh>
    <phoneticPr fontId="1"/>
  </si>
  <si>
    <t>年１月１日から12月31日までの家畜人工授精所の運営の状況を次のとおり報告します。</t>
    <rPh sb="0" eb="1">
      <t>ネン</t>
    </rPh>
    <rPh sb="2" eb="3">
      <t>ガツ</t>
    </rPh>
    <rPh sb="4" eb="5">
      <t>ニチ</t>
    </rPh>
    <rPh sb="9" eb="10">
      <t>ガツ</t>
    </rPh>
    <rPh sb="12" eb="13">
      <t>ニチ</t>
    </rPh>
    <rPh sb="16" eb="23">
      <t>カチクジンコウジュセイショ</t>
    </rPh>
    <rPh sb="24" eb="26">
      <t>ウンエイ</t>
    </rPh>
    <rPh sb="27" eb="29">
      <t>ジョウキョウ</t>
    </rPh>
    <rPh sb="30" eb="31">
      <t>ツギ</t>
    </rPh>
    <rPh sb="35" eb="37">
      <t>ホウコク</t>
    </rPh>
    <phoneticPr fontId="1"/>
  </si>
  <si>
    <t>１　家畜人工授精所の管理番号　　　　　　　：</t>
    <rPh sb="2" eb="9">
      <t>カチクジンコウジュセイショ</t>
    </rPh>
    <rPh sb="10" eb="14">
      <t>カンリバンゴウ</t>
    </rPh>
    <phoneticPr fontId="1"/>
  </si>
  <si>
    <t>２　家畜人工授精所の名称及び所在地　　 ：</t>
    <rPh sb="2" eb="9">
      <t>カチクジンコウジュセイショ</t>
    </rPh>
    <rPh sb="10" eb="12">
      <t>メイショウ</t>
    </rPh>
    <rPh sb="12" eb="13">
      <t>オヨ</t>
    </rPh>
    <rPh sb="14" eb="17">
      <t>ショザイチ</t>
    </rPh>
    <phoneticPr fontId="1"/>
  </si>
  <si>
    <t>３　家畜人工授精所の業務の別　　　　　　　：</t>
    <rPh sb="2" eb="9">
      <t>カチクジンコウジュセイショ</t>
    </rPh>
    <rPh sb="10" eb="12">
      <t>ギョウム</t>
    </rPh>
    <rPh sb="13" eb="14">
      <t>ベツ</t>
    </rPh>
    <phoneticPr fontId="1"/>
  </si>
  <si>
    <t>４　報告対象物　　　　　　　　　　　　　　　　　 ：</t>
    <rPh sb="2" eb="7">
      <t>ホウコクタイショウブツ</t>
    </rPh>
    <phoneticPr fontId="1"/>
  </si>
  <si>
    <t>５　前年12月31日時点の保存数量　　　　　：</t>
    <rPh sb="2" eb="4">
      <t>ゼンネン</t>
    </rPh>
    <rPh sb="6" eb="7">
      <t>ガツ</t>
    </rPh>
    <rPh sb="9" eb="10">
      <t>ニチ</t>
    </rPh>
    <rPh sb="10" eb="12">
      <t>ジテン</t>
    </rPh>
    <rPh sb="13" eb="17">
      <t>ホゾンスウリョウ</t>
    </rPh>
    <phoneticPr fontId="1"/>
  </si>
  <si>
    <t>※許可された業務の別を全て記入してください</t>
    <rPh sb="1" eb="3">
      <t>キョカ</t>
    </rPh>
    <rPh sb="6" eb="8">
      <t>ギョウム</t>
    </rPh>
    <rPh sb="9" eb="10">
      <t>ベツ</t>
    </rPh>
    <rPh sb="11" eb="12">
      <t>スベ</t>
    </rPh>
    <rPh sb="13" eb="15">
      <t>キニュウ</t>
    </rPh>
    <phoneticPr fontId="1"/>
  </si>
  <si>
    <t>６　家畜人工授精所の運営の状況　　　　 　</t>
    <rPh sb="2" eb="9">
      <t>カチクジンコウジュセイショ</t>
    </rPh>
    <rPh sb="10" eb="12">
      <t>ウンエイ</t>
    </rPh>
    <rPh sb="13" eb="15">
      <t>ジョウキョウ</t>
    </rPh>
    <phoneticPr fontId="1"/>
  </si>
  <si>
    <t>（単位/本）</t>
    <rPh sb="1" eb="3">
      <t>タンイ</t>
    </rPh>
    <rPh sb="4" eb="5">
      <t>ホン</t>
    </rPh>
    <phoneticPr fontId="1"/>
  </si>
  <si>
    <t>生産数量</t>
    <rPh sb="0" eb="2">
      <t>セイサン</t>
    </rPh>
    <rPh sb="2" eb="4">
      <t>スウリョウ</t>
    </rPh>
    <phoneticPr fontId="1"/>
  </si>
  <si>
    <t>譲受数量</t>
    <rPh sb="0" eb="4">
      <t>ジョウジュスウリョウ</t>
    </rPh>
    <phoneticPr fontId="1"/>
  </si>
  <si>
    <t>譲渡数量</t>
    <rPh sb="0" eb="2">
      <t>ジョウト</t>
    </rPh>
    <rPh sb="2" eb="4">
      <t>スウリョウ</t>
    </rPh>
    <phoneticPr fontId="1"/>
  </si>
  <si>
    <t>利用数量</t>
    <rPh sb="0" eb="2">
      <t>リヨウ</t>
    </rPh>
    <rPh sb="2" eb="4">
      <t>スウリョウ</t>
    </rPh>
    <phoneticPr fontId="1"/>
  </si>
  <si>
    <t>廃棄又は亡失した数量</t>
    <rPh sb="0" eb="2">
      <t>ハイキ</t>
    </rPh>
    <rPh sb="2" eb="3">
      <t>マタ</t>
    </rPh>
    <rPh sb="4" eb="6">
      <t>ボウシツ</t>
    </rPh>
    <rPh sb="8" eb="10">
      <t>スウリョウ</t>
    </rPh>
    <phoneticPr fontId="1"/>
  </si>
  <si>
    <t>月末時点の保存数量</t>
    <rPh sb="0" eb="4">
      <t>ゲツマツジテン</t>
    </rPh>
    <rPh sb="5" eb="7">
      <t>ホゾン</t>
    </rPh>
    <rPh sb="7" eb="9">
      <t>スウリョウ</t>
    </rPh>
    <phoneticPr fontId="1"/>
  </si>
  <si>
    <t>備考</t>
    <rPh sb="0" eb="2">
      <t>ビコウ</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</si>
  <si>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</si>
  <si>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</si>
  <si>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</si>
  <si>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</si>
  <si>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</si>
  <si>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</si>
  <si>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</si>
  <si>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</si>
  <si>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</si>
  <si>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</si>
  <si>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</si>
  <si>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</si>
  <si>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沖茂神竜</t>
    <rPh sb="0" eb="2">
      <t>オキシゲル</t>
    </rPh>
    <rPh sb="2" eb="3">
      <t>カミ</t>
    </rPh>
    <rPh sb="3" eb="4">
      <t>リュウ</t>
    </rPh>
    <phoneticPr fontId="1"/>
  </si>
  <si>
    <t>行ラベル</t>
  </si>
  <si>
    <t>総計</t>
  </si>
  <si>
    <t>列ラベル</t>
  </si>
  <si>
    <t>2022 集計</t>
  </si>
  <si>
    <t>合計 / 取引本数</t>
  </si>
  <si>
    <t>内容</t>
    <rPh sb="0" eb="2">
      <t>ナイヨウ</t>
    </rPh>
    <phoneticPr fontId="1"/>
  </si>
  <si>
    <t>種雄牛名</t>
    <rPh sb="0" eb="4">
      <t>シュユウギュウメイ</t>
    </rPh>
    <phoneticPr fontId="1"/>
  </si>
  <si>
    <t>１ 譲渡</t>
  </si>
  <si>
    <t>２ 譲受</t>
  </si>
  <si>
    <t>３ 廃棄</t>
  </si>
  <si>
    <t>４ 亡失</t>
  </si>
  <si>
    <t>初代14</t>
    <rPh sb="0" eb="2">
      <t>ハツヨ</t>
    </rPh>
    <phoneticPr fontId="1"/>
  </si>
  <si>
    <t>舞菊福</t>
    <rPh sb="0" eb="1">
      <t>マイ</t>
    </rPh>
    <rPh sb="1" eb="3">
      <t>キクフク</t>
    </rPh>
    <phoneticPr fontId="1"/>
  </si>
  <si>
    <t>花勝百合</t>
    <rPh sb="0" eb="4">
      <t>ハナカツユリ</t>
    </rPh>
    <phoneticPr fontId="1"/>
  </si>
  <si>
    <t>３柴沖茂</t>
    <rPh sb="1" eb="4">
      <t>シバオキシゲル</t>
    </rPh>
    <phoneticPr fontId="1"/>
  </si>
  <si>
    <t>取引本数</t>
    <rPh sb="0" eb="4">
      <t>トリヒキホンスウ</t>
    </rPh>
    <phoneticPr fontId="1"/>
  </si>
  <si>
    <t>～</t>
  </si>
  <si>
    <t>～</t>
    <phoneticPr fontId="1"/>
  </si>
  <si>
    <t>3，4</t>
    <phoneticPr fontId="1"/>
  </si>
  <si>
    <t>花勝美</t>
    <rPh sb="0" eb="3">
      <t>ハナカツミ</t>
    </rPh>
    <phoneticPr fontId="1"/>
  </si>
  <si>
    <t>福之姫</t>
    <rPh sb="0" eb="3">
      <t>フクノヒメ</t>
    </rPh>
    <phoneticPr fontId="1"/>
  </si>
  <si>
    <t>美国桜</t>
    <rPh sb="0" eb="1">
      <t>ミ</t>
    </rPh>
    <rPh sb="1" eb="2">
      <t>クニ</t>
    </rPh>
    <rPh sb="2" eb="3">
      <t>サクラ</t>
    </rPh>
    <phoneticPr fontId="1"/>
  </si>
  <si>
    <t>美津照重</t>
    <rPh sb="0" eb="1">
      <t>ミ</t>
    </rPh>
    <rPh sb="1" eb="2">
      <t>ツ</t>
    </rPh>
    <rPh sb="2" eb="3">
      <t>テル</t>
    </rPh>
    <rPh sb="3" eb="4">
      <t>シゲ</t>
    </rPh>
    <phoneticPr fontId="1"/>
  </si>
  <si>
    <t>照茂山</t>
    <rPh sb="0" eb="3">
      <t>テルシゲルヤマ</t>
    </rPh>
    <phoneticPr fontId="1"/>
  </si>
  <si>
    <t>花勝百合</t>
    <rPh sb="0" eb="2">
      <t>ハナカツ</t>
    </rPh>
    <rPh sb="2" eb="4">
      <t>ユリ</t>
    </rPh>
    <phoneticPr fontId="1"/>
  </si>
  <si>
    <t>若百合</t>
    <rPh sb="0" eb="3">
      <t>ワカユリ</t>
    </rPh>
    <phoneticPr fontId="1"/>
  </si>
  <si>
    <t>芳乃照</t>
    <rPh sb="0" eb="1">
      <t>ヨシ</t>
    </rPh>
    <rPh sb="1" eb="2">
      <t>ノ</t>
    </rPh>
    <rPh sb="2" eb="3">
      <t>テル</t>
    </rPh>
    <phoneticPr fontId="1"/>
  </si>
  <si>
    <t>取引年月日</t>
    <rPh sb="0" eb="5">
      <t>トリヒキネンガッピ</t>
    </rPh>
    <phoneticPr fontId="1"/>
  </si>
  <si>
    <t>備考欄</t>
    <phoneticPr fontId="1"/>
  </si>
  <si>
    <t>自家利用</t>
    <rPh sb="0" eb="4">
      <t>ジカリヨウ</t>
    </rPh>
    <phoneticPr fontId="1"/>
  </si>
  <si>
    <t>５ 利用</t>
  </si>
  <si>
    <t>採卵用（現地OPU)</t>
    <rPh sb="0" eb="2">
      <t>サイラン</t>
    </rPh>
    <rPh sb="2" eb="3">
      <t>ヨウ</t>
    </rPh>
    <rPh sb="4" eb="6">
      <t>ゲンチ</t>
    </rPh>
    <phoneticPr fontId="1"/>
  </si>
  <si>
    <t>※月末時点の保存数量：（前年12月末又は先月の保存数量＋生産＋譲受）-(譲渡＋利用＋廃棄又は亡失）</t>
    <rPh sb="1" eb="5">
      <t>ゲツマツジテン</t>
    </rPh>
    <rPh sb="6" eb="8">
      <t>ホゾン</t>
    </rPh>
    <rPh sb="8" eb="10">
      <t>スウリョウ</t>
    </rPh>
    <rPh sb="12" eb="14">
      <t>ゼンネン</t>
    </rPh>
    <rPh sb="16" eb="18">
      <t>ガツマツ</t>
    </rPh>
    <rPh sb="18" eb="19">
      <t>マタ</t>
    </rPh>
    <rPh sb="20" eb="22">
      <t>センゲツ</t>
    </rPh>
    <rPh sb="23" eb="27">
      <t>ホゾンスウリョウ</t>
    </rPh>
    <rPh sb="28" eb="30">
      <t>セイサン</t>
    </rPh>
    <rPh sb="31" eb="33">
      <t>ジョウジュ</t>
    </rPh>
    <rPh sb="36" eb="38">
      <t>ジョウト</t>
    </rPh>
    <rPh sb="39" eb="41">
      <t>リヨウ</t>
    </rPh>
    <rPh sb="42" eb="44">
      <t>ハイキ</t>
    </rPh>
    <rPh sb="44" eb="45">
      <t>マタ</t>
    </rPh>
    <rPh sb="46" eb="48">
      <t>ボウシツ</t>
    </rPh>
    <phoneticPr fontId="1"/>
  </si>
  <si>
    <t>提出日</t>
    <rPh sb="0" eb="3">
      <t>テイシュツヒ</t>
    </rPh>
    <phoneticPr fontId="1"/>
  </si>
  <si>
    <t>A牧場</t>
    <rPh sb="1" eb="3">
      <t>ボクジョウ</t>
    </rPh>
    <phoneticPr fontId="1"/>
  </si>
  <si>
    <t>B牧場</t>
    <rPh sb="1" eb="3">
      <t>ボクジョウ</t>
    </rPh>
    <phoneticPr fontId="1"/>
  </si>
  <si>
    <t>C氏</t>
    <rPh sb="1" eb="2">
      <t>シ</t>
    </rPh>
    <phoneticPr fontId="1"/>
  </si>
  <si>
    <t>D牧場</t>
    <rPh sb="1" eb="3">
      <t>ボクジョウ</t>
    </rPh>
    <phoneticPr fontId="1"/>
  </si>
  <si>
    <t>E牧場</t>
    <rPh sb="1" eb="3">
      <t>ボクジョウ</t>
    </rPh>
    <phoneticPr fontId="1"/>
  </si>
  <si>
    <t>取引先</t>
    <rPh sb="0" eb="3">
      <t>トリヒキサキ</t>
    </rPh>
    <phoneticPr fontId="1"/>
  </si>
  <si>
    <t>※昨年報告の12月末数量を記載してください</t>
    <rPh sb="1" eb="3">
      <t>サクネン</t>
    </rPh>
    <rPh sb="3" eb="5">
      <t>ホウコク</t>
    </rPh>
    <rPh sb="8" eb="10">
      <t>ガツマツ</t>
    </rPh>
    <rPh sb="10" eb="12">
      <t>スウリョウ</t>
    </rPh>
    <rPh sb="13" eb="15">
      <t>キサイ</t>
    </rPh>
    <phoneticPr fontId="1"/>
  </si>
  <si>
    <t>令和　　　年　　　　月　　　　日</t>
    <rPh sb="0" eb="2">
      <t>レイワ</t>
    </rPh>
    <rPh sb="5" eb="6">
      <t>ネン</t>
    </rPh>
    <rPh sb="10" eb="11">
      <t>ガツ</t>
    </rPh>
    <rPh sb="15" eb="16">
      <t>ニチ</t>
    </rPh>
    <phoneticPr fontId="1"/>
  </si>
  <si>
    <t>広島市中区○○－●</t>
    <rPh sb="0" eb="3">
      <t>ヒロシマシ</t>
    </rPh>
    <rPh sb="3" eb="5">
      <t>ナカク</t>
    </rPh>
    <phoneticPr fontId="1"/>
  </si>
  <si>
    <t>東広島市安芸津町○-○</t>
    <rPh sb="0" eb="4">
      <t>ヒガシヒロシマシ</t>
    </rPh>
    <rPh sb="4" eb="7">
      <t>アキツ</t>
    </rPh>
    <rPh sb="7" eb="8">
      <t>マチ</t>
    </rPh>
    <phoneticPr fontId="1"/>
  </si>
  <si>
    <t>神石郡神石高原町〇-〇</t>
    <rPh sb="0" eb="8">
      <t>ジンセキグンジンセキコウゲンチョウ</t>
    </rPh>
    <phoneticPr fontId="1"/>
  </si>
  <si>
    <t>庄原市東城町〇-〇</t>
    <rPh sb="0" eb="3">
      <t>ショウバラシ</t>
    </rPh>
    <rPh sb="3" eb="6">
      <t>トウジョウマチ</t>
    </rPh>
    <phoneticPr fontId="1"/>
  </si>
  <si>
    <t>　　→生産台帳を確認</t>
    <rPh sb="3" eb="7">
      <t>セイサンダイチョウ</t>
    </rPh>
    <rPh sb="8" eb="10">
      <t>カクニン</t>
    </rPh>
    <phoneticPr fontId="1"/>
  </si>
  <si>
    <t xml:space="preserve">
</t>
    <phoneticPr fontId="1"/>
  </si>
  <si>
    <t>譲渡等記録簿（和牛精液）</t>
    <rPh sb="0" eb="3">
      <t>ジョウトナド</t>
    </rPh>
    <rPh sb="3" eb="6">
      <t>キロクボ</t>
    </rPh>
    <rPh sb="7" eb="11">
      <t>ワギュウセイエキ</t>
    </rPh>
    <phoneticPr fontId="1"/>
  </si>
  <si>
    <t>家畜人工授精所における特定家畜人工授精用精液等の業務に関する報告書（和牛精液）</t>
    <rPh sb="0" eb="6">
      <t>カチクジンコウジュセイ</t>
    </rPh>
    <rPh sb="6" eb="7">
      <t>ショ</t>
    </rPh>
    <rPh sb="11" eb="20">
      <t>トクテイカチクジンコウジュセイヨウ</t>
    </rPh>
    <rPh sb="20" eb="22">
      <t>セイエキ</t>
    </rPh>
    <rPh sb="22" eb="23">
      <t>ナド</t>
    </rPh>
    <rPh sb="24" eb="26">
      <t>ギョウム</t>
    </rPh>
    <rPh sb="27" eb="28">
      <t>カン</t>
    </rPh>
    <rPh sb="30" eb="33">
      <t>ホウコクショ</t>
    </rPh>
    <rPh sb="34" eb="38">
      <t>ワギュウセイエキ</t>
    </rPh>
    <phoneticPr fontId="1"/>
  </si>
  <si>
    <t>（様式第28号）</t>
    <rPh sb="1" eb="4">
      <t>ヨウシキダイ</t>
    </rPh>
    <rPh sb="6" eb="7">
      <t>ゴウ</t>
    </rPh>
    <phoneticPr fontId="1"/>
  </si>
  <si>
    <t>業務に関する報告書を作成するための集計表（和牛精液）</t>
    <rPh sb="0" eb="2">
      <t>ギョウム</t>
    </rPh>
    <rPh sb="3" eb="4">
      <t>カン</t>
    </rPh>
    <rPh sb="6" eb="9">
      <t>ホウコクショ</t>
    </rPh>
    <rPh sb="10" eb="12">
      <t>サクセイ</t>
    </rPh>
    <rPh sb="17" eb="20">
      <t>シュウケイヒョウ</t>
    </rPh>
    <rPh sb="21" eb="25">
      <t>ワギュウセイエキ</t>
    </rPh>
    <phoneticPr fontId="1"/>
  </si>
  <si>
    <t>34N000（ダミー）</t>
    <phoneticPr fontId="1"/>
  </si>
  <si>
    <t>34N010（ダミー）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</si>
</sst>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9"/>
      <color rgb="FF000000"/>
      <name val="HGｺﾞｼｯｸM"/>
      <family val="3"/>
      <charset val="128"/>
    </font>
    <font>
      <sz val="11"/>
      <color theme="1"/>
      <name val="HGｺﾞｼｯｸM"/>
      <family val="3"/>
      <charset val="128"/>
    </font>
    <font>
      <sz val="11"/>
      <color rgb="FF000000"/>
      <name val="HGｺﾞｼｯｸM"/>
      <family val="3"/>
      <charset val="128"/>
    </font>
    <font>
      <sz val="10"/>
      <color rgb="FF000000"/>
      <name val="HGｺﾞｼｯｸM"/>
      <family val="3"/>
      <charset val="128"/>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14" fontId="0" fillId="0" borderId="0" xfId="0" applyNumberFormat="1">
      <alignment vertical="center"/>
    </xf>
    <xf numFmtId="0" fontId="0" fillId="2"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2" borderId="6" xfId="0" applyFill="1" applyBorder="1">
      <alignment vertical="center"/>
    </xf>
    <xf numFmtId="0" fontId="0" fillId="0" borderId="2" xfId="0" applyBorder="1">
      <alignment vertical="center"/>
    </xf>
    <xf numFmtId="0" fontId="0" fillId="0" borderId="7" xfId="0" applyBorder="1">
      <alignment vertical="center"/>
    </xf>
    <xf numFmtId="0" fontId="0" fillId="0" borderId="1" xfId="0" applyBorder="1" applyAlignment="1">
      <alignment horizontal="center" vertical="center" wrapText="1"/>
    </xf>
    <xf numFmtId="0" fontId="0" fillId="0" borderId="14" xfId="0" applyBorder="1">
      <alignment vertical="center"/>
    </xf>
    <xf numFmtId="0" fontId="0" fillId="0" borderId="10" xfId="0" applyBorder="1">
      <alignment vertical="center"/>
    </xf>
    <xf numFmtId="0" fontId="0" fillId="0" borderId="15" xfId="0" applyBorder="1" applyAlignment="1">
      <alignment horizontal="center" vertical="center" wrapText="1"/>
    </xf>
    <xf numFmtId="0" fontId="4" fillId="0" borderId="15"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left" vertical="center"/>
    </xf>
    <xf numFmtId="0" fontId="0" fillId="2" borderId="16" xfId="0"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0" xfId="0" applyFont="1">
      <alignment vertical="center"/>
    </xf>
    <xf numFmtId="0" fontId="0" fillId="0" borderId="12" xfId="0" applyBorder="1">
      <alignment vertical="center"/>
    </xf>
    <xf numFmtId="0" fontId="0" fillId="0" borderId="13" xfId="0" applyBorder="1">
      <alignment vertical="center"/>
    </xf>
    <xf numFmtId="0" fontId="0" fillId="2" borderId="7" xfId="0" applyFill="1" applyBorder="1">
      <alignment vertical="center"/>
    </xf>
    <xf numFmtId="0" fontId="0" fillId="0" borderId="9" xfId="0" applyBorder="1" applyAlignment="1">
      <alignment horizontal="center" vertical="center"/>
    </xf>
    <xf numFmtId="0" fontId="0" fillId="0" borderId="0" xfId="0" pivotButton="1">
      <alignment vertical="center"/>
    </xf>
    <xf numFmtId="0" fontId="0" fillId="0" borderId="0" xfId="0" applyNumberFormat="1">
      <alignment vertical="center"/>
    </xf>
    <xf numFmtId="0" fontId="0" fillId="0" borderId="2" xfId="0" applyBorder="1" applyAlignment="1">
      <alignment horizontal="center" vertical="center"/>
    </xf>
    <xf numFmtId="0" fontId="0" fillId="0" borderId="15" xfId="0" applyBorder="1" applyAlignment="1">
      <alignment horizontal="centerContinuous" vertical="center"/>
    </xf>
    <xf numFmtId="0" fontId="0" fillId="0" borderId="9" xfId="0" applyBorder="1" applyAlignment="1">
      <alignment horizontal="centerContinuous" vertical="center"/>
    </xf>
    <xf numFmtId="0" fontId="0" fillId="0" borderId="11" xfId="0" applyBorder="1" applyAlignment="1">
      <alignment horizontal="centerContinuous" vertical="center"/>
    </xf>
    <xf numFmtId="0" fontId="0" fillId="0" borderId="4" xfId="0" applyBorder="1" applyAlignment="1">
      <alignment horizontal="centerContinuous" vertical="center"/>
    </xf>
    <xf numFmtId="0" fontId="0" fillId="2" borderId="12" xfId="0" applyFill="1" applyBorder="1" applyAlignment="1">
      <alignment horizontal="center" vertical="center"/>
    </xf>
    <xf numFmtId="0" fontId="0" fillId="2" borderId="13" xfId="0" applyFill="1" applyBorder="1" applyAlignment="1">
      <alignment vertical="center"/>
    </xf>
    <xf numFmtId="0" fontId="0" fillId="2" borderId="17" xfId="0" applyFill="1" applyBorder="1">
      <alignment vertical="center"/>
    </xf>
    <xf numFmtId="0" fontId="0" fillId="2" borderId="18" xfId="0" applyFill="1"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5" fillId="0" borderId="15"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Border="1" applyAlignment="1">
      <alignment vertical="center" wrapText="1"/>
    </xf>
    <xf numFmtId="0" fontId="0" fillId="0" borderId="5"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3" xfId="0" applyBorder="1">
      <alignment vertical="center"/>
    </xf>
    <xf numFmtId="0" fontId="0" fillId="0" borderId="15" xfId="0" applyBorder="1" applyAlignment="1">
      <alignment vertical="center" wrapText="1"/>
    </xf>
    <xf numFmtId="0" fontId="10" fillId="0" borderId="0" xfId="0" applyFont="1">
      <alignment vertical="center"/>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0" borderId="10"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0" fontId="6" fillId="0" borderId="2" xfId="0" applyFont="1" applyBorder="1" applyAlignment="1">
      <alignment horizontal="right" vertical="center" wrapText="1"/>
    </xf>
    <xf numFmtId="0" fontId="6" fillId="0" borderId="7" xfId="0" applyFont="1" applyBorder="1" applyAlignment="1">
      <alignment horizontal="right" vertical="center" wrapText="1"/>
    </xf>
    <xf numFmtId="0" fontId="6" fillId="2" borderId="1"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95250</xdr:rowOff>
    </xdr:from>
    <xdr:to>
      <xdr:col>4</xdr:col>
      <xdr:colOff>590550</xdr:colOff>
      <xdr:row>4</xdr:row>
      <xdr:rowOff>257175</xdr:rowOff>
    </xdr:to>
    <xdr:sp macro="" textlink="">
      <xdr:nvSpPr>
        <xdr:cNvPr id="2" name="角丸四角形吹き出し 1"/>
        <xdr:cNvSpPr/>
      </xdr:nvSpPr>
      <xdr:spPr>
        <a:xfrm>
          <a:off x="209550" y="723900"/>
          <a:ext cx="2209800" cy="781050"/>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・集計上，譲渡，譲受等したごとに記入をしてください。</a:t>
          </a:r>
        </a:p>
      </xdr:txBody>
    </xdr:sp>
    <xdr:clientData/>
  </xdr:twoCellAnchor>
  <xdr:twoCellAnchor>
    <xdr:from>
      <xdr:col>13</xdr:col>
      <xdr:colOff>76200</xdr:colOff>
      <xdr:row>1</xdr:row>
      <xdr:rowOff>428624</xdr:rowOff>
    </xdr:from>
    <xdr:to>
      <xdr:col>15</xdr:col>
      <xdr:colOff>1247775</xdr:colOff>
      <xdr:row>4</xdr:row>
      <xdr:rowOff>409574</xdr:rowOff>
    </xdr:to>
    <xdr:sp macro="" textlink="">
      <xdr:nvSpPr>
        <xdr:cNvPr id="3" name="角丸四角形吹き出し 2"/>
        <xdr:cNvSpPr/>
      </xdr:nvSpPr>
      <xdr:spPr>
        <a:xfrm>
          <a:off x="10601325" y="600074"/>
          <a:ext cx="3914775" cy="1057275"/>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・よく取引のする者がある場合，他タブの「プルダウンリスト」に「名称と管理番号」を追加してください。</a:t>
          </a:r>
        </a:p>
      </xdr:txBody>
    </xdr:sp>
    <xdr:clientData/>
  </xdr:twoCellAnchor>
  <xdr:twoCellAnchor>
    <xdr:from>
      <xdr:col>5</xdr:col>
      <xdr:colOff>323850</xdr:colOff>
      <xdr:row>1</xdr:row>
      <xdr:rowOff>342900</xdr:rowOff>
    </xdr:from>
    <xdr:to>
      <xdr:col>11</xdr:col>
      <xdr:colOff>95250</xdr:colOff>
      <xdr:row>4</xdr:row>
      <xdr:rowOff>314325</xdr:rowOff>
    </xdr:to>
    <xdr:sp macro="" textlink="">
      <xdr:nvSpPr>
        <xdr:cNvPr id="4" name="角丸四角形吹き出し 3"/>
        <xdr:cNvSpPr/>
      </xdr:nvSpPr>
      <xdr:spPr>
        <a:xfrm>
          <a:off x="3924300" y="514350"/>
          <a:ext cx="3419475" cy="1047750"/>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・種畜の名称，精液証明書番号，採精年月日は精液証明書で確認してください。</a:t>
          </a:r>
          <a:endParaRPr kumimoji="1" lang="en-US" altLang="ja-JP" sz="1100"/>
        </a:p>
        <a:p>
          <a:pPr algn="l"/>
          <a:r>
            <a:rPr kumimoji="1" lang="ja-JP" altLang="en-US" sz="1100"/>
            <a:t>・同日に取引があったものでも「精液採取日」が異なれば，別々で記載をしてください。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18</xdr:row>
      <xdr:rowOff>28575</xdr:rowOff>
    </xdr:from>
    <xdr:to>
      <xdr:col>16</xdr:col>
      <xdr:colOff>142875</xdr:colOff>
      <xdr:row>22</xdr:row>
      <xdr:rowOff>0</xdr:rowOff>
    </xdr:to>
    <xdr:sp macro="" textlink="">
      <xdr:nvSpPr>
        <xdr:cNvPr id="2" name="右中かっこ 1"/>
        <xdr:cNvSpPr/>
      </xdr:nvSpPr>
      <xdr:spPr>
        <a:xfrm>
          <a:off x="10048875" y="4438650"/>
          <a:ext cx="142875" cy="1400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228600</xdr:colOff>
      <xdr:row>19</xdr:row>
      <xdr:rowOff>38100</xdr:rowOff>
    </xdr:from>
    <xdr:to>
      <xdr:col>17</xdr:col>
      <xdr:colOff>561975</xdr:colOff>
      <xdr:row>22</xdr:row>
      <xdr:rowOff>0</xdr:rowOff>
    </xdr:to>
    <xdr:sp macro="" textlink="">
      <xdr:nvSpPr>
        <xdr:cNvPr id="3" name="テキスト ボックス 2"/>
        <xdr:cNvSpPr txBox="1"/>
      </xdr:nvSpPr>
      <xdr:spPr>
        <a:xfrm>
          <a:off x="10277475" y="4810125"/>
          <a:ext cx="101917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→譲渡等記録簿及び集計表を確認</a:t>
          </a:r>
        </a:p>
      </xdr:txBody>
    </xdr:sp>
    <xdr:clientData/>
  </xdr:twoCellAnchor>
  <xdr:twoCellAnchor>
    <xdr:from>
      <xdr:col>16</xdr:col>
      <xdr:colOff>238125</xdr:colOff>
      <xdr:row>22</xdr:row>
      <xdr:rowOff>28575</xdr:rowOff>
    </xdr:from>
    <xdr:to>
      <xdr:col>18</xdr:col>
      <xdr:colOff>200025</xdr:colOff>
      <xdr:row>25</xdr:row>
      <xdr:rowOff>57150</xdr:rowOff>
    </xdr:to>
    <xdr:sp macro="" textlink="">
      <xdr:nvSpPr>
        <xdr:cNvPr id="4" name="テキスト ボックス 3"/>
        <xdr:cNvSpPr txBox="1"/>
      </xdr:nvSpPr>
      <xdr:spPr>
        <a:xfrm>
          <a:off x="10287000" y="5886450"/>
          <a:ext cx="13335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→生産～亡失数量を記載後，自動計算</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畜産課鎌倉" refreshedDate="44802.46628252315" createdVersion="5" refreshedVersion="5" minRefreshableVersion="3" recordCount="86">
  <cacheSource type="worksheet">
    <worksheetSource ref="B7:Q1000" sheet="【精液】譲渡等記録簿"/>
  </cacheSource>
  <cacheFields count="16">
    <cacheField name="年" numFmtId="0">
      <sharedItems containsBlank="1" containsMixedTypes="1" containsNumber="1" containsInteger="1" minValue="2022" maxValue="2023" count="15">
        <n v="2022"/>
        <n v="2023"/>
        <m/>
        <s v="備考　　　　　　　　　　　　　　　　　　　　　　　　　　　　　　　　　　　　　　　　　　　　　　　　　　　　　　　　　"/>
        <s v="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
        <s v="２　年月日を記載する場合には、西暦で記載すること。"/>
        <s v="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
        <s v="　１　有"/>
        <s v="　２　無"/>
        <s v="４　「譲渡、譲受等の内容」の欄には、次の区分により番号を記入すること。"/>
        <s v="　１　譲渡"/>
        <s v="　２　譲受"/>
        <s v="　３　廃棄"/>
        <s v="　４　亡失"/>
        <s v="５　譲渡等記録簿は、この様式で規定されている事項が必要なときに速やかに照合できるよう記録すること。"/>
      </sharedItems>
    </cacheField>
    <cacheField name="月" numFmtId="0">
      <sharedItems containsString="0" containsBlank="1" containsNumber="1" containsInteger="1" minValue="1" maxValue="12" count="13">
        <n v="1"/>
        <n v="2"/>
        <n v="3"/>
        <n v="4"/>
        <n v="5"/>
        <n v="6"/>
        <n v="7"/>
        <n v="8"/>
        <n v="9"/>
        <n v="10"/>
        <n v="11"/>
        <n v="12"/>
        <m/>
      </sharedItems>
    </cacheField>
    <cacheField name="日" numFmtId="0">
      <sharedItems containsString="0" containsBlank="1" containsNumber="1" containsInteger="1" minValue="2" maxValue="30"/>
    </cacheField>
    <cacheField name="種雄牛名" numFmtId="0">
      <sharedItems containsBlank="1"/>
    </cacheField>
    <cacheField name="取引本数" numFmtId="0">
      <sharedItems containsString="0" containsBlank="1" containsNumber="1" containsInteger="1" minValue="1" maxValue="10"/>
    </cacheField>
    <cacheField name="年2" numFmtId="0">
      <sharedItems containsString="0" containsBlank="1" containsNumber="1" containsInteger="1" minValue="2001" maxValue="2022"/>
    </cacheField>
    <cacheField name="月2" numFmtId="0">
      <sharedItems containsString="0" containsBlank="1" containsNumber="1" containsInteger="1" minValue="3" maxValue="8"/>
    </cacheField>
    <cacheField name="日2" numFmtId="0">
      <sharedItems containsString="0" containsBlank="1" containsNumber="1" containsInteger="1" minValue="4" maxValue="20"/>
    </cacheField>
    <cacheField name="家畜人工授精用精液証明書番号" numFmtId="0">
      <sharedItems containsString="0" containsBlank="1" containsNumber="1" containsInteger="1" minValue="34000080" maxValue="340000060"/>
    </cacheField>
    <cacheField name="家畜人工授精用精液証明書番号2" numFmtId="0">
      <sharedItems containsBlank="1"/>
    </cacheField>
    <cacheField name="家畜人工授精用精液証明書番号3" numFmtId="0">
      <sharedItems containsString="0" containsBlank="1" containsNumber="1" containsInteger="1" minValue="34000084" maxValue="340000062"/>
    </cacheField>
    <cacheField name="譲渡先又は譲受元の家畜人工授精所等の氏名（名称）" numFmtId="0">
      <sharedItems containsBlank="1"/>
    </cacheField>
    <cacheField name="譲渡先又は譲受元の家畜人工授精所等の管理番号又は住所" numFmtId="0">
      <sharedItems containsBlank="1"/>
    </cacheField>
    <cacheField name="内容" numFmtId="0">
      <sharedItems containsBlank="1" count="6">
        <s v="１ 譲渡"/>
        <s v="２ 譲受"/>
        <s v="３ 廃棄"/>
        <m/>
        <s v="５ 利用"/>
        <s v="４ 亡失"/>
      </sharedItems>
    </cacheField>
    <cacheField name="譲渡先又は譲受元の家畜人工授精所の開設許可の有無" numFmtId="0">
      <sharedItems containsString="0" containsBlank="1" containsNumber="1" containsInteger="1" minValue="1" maxValue="2"/>
    </cacheField>
    <cacheField name="備考欄"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x v="0"/>
    <x v="0"/>
    <n v="19"/>
    <s v="沖茂神竜"/>
    <n v="2"/>
    <n v="2019"/>
    <n v="8"/>
    <n v="19"/>
    <n v="340000022"/>
    <s v="～"/>
    <n v="340000023"/>
    <s v="広島県立総合技術研究所畜産技術センター"/>
    <s v="34N001"/>
    <x v="0"/>
    <n v="1"/>
    <m/>
  </r>
  <r>
    <x v="0"/>
    <x v="0"/>
    <n v="19"/>
    <s v="沖茂神竜"/>
    <n v="3"/>
    <n v="2019"/>
    <n v="4"/>
    <n v="20"/>
    <n v="340000060"/>
    <s v="～"/>
    <n v="340000062"/>
    <s v="広島県立総合技術研究所畜産技術センター"/>
    <s v="34N001"/>
    <x v="1"/>
    <n v="1"/>
    <m/>
  </r>
  <r>
    <x v="0"/>
    <x v="1"/>
    <n v="18"/>
    <s v="舞菊福"/>
    <n v="2"/>
    <n v="2001"/>
    <n v="8"/>
    <n v="4"/>
    <n v="34000080"/>
    <s v="～"/>
    <n v="34000084"/>
    <s v="広島県立総合技術研究所畜産技術センター"/>
    <s v="34N001"/>
    <x v="2"/>
    <n v="1"/>
    <m/>
  </r>
  <r>
    <x v="0"/>
    <x v="1"/>
    <n v="20"/>
    <s v="舞菊福"/>
    <n v="2"/>
    <m/>
    <m/>
    <m/>
    <m/>
    <s v="～"/>
    <m/>
    <m/>
    <s v=""/>
    <x v="3"/>
    <m/>
    <m/>
  </r>
  <r>
    <x v="0"/>
    <x v="2"/>
    <n v="5"/>
    <s v="美津照重"/>
    <n v="4"/>
    <m/>
    <m/>
    <m/>
    <m/>
    <s v="～"/>
    <m/>
    <m/>
    <s v=""/>
    <x v="1"/>
    <n v="1"/>
    <m/>
  </r>
  <r>
    <x v="0"/>
    <x v="2"/>
    <n v="5"/>
    <s v="美津照重"/>
    <n v="4"/>
    <m/>
    <m/>
    <m/>
    <m/>
    <s v="～"/>
    <m/>
    <m/>
    <s v=""/>
    <x v="0"/>
    <n v="2"/>
    <m/>
  </r>
  <r>
    <x v="0"/>
    <x v="2"/>
    <m/>
    <m/>
    <m/>
    <m/>
    <m/>
    <m/>
    <m/>
    <s v="～"/>
    <m/>
    <m/>
    <s v=""/>
    <x v="3"/>
    <m/>
    <m/>
  </r>
  <r>
    <x v="0"/>
    <x v="2"/>
    <m/>
    <m/>
    <m/>
    <m/>
    <m/>
    <m/>
    <m/>
    <s v="～"/>
    <m/>
    <m/>
    <s v=""/>
    <x v="3"/>
    <m/>
    <m/>
  </r>
  <r>
    <x v="0"/>
    <x v="3"/>
    <n v="7"/>
    <s v="照茂山"/>
    <n v="4"/>
    <m/>
    <m/>
    <m/>
    <m/>
    <s v="～"/>
    <m/>
    <m/>
    <s v=""/>
    <x v="1"/>
    <n v="1"/>
    <m/>
  </r>
  <r>
    <x v="0"/>
    <x v="3"/>
    <m/>
    <m/>
    <m/>
    <m/>
    <m/>
    <m/>
    <m/>
    <s v="～"/>
    <m/>
    <m/>
    <s v=""/>
    <x v="3"/>
    <m/>
    <m/>
  </r>
  <r>
    <x v="0"/>
    <x v="3"/>
    <m/>
    <m/>
    <m/>
    <m/>
    <m/>
    <m/>
    <m/>
    <s v="～"/>
    <m/>
    <m/>
    <s v=""/>
    <x v="3"/>
    <m/>
    <m/>
  </r>
  <r>
    <x v="0"/>
    <x v="3"/>
    <m/>
    <m/>
    <m/>
    <m/>
    <m/>
    <m/>
    <m/>
    <s v="～"/>
    <m/>
    <m/>
    <s v=""/>
    <x v="3"/>
    <m/>
    <m/>
  </r>
  <r>
    <x v="0"/>
    <x v="4"/>
    <n v="20"/>
    <s v="花勝百合"/>
    <n v="10"/>
    <m/>
    <m/>
    <m/>
    <m/>
    <s v="～"/>
    <m/>
    <m/>
    <s v=""/>
    <x v="1"/>
    <n v="2"/>
    <m/>
  </r>
  <r>
    <x v="0"/>
    <x v="4"/>
    <n v="25"/>
    <s v="花勝百合"/>
    <n v="10"/>
    <m/>
    <m/>
    <m/>
    <m/>
    <s v="～"/>
    <m/>
    <m/>
    <s v=""/>
    <x v="0"/>
    <n v="2"/>
    <m/>
  </r>
  <r>
    <x v="0"/>
    <x v="4"/>
    <m/>
    <m/>
    <m/>
    <m/>
    <m/>
    <m/>
    <m/>
    <s v="～"/>
    <m/>
    <m/>
    <s v=""/>
    <x v="3"/>
    <m/>
    <m/>
  </r>
  <r>
    <x v="0"/>
    <x v="4"/>
    <m/>
    <m/>
    <m/>
    <m/>
    <m/>
    <m/>
    <m/>
    <s v="～"/>
    <m/>
    <m/>
    <s v=""/>
    <x v="3"/>
    <m/>
    <m/>
  </r>
  <r>
    <x v="0"/>
    <x v="4"/>
    <m/>
    <m/>
    <m/>
    <m/>
    <m/>
    <m/>
    <m/>
    <s v="～"/>
    <m/>
    <m/>
    <s v=""/>
    <x v="3"/>
    <m/>
    <m/>
  </r>
  <r>
    <x v="0"/>
    <x v="5"/>
    <n v="5"/>
    <s v="若百合"/>
    <n v="10"/>
    <m/>
    <m/>
    <m/>
    <m/>
    <s v="～"/>
    <m/>
    <m/>
    <s v=""/>
    <x v="1"/>
    <n v="2"/>
    <m/>
  </r>
  <r>
    <x v="0"/>
    <x v="5"/>
    <n v="10"/>
    <s v="若百合"/>
    <n v="5"/>
    <m/>
    <m/>
    <m/>
    <m/>
    <s v="～"/>
    <m/>
    <m/>
    <s v=""/>
    <x v="4"/>
    <m/>
    <m/>
  </r>
  <r>
    <x v="0"/>
    <x v="5"/>
    <m/>
    <m/>
    <m/>
    <m/>
    <m/>
    <m/>
    <m/>
    <s v="～"/>
    <m/>
    <m/>
    <s v=""/>
    <x v="3"/>
    <m/>
    <m/>
  </r>
  <r>
    <x v="0"/>
    <x v="5"/>
    <m/>
    <m/>
    <m/>
    <m/>
    <m/>
    <m/>
    <m/>
    <s v="～"/>
    <m/>
    <m/>
    <s v=""/>
    <x v="3"/>
    <m/>
    <m/>
  </r>
  <r>
    <x v="0"/>
    <x v="5"/>
    <m/>
    <m/>
    <m/>
    <m/>
    <m/>
    <m/>
    <m/>
    <s v="～"/>
    <m/>
    <m/>
    <s v=""/>
    <x v="3"/>
    <m/>
    <m/>
  </r>
  <r>
    <x v="0"/>
    <x v="6"/>
    <n v="20"/>
    <s v="初代14"/>
    <n v="4"/>
    <n v="2020"/>
    <n v="5"/>
    <n v="20"/>
    <m/>
    <s v="～"/>
    <m/>
    <m/>
    <s v=""/>
    <x v="2"/>
    <n v="1"/>
    <m/>
  </r>
  <r>
    <x v="0"/>
    <x v="6"/>
    <n v="20"/>
    <s v="初代14"/>
    <n v="3"/>
    <n v="2018"/>
    <n v="3"/>
    <n v="6"/>
    <m/>
    <s v="～"/>
    <m/>
    <m/>
    <s v=""/>
    <x v="5"/>
    <n v="1"/>
    <m/>
  </r>
  <r>
    <x v="0"/>
    <x v="6"/>
    <n v="20"/>
    <s v="初代14"/>
    <n v="1"/>
    <n v="2022"/>
    <n v="5"/>
    <n v="20"/>
    <m/>
    <s v="～"/>
    <m/>
    <m/>
    <s v=""/>
    <x v="2"/>
    <n v="1"/>
    <m/>
  </r>
  <r>
    <x v="0"/>
    <x v="6"/>
    <n v="20"/>
    <s v="沖茂神竜"/>
    <n v="5"/>
    <m/>
    <m/>
    <m/>
    <m/>
    <s v="～"/>
    <m/>
    <m/>
    <s v=""/>
    <x v="1"/>
    <n v="1"/>
    <m/>
  </r>
  <r>
    <x v="0"/>
    <x v="6"/>
    <m/>
    <m/>
    <m/>
    <m/>
    <m/>
    <m/>
    <m/>
    <s v="～"/>
    <m/>
    <m/>
    <s v=""/>
    <x v="3"/>
    <m/>
    <m/>
  </r>
  <r>
    <x v="0"/>
    <x v="6"/>
    <m/>
    <m/>
    <m/>
    <m/>
    <m/>
    <m/>
    <m/>
    <s v="～"/>
    <m/>
    <m/>
    <s v=""/>
    <x v="3"/>
    <m/>
    <m/>
  </r>
  <r>
    <x v="0"/>
    <x v="6"/>
    <m/>
    <m/>
    <m/>
    <m/>
    <m/>
    <m/>
    <m/>
    <s v="～"/>
    <m/>
    <m/>
    <s v=""/>
    <x v="3"/>
    <m/>
    <m/>
  </r>
  <r>
    <x v="0"/>
    <x v="6"/>
    <m/>
    <m/>
    <m/>
    <m/>
    <m/>
    <m/>
    <m/>
    <s v="～"/>
    <m/>
    <m/>
    <s v=""/>
    <x v="3"/>
    <m/>
    <m/>
  </r>
  <r>
    <x v="0"/>
    <x v="7"/>
    <n v="20"/>
    <s v="３柴沖茂"/>
    <n v="3"/>
    <m/>
    <m/>
    <m/>
    <m/>
    <s v="～"/>
    <m/>
    <m/>
    <s v=""/>
    <x v="1"/>
    <n v="1"/>
    <m/>
  </r>
  <r>
    <x v="0"/>
    <x v="7"/>
    <m/>
    <m/>
    <m/>
    <m/>
    <m/>
    <m/>
    <m/>
    <s v="～"/>
    <m/>
    <m/>
    <s v=""/>
    <x v="3"/>
    <m/>
    <m/>
  </r>
  <r>
    <x v="0"/>
    <x v="7"/>
    <m/>
    <m/>
    <m/>
    <m/>
    <m/>
    <m/>
    <m/>
    <s v="～"/>
    <m/>
    <m/>
    <s v=""/>
    <x v="3"/>
    <m/>
    <m/>
  </r>
  <r>
    <x v="0"/>
    <x v="7"/>
    <m/>
    <m/>
    <m/>
    <m/>
    <m/>
    <m/>
    <m/>
    <s v="～"/>
    <m/>
    <m/>
    <s v=""/>
    <x v="3"/>
    <m/>
    <m/>
  </r>
  <r>
    <x v="0"/>
    <x v="7"/>
    <m/>
    <m/>
    <m/>
    <m/>
    <m/>
    <m/>
    <m/>
    <s v="～"/>
    <m/>
    <m/>
    <s v=""/>
    <x v="3"/>
    <m/>
    <m/>
  </r>
  <r>
    <x v="0"/>
    <x v="7"/>
    <m/>
    <m/>
    <m/>
    <m/>
    <m/>
    <m/>
    <m/>
    <s v="～"/>
    <m/>
    <m/>
    <s v=""/>
    <x v="3"/>
    <m/>
    <m/>
  </r>
  <r>
    <x v="0"/>
    <x v="8"/>
    <n v="20"/>
    <s v="花勝美"/>
    <n v="3"/>
    <m/>
    <m/>
    <m/>
    <m/>
    <s v="～"/>
    <m/>
    <m/>
    <s v=""/>
    <x v="1"/>
    <n v="1"/>
    <m/>
  </r>
  <r>
    <x v="0"/>
    <x v="8"/>
    <m/>
    <m/>
    <m/>
    <m/>
    <m/>
    <m/>
    <m/>
    <s v="～"/>
    <m/>
    <m/>
    <s v=""/>
    <x v="3"/>
    <m/>
    <m/>
  </r>
  <r>
    <x v="0"/>
    <x v="8"/>
    <m/>
    <m/>
    <m/>
    <m/>
    <m/>
    <m/>
    <m/>
    <s v="～"/>
    <m/>
    <m/>
    <s v=""/>
    <x v="3"/>
    <m/>
    <m/>
  </r>
  <r>
    <x v="0"/>
    <x v="8"/>
    <m/>
    <m/>
    <m/>
    <m/>
    <m/>
    <m/>
    <m/>
    <s v="～"/>
    <m/>
    <m/>
    <s v=""/>
    <x v="3"/>
    <m/>
    <m/>
  </r>
  <r>
    <x v="0"/>
    <x v="8"/>
    <m/>
    <m/>
    <m/>
    <m/>
    <m/>
    <m/>
    <m/>
    <s v="～"/>
    <m/>
    <m/>
    <s v=""/>
    <x v="3"/>
    <m/>
    <m/>
  </r>
  <r>
    <x v="0"/>
    <x v="8"/>
    <m/>
    <m/>
    <m/>
    <m/>
    <m/>
    <m/>
    <m/>
    <s v="～"/>
    <m/>
    <m/>
    <s v=""/>
    <x v="3"/>
    <m/>
    <m/>
  </r>
  <r>
    <x v="0"/>
    <x v="9"/>
    <n v="25"/>
    <s v="福之姫"/>
    <n v="3"/>
    <m/>
    <m/>
    <m/>
    <m/>
    <s v="～"/>
    <m/>
    <m/>
    <s v=""/>
    <x v="0"/>
    <m/>
    <m/>
  </r>
  <r>
    <x v="0"/>
    <x v="9"/>
    <n v="30"/>
    <s v="福之姫"/>
    <n v="2"/>
    <m/>
    <m/>
    <m/>
    <m/>
    <s v="～"/>
    <m/>
    <m/>
    <s v=""/>
    <x v="4"/>
    <m/>
    <m/>
  </r>
  <r>
    <x v="0"/>
    <x v="9"/>
    <m/>
    <m/>
    <m/>
    <m/>
    <m/>
    <m/>
    <m/>
    <s v="～"/>
    <m/>
    <m/>
    <s v=""/>
    <x v="3"/>
    <m/>
    <m/>
  </r>
  <r>
    <x v="0"/>
    <x v="9"/>
    <m/>
    <m/>
    <m/>
    <m/>
    <m/>
    <m/>
    <m/>
    <s v="～"/>
    <m/>
    <m/>
    <s v=""/>
    <x v="3"/>
    <m/>
    <m/>
  </r>
  <r>
    <x v="0"/>
    <x v="9"/>
    <m/>
    <m/>
    <m/>
    <m/>
    <m/>
    <m/>
    <m/>
    <s v="～"/>
    <m/>
    <m/>
    <s v=""/>
    <x v="3"/>
    <m/>
    <m/>
  </r>
  <r>
    <x v="0"/>
    <x v="9"/>
    <m/>
    <m/>
    <m/>
    <m/>
    <m/>
    <m/>
    <m/>
    <s v="～"/>
    <m/>
    <m/>
    <s v=""/>
    <x v="3"/>
    <m/>
    <m/>
  </r>
  <r>
    <x v="0"/>
    <x v="10"/>
    <n v="30"/>
    <s v="美国桜"/>
    <n v="3"/>
    <m/>
    <m/>
    <m/>
    <m/>
    <s v="～"/>
    <m/>
    <m/>
    <s v=""/>
    <x v="1"/>
    <m/>
    <m/>
  </r>
  <r>
    <x v="0"/>
    <x v="10"/>
    <m/>
    <m/>
    <n v="1"/>
    <m/>
    <m/>
    <m/>
    <m/>
    <s v="～"/>
    <m/>
    <m/>
    <s v=""/>
    <x v="0"/>
    <m/>
    <s v="採卵用（現地OPU)"/>
  </r>
  <r>
    <x v="0"/>
    <x v="10"/>
    <m/>
    <m/>
    <m/>
    <m/>
    <m/>
    <m/>
    <m/>
    <s v="～"/>
    <m/>
    <m/>
    <s v=""/>
    <x v="3"/>
    <m/>
    <m/>
  </r>
  <r>
    <x v="0"/>
    <x v="10"/>
    <m/>
    <m/>
    <m/>
    <m/>
    <m/>
    <m/>
    <m/>
    <s v="～"/>
    <m/>
    <m/>
    <s v=""/>
    <x v="3"/>
    <m/>
    <m/>
  </r>
  <r>
    <x v="0"/>
    <x v="10"/>
    <m/>
    <m/>
    <m/>
    <m/>
    <m/>
    <m/>
    <m/>
    <s v="～"/>
    <m/>
    <m/>
    <s v=""/>
    <x v="3"/>
    <m/>
    <m/>
  </r>
  <r>
    <x v="0"/>
    <x v="10"/>
    <m/>
    <m/>
    <m/>
    <m/>
    <m/>
    <m/>
    <m/>
    <s v="～"/>
    <m/>
    <m/>
    <s v=""/>
    <x v="3"/>
    <m/>
    <m/>
  </r>
  <r>
    <x v="0"/>
    <x v="11"/>
    <n v="2"/>
    <s v="芳乃照"/>
    <n v="5"/>
    <m/>
    <m/>
    <m/>
    <m/>
    <s v="～"/>
    <m/>
    <m/>
    <s v=""/>
    <x v="1"/>
    <m/>
    <m/>
  </r>
  <r>
    <x v="0"/>
    <x v="11"/>
    <m/>
    <m/>
    <m/>
    <m/>
    <m/>
    <m/>
    <m/>
    <s v="～"/>
    <m/>
    <m/>
    <s v=""/>
    <x v="3"/>
    <m/>
    <m/>
  </r>
  <r>
    <x v="0"/>
    <x v="11"/>
    <m/>
    <m/>
    <m/>
    <m/>
    <m/>
    <m/>
    <m/>
    <s v="～"/>
    <m/>
    <m/>
    <s v=""/>
    <x v="3"/>
    <m/>
    <m/>
  </r>
  <r>
    <x v="0"/>
    <x v="11"/>
    <m/>
    <m/>
    <m/>
    <m/>
    <m/>
    <m/>
    <m/>
    <s v="～"/>
    <m/>
    <m/>
    <s v=""/>
    <x v="3"/>
    <m/>
    <m/>
  </r>
  <r>
    <x v="0"/>
    <x v="11"/>
    <m/>
    <m/>
    <m/>
    <m/>
    <m/>
    <m/>
    <m/>
    <s v="～"/>
    <m/>
    <m/>
    <s v=""/>
    <x v="3"/>
    <m/>
    <m/>
  </r>
  <r>
    <x v="0"/>
    <x v="11"/>
    <m/>
    <m/>
    <m/>
    <m/>
    <m/>
    <m/>
    <m/>
    <s v="～"/>
    <m/>
    <m/>
    <s v=""/>
    <x v="3"/>
    <m/>
    <m/>
  </r>
  <r>
    <x v="1"/>
    <x v="0"/>
    <m/>
    <m/>
    <m/>
    <m/>
    <m/>
    <m/>
    <m/>
    <s v="～"/>
    <m/>
    <m/>
    <s v=""/>
    <x v="3"/>
    <m/>
    <m/>
  </r>
  <r>
    <x v="1"/>
    <x v="12"/>
    <m/>
    <m/>
    <m/>
    <m/>
    <m/>
    <m/>
    <m/>
    <s v="～"/>
    <m/>
    <m/>
    <s v=""/>
    <x v="3"/>
    <m/>
    <m/>
  </r>
  <r>
    <x v="1"/>
    <x v="12"/>
    <m/>
    <m/>
    <m/>
    <m/>
    <m/>
    <m/>
    <m/>
    <s v="～"/>
    <m/>
    <m/>
    <s v=""/>
    <x v="3"/>
    <m/>
    <m/>
  </r>
  <r>
    <x v="1"/>
    <x v="12"/>
    <m/>
    <m/>
    <m/>
    <m/>
    <m/>
    <m/>
    <m/>
    <s v="～"/>
    <m/>
    <m/>
    <s v=""/>
    <x v="3"/>
    <m/>
    <m/>
  </r>
  <r>
    <x v="1"/>
    <x v="12"/>
    <m/>
    <m/>
    <m/>
    <m/>
    <m/>
    <m/>
    <m/>
    <s v="～"/>
    <m/>
    <m/>
    <s v=""/>
    <x v="3"/>
    <m/>
    <m/>
  </r>
  <r>
    <x v="1"/>
    <x v="12"/>
    <m/>
    <m/>
    <m/>
    <m/>
    <m/>
    <m/>
    <m/>
    <s v="～"/>
    <m/>
    <m/>
    <s v=""/>
    <x v="3"/>
    <m/>
    <m/>
  </r>
  <r>
    <x v="1"/>
    <x v="1"/>
    <m/>
    <m/>
    <m/>
    <m/>
    <m/>
    <m/>
    <m/>
    <s v="～"/>
    <m/>
    <m/>
    <s v=""/>
    <x v="3"/>
    <m/>
    <m/>
  </r>
  <r>
    <x v="1"/>
    <x v="12"/>
    <m/>
    <m/>
    <m/>
    <m/>
    <m/>
    <m/>
    <m/>
    <s v="～"/>
    <m/>
    <m/>
    <s v=""/>
    <x v="3"/>
    <m/>
    <m/>
  </r>
  <r>
    <x v="1"/>
    <x v="12"/>
    <m/>
    <m/>
    <m/>
    <m/>
    <m/>
    <m/>
    <m/>
    <s v="～"/>
    <m/>
    <m/>
    <s v=""/>
    <x v="3"/>
    <m/>
    <m/>
  </r>
  <r>
    <x v="1"/>
    <x v="12"/>
    <m/>
    <m/>
    <m/>
    <m/>
    <m/>
    <m/>
    <m/>
    <s v="～"/>
    <m/>
    <m/>
    <s v=""/>
    <x v="3"/>
    <m/>
    <m/>
  </r>
  <r>
    <x v="1"/>
    <x v="12"/>
    <m/>
    <m/>
    <m/>
    <m/>
    <m/>
    <m/>
    <m/>
    <s v="～"/>
    <m/>
    <m/>
    <s v=""/>
    <x v="3"/>
    <m/>
    <m/>
  </r>
  <r>
    <x v="1"/>
    <x v="12"/>
    <m/>
    <m/>
    <m/>
    <m/>
    <m/>
    <m/>
    <m/>
    <s v="～"/>
    <m/>
    <m/>
    <s v=""/>
    <x v="3"/>
    <m/>
    <m/>
  </r>
  <r>
    <x v="2"/>
    <x v="12"/>
    <m/>
    <m/>
    <m/>
    <m/>
    <m/>
    <m/>
    <m/>
    <m/>
    <m/>
    <m/>
    <m/>
    <x v="3"/>
    <m/>
    <m/>
  </r>
  <r>
    <x v="3"/>
    <x v="12"/>
    <m/>
    <m/>
    <m/>
    <m/>
    <m/>
    <m/>
    <m/>
    <m/>
    <m/>
    <m/>
    <m/>
    <x v="3"/>
    <m/>
    <m/>
  </r>
  <r>
    <x v="4"/>
    <x v="12"/>
    <m/>
    <m/>
    <m/>
    <m/>
    <m/>
    <m/>
    <m/>
    <m/>
    <m/>
    <m/>
    <m/>
    <x v="3"/>
    <m/>
    <m/>
  </r>
  <r>
    <x v="5"/>
    <x v="12"/>
    <m/>
    <m/>
    <m/>
    <m/>
    <m/>
    <m/>
    <m/>
    <m/>
    <m/>
    <m/>
    <m/>
    <x v="3"/>
    <m/>
    <m/>
  </r>
  <r>
    <x v="6"/>
    <x v="12"/>
    <m/>
    <m/>
    <m/>
    <m/>
    <m/>
    <m/>
    <m/>
    <m/>
    <m/>
    <m/>
    <m/>
    <x v="3"/>
    <m/>
    <m/>
  </r>
  <r>
    <x v="7"/>
    <x v="12"/>
    <m/>
    <m/>
    <m/>
    <m/>
    <m/>
    <m/>
    <m/>
    <m/>
    <m/>
    <m/>
    <m/>
    <x v="3"/>
    <m/>
    <m/>
  </r>
  <r>
    <x v="8"/>
    <x v="12"/>
    <m/>
    <m/>
    <m/>
    <m/>
    <m/>
    <m/>
    <m/>
    <m/>
    <m/>
    <m/>
    <m/>
    <x v="3"/>
    <m/>
    <m/>
  </r>
  <r>
    <x v="9"/>
    <x v="12"/>
    <m/>
    <m/>
    <m/>
    <m/>
    <m/>
    <m/>
    <m/>
    <m/>
    <m/>
    <m/>
    <m/>
    <x v="3"/>
    <m/>
    <m/>
  </r>
  <r>
    <x v="10"/>
    <x v="12"/>
    <m/>
    <m/>
    <m/>
    <m/>
    <m/>
    <m/>
    <m/>
    <m/>
    <m/>
    <m/>
    <m/>
    <x v="3"/>
    <m/>
    <m/>
  </r>
  <r>
    <x v="11"/>
    <x v="12"/>
    <m/>
    <m/>
    <m/>
    <m/>
    <m/>
    <m/>
    <m/>
    <m/>
    <m/>
    <m/>
    <m/>
    <x v="3"/>
    <m/>
    <m/>
  </r>
  <r>
    <x v="12"/>
    <x v="12"/>
    <m/>
    <m/>
    <m/>
    <m/>
    <m/>
    <m/>
    <m/>
    <m/>
    <m/>
    <m/>
    <m/>
    <x v="3"/>
    <m/>
    <m/>
  </r>
  <r>
    <x v="13"/>
    <x v="12"/>
    <m/>
    <m/>
    <m/>
    <m/>
    <m/>
    <m/>
    <m/>
    <m/>
    <m/>
    <m/>
    <m/>
    <x v="3"/>
    <m/>
    <m/>
  </r>
  <r>
    <x v="14"/>
    <x v="12"/>
    <m/>
    <m/>
    <m/>
    <m/>
    <m/>
    <m/>
    <m/>
    <m/>
    <m/>
    <m/>
    <m/>
    <x v="3"/>
    <m/>
    <m/>
  </r>
  <r>
    <x v="2"/>
    <x v="12"/>
    <m/>
    <m/>
    <m/>
    <m/>
    <m/>
    <m/>
    <m/>
    <m/>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B9:P17" firstHeaderRow="1" firstDataRow="3" firstDataCol="1"/>
  <pivotFields count="16">
    <pivotField axis="axisCol" showAll="0">
      <items count="16">
        <item x="0"/>
        <item x="1"/>
        <item x="2"/>
        <item x="3"/>
        <item x="4"/>
        <item x="5"/>
        <item x="6"/>
        <item x="7"/>
        <item x="8"/>
        <item x="9"/>
        <item x="10"/>
        <item x="11"/>
        <item x="12"/>
        <item x="13"/>
        <item x="14"/>
        <item t="default"/>
      </items>
    </pivotField>
    <pivotField axis="axisCol" showAll="0" sortType="ascending">
      <items count="14">
        <item x="0"/>
        <item x="1"/>
        <item x="2"/>
        <item x="3"/>
        <item x="4"/>
        <item x="5"/>
        <item x="6"/>
        <item x="7"/>
        <item x="8"/>
        <item x="9"/>
        <item x="10"/>
        <item x="11"/>
        <item x="12"/>
        <item t="default"/>
      </items>
    </pivotField>
    <pivotField showAll="0"/>
    <pivotField showAll="0"/>
    <pivotField dataField="1" showAll="0" defaultSubtotal="0"/>
    <pivotField showAll="0"/>
    <pivotField showAll="0"/>
    <pivotField showAll="0"/>
    <pivotField showAll="0"/>
    <pivotField showAll="0" defaultSubtotal="0"/>
    <pivotField showAll="0" defaultSubtotal="0"/>
    <pivotField showAll="0"/>
    <pivotField showAll="0"/>
    <pivotField axis="axisRow" showAll="0" sortType="ascending">
      <items count="7">
        <item x="0"/>
        <item x="1"/>
        <item x="2"/>
        <item x="5"/>
        <item x="4"/>
        <item h="1" x="3"/>
        <item t="default"/>
      </items>
    </pivotField>
    <pivotField showAll="0"/>
    <pivotField showAll="0" defaultSubtotal="0"/>
  </pivotFields>
  <rowFields count="1">
    <field x="13"/>
  </rowFields>
  <rowItems count="6">
    <i>
      <x/>
    </i>
    <i>
      <x v="1"/>
    </i>
    <i>
      <x v="2"/>
    </i>
    <i>
      <x v="3"/>
    </i>
    <i>
      <x v="4"/>
    </i>
    <i t="grand">
      <x/>
    </i>
  </rowItems>
  <colFields count="2">
    <field x="0"/>
    <field x="1"/>
  </colFields>
  <colItems count="14">
    <i>
      <x/>
      <x/>
    </i>
    <i r="1">
      <x v="1"/>
    </i>
    <i r="1">
      <x v="2"/>
    </i>
    <i r="1">
      <x v="3"/>
    </i>
    <i r="1">
      <x v="4"/>
    </i>
    <i r="1">
      <x v="5"/>
    </i>
    <i r="1">
      <x v="6"/>
    </i>
    <i r="1">
      <x v="7"/>
    </i>
    <i r="1">
      <x v="8"/>
    </i>
    <i r="1">
      <x v="9"/>
    </i>
    <i r="1">
      <x v="10"/>
    </i>
    <i r="1">
      <x v="11"/>
    </i>
    <i t="default">
      <x/>
    </i>
    <i t="grand">
      <x/>
    </i>
  </colItems>
  <dataFields count="1">
    <dataField name="合計 / 取引本数" fld="4" baseField="1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1048576"/>
  <sheetViews>
    <sheetView tabSelected="1" workbookViewId="0">
      <selection activeCell="N7" sqref="N7"/>
    </sheetView>
  </sheetViews>
  <sheetFormatPr defaultRowHeight="13.5" x14ac:dyDescent="0.15"/>
  <cols>
    <col min="1" max="1" width="2.75" customWidth="1"/>
    <col min="2" max="2" width="9" customWidth="1"/>
    <col min="3" max="3" width="5.5" customWidth="1"/>
    <col min="4" max="4" width="6.75" customWidth="1"/>
    <col min="5" max="6" width="14" customWidth="1"/>
    <col min="7" max="7" width="9" customWidth="1"/>
    <col min="8" max="9" width="3.625" customWidth="1"/>
    <col min="10" max="10" width="13.25" customWidth="1"/>
    <col min="11" max="11" width="4.375" customWidth="1"/>
    <col min="12" max="12" width="16.25" customWidth="1"/>
    <col min="13" max="13" width="36" customWidth="1"/>
    <col min="14" max="14" width="24" customWidth="1"/>
    <col min="15" max="15" width="12" customWidth="1"/>
    <col min="16" max="16" width="18.5" customWidth="1"/>
    <col min="17" max="17" width="14.625" customWidth="1"/>
    <col min="19" max="19" width="10.5" bestFit="1" customWidth="1"/>
  </cols>
  <sheetData>
    <row r="2" spans="2:19" ht="36" customHeight="1" x14ac:dyDescent="0.15">
      <c r="M2" s="27" t="s">
        <v>111</v>
      </c>
    </row>
    <row r="4" spans="2:19" ht="35.25" customHeight="1" x14ac:dyDescent="0.15">
      <c r="B4" s="80" t="s">
        <v>28</v>
      </c>
      <c r="C4" s="80"/>
      <c r="D4" s="80"/>
      <c r="E4" s="80"/>
      <c r="F4" s="39"/>
      <c r="G4" s="40"/>
      <c r="H4" s="81"/>
      <c r="I4" s="82"/>
      <c r="J4" s="82"/>
      <c r="K4" s="82"/>
      <c r="L4" s="82"/>
      <c r="M4" s="82"/>
      <c r="N4" s="82"/>
      <c r="O4" s="82"/>
      <c r="P4" s="82"/>
      <c r="Q4" s="82"/>
      <c r="R4" s="11"/>
    </row>
    <row r="5" spans="2:19" ht="40.5" customHeight="1" x14ac:dyDescent="0.15">
      <c r="B5" s="83" t="s">
        <v>29</v>
      </c>
      <c r="C5" s="84"/>
      <c r="D5" s="84"/>
      <c r="E5" s="84"/>
      <c r="F5" s="85"/>
      <c r="G5" s="85"/>
      <c r="H5" s="85"/>
      <c r="I5" s="85"/>
      <c r="J5" s="85"/>
      <c r="K5" s="85"/>
      <c r="L5" s="85"/>
      <c r="M5" s="85"/>
      <c r="N5" s="85"/>
      <c r="O5" s="85"/>
      <c r="P5" s="85"/>
      <c r="Q5" s="85"/>
      <c r="S5" s="5"/>
    </row>
    <row r="6" spans="2:19" ht="24" customHeight="1" x14ac:dyDescent="0.15">
      <c r="B6" s="86" t="s">
        <v>17</v>
      </c>
      <c r="C6" s="87"/>
      <c r="D6" s="87"/>
      <c r="E6" s="35"/>
      <c r="F6" s="37"/>
      <c r="G6" s="88" t="s">
        <v>18</v>
      </c>
      <c r="H6" s="89"/>
      <c r="I6" s="90"/>
      <c r="J6" s="20"/>
      <c r="K6" s="20"/>
      <c r="L6" s="20"/>
      <c r="M6" s="20"/>
      <c r="N6" s="21"/>
      <c r="O6" s="17"/>
      <c r="P6" s="20"/>
      <c r="Q6" s="21" t="s">
        <v>2</v>
      </c>
    </row>
    <row r="7" spans="2:19" ht="94.5" x14ac:dyDescent="0.15">
      <c r="B7" s="47" t="s">
        <v>14</v>
      </c>
      <c r="C7" s="46" t="s">
        <v>15</v>
      </c>
      <c r="D7" s="46" t="s">
        <v>16</v>
      </c>
      <c r="E7" s="36" t="s">
        <v>69</v>
      </c>
      <c r="F7" s="38" t="s">
        <v>78</v>
      </c>
      <c r="G7" s="47" t="s">
        <v>14</v>
      </c>
      <c r="H7" s="46" t="s">
        <v>15</v>
      </c>
      <c r="I7" s="46" t="s">
        <v>16</v>
      </c>
      <c r="J7" s="20" t="s">
        <v>0</v>
      </c>
      <c r="K7" s="20" t="s">
        <v>0</v>
      </c>
      <c r="L7" s="20" t="s">
        <v>0</v>
      </c>
      <c r="M7" s="20" t="s">
        <v>30</v>
      </c>
      <c r="N7" s="21" t="s">
        <v>31</v>
      </c>
      <c r="O7" s="17" t="s">
        <v>68</v>
      </c>
      <c r="P7" s="20" t="s">
        <v>1</v>
      </c>
      <c r="Q7" s="21" t="s">
        <v>91</v>
      </c>
    </row>
    <row r="8" spans="2:19" x14ac:dyDescent="0.15">
      <c r="B8" s="59">
        <v>2022</v>
      </c>
      <c r="C8" s="61">
        <v>1</v>
      </c>
      <c r="D8" s="63">
        <v>19</v>
      </c>
      <c r="E8" s="54" t="s">
        <v>62</v>
      </c>
      <c r="F8" s="48">
        <v>2</v>
      </c>
      <c r="G8" s="47">
        <v>2019</v>
      </c>
      <c r="H8" s="46">
        <v>8</v>
      </c>
      <c r="I8" s="46">
        <v>19</v>
      </c>
      <c r="J8" s="20">
        <v>340000022</v>
      </c>
      <c r="K8" s="20" t="s">
        <v>80</v>
      </c>
      <c r="L8" s="20">
        <v>340000023</v>
      </c>
      <c r="M8" s="68" t="s">
        <v>20</v>
      </c>
      <c r="N8" s="45" t="str">
        <f>IFERROR(VLOOKUP(M8,プルダウンリスト!$B$8:$C$9,2,FALSE),"")</f>
        <v>34N000（ダミー）</v>
      </c>
      <c r="O8" s="70" t="s">
        <v>70</v>
      </c>
      <c r="P8" s="48">
        <v>1</v>
      </c>
      <c r="Q8" s="8"/>
    </row>
    <row r="9" spans="2:19" x14ac:dyDescent="0.15">
      <c r="B9" s="58">
        <v>2022</v>
      </c>
      <c r="C9" s="65">
        <v>1</v>
      </c>
      <c r="D9" s="66">
        <v>19</v>
      </c>
      <c r="E9" s="56" t="s">
        <v>62</v>
      </c>
      <c r="F9" s="48">
        <v>3</v>
      </c>
      <c r="G9" s="49">
        <v>2019</v>
      </c>
      <c r="H9" s="50">
        <v>4</v>
      </c>
      <c r="I9" s="51">
        <v>20</v>
      </c>
      <c r="J9" s="20">
        <v>340000060</v>
      </c>
      <c r="K9" s="52" t="s">
        <v>80</v>
      </c>
      <c r="L9" s="53">
        <v>340000062</v>
      </c>
      <c r="M9" s="68" t="s">
        <v>20</v>
      </c>
      <c r="N9" s="45" t="str">
        <f>IFERROR(VLOOKUP(M9,プルダウンリスト!$B$8:$C$9,2,FALSE),"")</f>
        <v>34N000（ダミー）</v>
      </c>
      <c r="O9" s="70" t="s">
        <v>71</v>
      </c>
      <c r="P9" s="48">
        <v>1</v>
      </c>
      <c r="Q9" s="8"/>
    </row>
    <row r="10" spans="2:19" ht="14.25" customHeight="1" x14ac:dyDescent="0.15">
      <c r="B10" s="60">
        <v>2022</v>
      </c>
      <c r="C10" s="62">
        <v>2</v>
      </c>
      <c r="D10" s="64">
        <v>18</v>
      </c>
      <c r="E10" s="55" t="s">
        <v>75</v>
      </c>
      <c r="F10" s="31">
        <v>2</v>
      </c>
      <c r="G10" s="44">
        <v>2001</v>
      </c>
      <c r="H10" s="43">
        <v>8</v>
      </c>
      <c r="I10" s="43">
        <v>4</v>
      </c>
      <c r="J10" s="48">
        <v>34000080</v>
      </c>
      <c r="K10" s="53" t="s">
        <v>80</v>
      </c>
      <c r="L10" s="48">
        <v>34000084</v>
      </c>
      <c r="M10" s="9"/>
      <c r="N10" s="45" t="str">
        <f>IFERROR(VLOOKUP(M10,プルダウンリスト!$B$8:$C$9,2,FALSE),"")</f>
        <v/>
      </c>
      <c r="O10" s="70" t="s">
        <v>72</v>
      </c>
      <c r="P10" s="48">
        <v>1</v>
      </c>
      <c r="Q10" s="8"/>
    </row>
    <row r="11" spans="2:19" ht="14.25" customHeight="1" x14ac:dyDescent="0.15">
      <c r="B11" s="58">
        <v>2022</v>
      </c>
      <c r="C11" s="65">
        <v>2</v>
      </c>
      <c r="D11" s="66">
        <v>20</v>
      </c>
      <c r="E11" s="56" t="s">
        <v>75</v>
      </c>
      <c r="F11" s="48">
        <v>2</v>
      </c>
      <c r="G11" s="49"/>
      <c r="H11" s="50"/>
      <c r="I11" s="50"/>
      <c r="J11" s="48"/>
      <c r="K11" s="53" t="s">
        <v>80</v>
      </c>
      <c r="L11" s="48"/>
      <c r="M11" s="17"/>
      <c r="N11" s="45" t="str">
        <f>IFERROR(VLOOKUP(M11,プルダウンリスト!$B$8:$C$9,2,FALSE),"")</f>
        <v/>
      </c>
      <c r="O11" s="71"/>
      <c r="P11" s="48"/>
      <c r="Q11" s="8"/>
    </row>
    <row r="12" spans="2:19" ht="14.25" customHeight="1" x14ac:dyDescent="0.15">
      <c r="B12" s="60">
        <v>2022</v>
      </c>
      <c r="C12" s="62">
        <v>3</v>
      </c>
      <c r="D12" s="64">
        <v>5</v>
      </c>
      <c r="E12" s="55" t="s">
        <v>85</v>
      </c>
      <c r="F12" s="48">
        <v>4</v>
      </c>
      <c r="G12" s="49">
        <v>2018</v>
      </c>
      <c r="H12" s="50">
        <v>5</v>
      </c>
      <c r="I12" s="50">
        <v>20</v>
      </c>
      <c r="J12" s="48">
        <v>19000081</v>
      </c>
      <c r="K12" s="53" t="s">
        <v>80</v>
      </c>
      <c r="L12" s="48">
        <v>19000085</v>
      </c>
      <c r="M12" s="72" t="s">
        <v>22</v>
      </c>
      <c r="N12" s="45" t="str">
        <f>IFERROR(VLOOKUP(M12,プルダウンリスト!$B$8:$C$9,2,FALSE),"")</f>
        <v>34N010（ダミー）</v>
      </c>
      <c r="O12" s="71" t="s">
        <v>71</v>
      </c>
      <c r="P12" s="48">
        <v>1</v>
      </c>
      <c r="Q12" s="8"/>
    </row>
    <row r="13" spans="2:19" ht="14.25" customHeight="1" x14ac:dyDescent="0.15">
      <c r="B13" s="60">
        <v>2022</v>
      </c>
      <c r="C13" s="62">
        <v>3</v>
      </c>
      <c r="D13" s="64">
        <v>5</v>
      </c>
      <c r="E13" s="55" t="s">
        <v>85</v>
      </c>
      <c r="F13" s="48">
        <v>4</v>
      </c>
      <c r="G13" s="49">
        <v>2018</v>
      </c>
      <c r="H13" s="50">
        <v>6</v>
      </c>
      <c r="I13" s="50">
        <v>20</v>
      </c>
      <c r="J13" s="48">
        <v>19000100</v>
      </c>
      <c r="K13" s="53" t="s">
        <v>80</v>
      </c>
      <c r="L13" s="48">
        <v>19000103</v>
      </c>
      <c r="M13" s="9" t="s">
        <v>97</v>
      </c>
      <c r="N13" s="45" t="s">
        <v>105</v>
      </c>
      <c r="O13" s="71" t="s">
        <v>70</v>
      </c>
      <c r="P13" s="48">
        <v>2</v>
      </c>
      <c r="Q13" s="8"/>
    </row>
    <row r="14" spans="2:19" ht="14.25" customHeight="1" x14ac:dyDescent="0.15">
      <c r="B14" s="60">
        <v>2022</v>
      </c>
      <c r="C14" s="62">
        <v>3</v>
      </c>
      <c r="D14" s="64"/>
      <c r="E14" s="55"/>
      <c r="F14" s="48"/>
      <c r="G14" s="49"/>
      <c r="H14" s="50"/>
      <c r="I14" s="50"/>
      <c r="J14" s="48"/>
      <c r="K14" s="53" t="s">
        <v>80</v>
      </c>
      <c r="L14" s="48"/>
      <c r="M14" s="9"/>
      <c r="N14" s="45" t="str">
        <f>IFERROR(VLOOKUP(M14,プルダウンリスト!$B$8:$C$9,2,FALSE),"")</f>
        <v/>
      </c>
      <c r="O14" s="71"/>
      <c r="P14" s="48"/>
      <c r="Q14" s="8"/>
    </row>
    <row r="15" spans="2:19" ht="15" customHeight="1" x14ac:dyDescent="0.15">
      <c r="B15" s="58">
        <v>2022</v>
      </c>
      <c r="C15" s="65">
        <v>3</v>
      </c>
      <c r="D15" s="66"/>
      <c r="E15" s="56"/>
      <c r="F15" s="48"/>
      <c r="G15" s="15"/>
      <c r="H15" s="16"/>
      <c r="I15" s="16"/>
      <c r="J15" s="48"/>
      <c r="K15" s="52" t="s">
        <v>80</v>
      </c>
      <c r="L15" s="48"/>
      <c r="M15" s="9"/>
      <c r="N15" s="45" t="str">
        <f>IFERROR(VLOOKUP(M15,プルダウンリスト!$B$8:$C$9,2,FALSE),"")</f>
        <v/>
      </c>
      <c r="O15" s="71"/>
      <c r="P15" s="48"/>
      <c r="Q15" s="8"/>
    </row>
    <row r="16" spans="2:19" ht="14.25" customHeight="1" x14ac:dyDescent="0.15">
      <c r="B16" s="60">
        <v>2022</v>
      </c>
      <c r="C16" s="62">
        <v>4</v>
      </c>
      <c r="D16" s="64">
        <v>7</v>
      </c>
      <c r="E16" s="55" t="s">
        <v>86</v>
      </c>
      <c r="F16" s="48">
        <v>4</v>
      </c>
      <c r="G16" s="49">
        <v>2020</v>
      </c>
      <c r="H16" s="50">
        <v>12</v>
      </c>
      <c r="I16" s="50">
        <v>20</v>
      </c>
      <c r="J16" s="48">
        <v>34000060</v>
      </c>
      <c r="K16" s="53" t="s">
        <v>80</v>
      </c>
      <c r="L16" s="48">
        <v>34000063</v>
      </c>
      <c r="M16" s="9" t="s">
        <v>20</v>
      </c>
      <c r="N16" s="45" t="str">
        <f>IFERROR(VLOOKUP(M16,プルダウンリスト!$B$8:$C$9,2,FALSE),"")</f>
        <v>34N000（ダミー）</v>
      </c>
      <c r="O16" s="71" t="s">
        <v>71</v>
      </c>
      <c r="P16" s="48">
        <v>1</v>
      </c>
      <c r="Q16" s="8"/>
    </row>
    <row r="17" spans="2:17" ht="14.25" customHeight="1" x14ac:dyDescent="0.15">
      <c r="B17" s="60">
        <v>2022</v>
      </c>
      <c r="C17" s="62">
        <v>4</v>
      </c>
      <c r="D17" s="64"/>
      <c r="E17" s="55"/>
      <c r="F17" s="48"/>
      <c r="G17" s="49"/>
      <c r="H17" s="50"/>
      <c r="I17" s="50"/>
      <c r="J17" s="48"/>
      <c r="K17" s="53" t="s">
        <v>80</v>
      </c>
      <c r="L17" s="48"/>
      <c r="M17" s="9"/>
      <c r="N17" s="45" t="str">
        <f>IFERROR(VLOOKUP(M17,プルダウンリスト!$B$8:$C$9,2,FALSE),"")</f>
        <v/>
      </c>
      <c r="O17" s="71"/>
      <c r="P17" s="48"/>
      <c r="Q17" s="8"/>
    </row>
    <row r="18" spans="2:17" ht="14.25" customHeight="1" x14ac:dyDescent="0.15">
      <c r="B18" s="60">
        <v>2022</v>
      </c>
      <c r="C18" s="62">
        <v>4</v>
      </c>
      <c r="D18" s="64"/>
      <c r="E18" s="55"/>
      <c r="F18" s="48"/>
      <c r="G18" s="49"/>
      <c r="H18" s="50"/>
      <c r="I18" s="50"/>
      <c r="J18" s="48"/>
      <c r="K18" s="53" t="s">
        <v>80</v>
      </c>
      <c r="L18" s="48"/>
      <c r="M18" s="9"/>
      <c r="N18" s="45" t="str">
        <f>IFERROR(VLOOKUP(M18,プルダウンリスト!$B$8:$C$9,2,FALSE),"")</f>
        <v/>
      </c>
      <c r="O18" s="71"/>
      <c r="P18" s="48"/>
      <c r="Q18" s="8"/>
    </row>
    <row r="19" spans="2:17" ht="15" customHeight="1" x14ac:dyDescent="0.15">
      <c r="B19" s="58">
        <v>2022</v>
      </c>
      <c r="C19" s="65">
        <v>4</v>
      </c>
      <c r="D19" s="66"/>
      <c r="E19" s="56"/>
      <c r="F19" s="48"/>
      <c r="G19" s="15"/>
      <c r="H19" s="16"/>
      <c r="I19" s="16"/>
      <c r="J19" s="48"/>
      <c r="K19" s="52" t="s">
        <v>80</v>
      </c>
      <c r="L19" s="48"/>
      <c r="M19" s="9"/>
      <c r="N19" s="45" t="str">
        <f>IFERROR(VLOOKUP(M19,プルダウンリスト!$B$8:$C$9,2,FALSE),"")</f>
        <v/>
      </c>
      <c r="O19" s="71"/>
      <c r="P19" s="48"/>
      <c r="Q19" s="8"/>
    </row>
    <row r="20" spans="2:17" ht="15" customHeight="1" x14ac:dyDescent="0.15">
      <c r="B20" s="59">
        <v>2022</v>
      </c>
      <c r="C20" s="61">
        <v>5</v>
      </c>
      <c r="D20" s="63">
        <v>20</v>
      </c>
      <c r="E20" s="54" t="s">
        <v>76</v>
      </c>
      <c r="F20" s="49">
        <v>10</v>
      </c>
      <c r="G20" s="15">
        <v>2020</v>
      </c>
      <c r="H20" s="16">
        <v>10</v>
      </c>
      <c r="I20" s="16">
        <v>20</v>
      </c>
      <c r="J20" s="44">
        <v>34000180</v>
      </c>
      <c r="K20" s="20" t="s">
        <v>79</v>
      </c>
      <c r="L20" s="51">
        <v>34000189</v>
      </c>
      <c r="M20" s="57" t="s">
        <v>97</v>
      </c>
      <c r="N20" s="45" t="s">
        <v>105</v>
      </c>
      <c r="O20" s="71" t="s">
        <v>71</v>
      </c>
      <c r="P20" s="48">
        <v>2</v>
      </c>
      <c r="Q20" s="8"/>
    </row>
    <row r="21" spans="2:17" ht="15" customHeight="1" x14ac:dyDescent="0.15">
      <c r="B21" s="60">
        <v>2022</v>
      </c>
      <c r="C21" s="62">
        <v>5</v>
      </c>
      <c r="D21" s="64">
        <v>25</v>
      </c>
      <c r="E21" s="55" t="s">
        <v>87</v>
      </c>
      <c r="F21" s="49">
        <v>10</v>
      </c>
      <c r="G21" s="15">
        <v>2020</v>
      </c>
      <c r="H21" s="16">
        <v>10</v>
      </c>
      <c r="I21" s="16">
        <v>20</v>
      </c>
      <c r="J21" s="44">
        <v>34000180</v>
      </c>
      <c r="K21" s="53" t="s">
        <v>79</v>
      </c>
      <c r="L21" s="51">
        <v>34000189</v>
      </c>
      <c r="M21" s="57" t="s">
        <v>98</v>
      </c>
      <c r="N21" s="45" t="s">
        <v>106</v>
      </c>
      <c r="O21" s="71" t="s">
        <v>70</v>
      </c>
      <c r="P21" s="48">
        <v>2</v>
      </c>
      <c r="Q21" s="8"/>
    </row>
    <row r="22" spans="2:17" ht="15" customHeight="1" x14ac:dyDescent="0.15">
      <c r="B22" s="60">
        <v>2022</v>
      </c>
      <c r="C22" s="62">
        <v>5</v>
      </c>
      <c r="D22" s="64"/>
      <c r="E22" s="55"/>
      <c r="F22" s="49"/>
      <c r="G22" s="15"/>
      <c r="H22" s="16"/>
      <c r="I22" s="16"/>
      <c r="J22" s="49"/>
      <c r="K22" s="53" t="s">
        <v>79</v>
      </c>
      <c r="L22" s="51"/>
      <c r="M22" s="57"/>
      <c r="N22" s="45" t="str">
        <f>IFERROR(VLOOKUP(M22,プルダウンリスト!$B$8:$C$9,2,FALSE),"")</f>
        <v/>
      </c>
      <c r="O22" s="71"/>
      <c r="P22" s="48"/>
      <c r="Q22" s="8"/>
    </row>
    <row r="23" spans="2:17" ht="15" customHeight="1" x14ac:dyDescent="0.15">
      <c r="B23" s="60">
        <v>2022</v>
      </c>
      <c r="C23" s="62">
        <v>5</v>
      </c>
      <c r="D23" s="64"/>
      <c r="E23" s="55"/>
      <c r="F23" s="49"/>
      <c r="G23" s="15"/>
      <c r="H23" s="16"/>
      <c r="I23" s="16"/>
      <c r="J23" s="49"/>
      <c r="K23" s="53" t="s">
        <v>79</v>
      </c>
      <c r="L23" s="51"/>
      <c r="M23" s="57"/>
      <c r="N23" s="45" t="str">
        <f>IFERROR(VLOOKUP(M23,プルダウンリスト!$B$8:$C$9,2,FALSE),"")</f>
        <v/>
      </c>
      <c r="O23" s="71"/>
      <c r="P23" s="48"/>
      <c r="Q23" s="8"/>
    </row>
    <row r="24" spans="2:17" ht="15" customHeight="1" x14ac:dyDescent="0.15">
      <c r="B24" s="58">
        <v>2022</v>
      </c>
      <c r="C24" s="65">
        <v>5</v>
      </c>
      <c r="D24" s="66"/>
      <c r="E24" s="56"/>
      <c r="F24" s="49"/>
      <c r="G24" s="15"/>
      <c r="H24" s="16"/>
      <c r="I24" s="16"/>
      <c r="J24" s="49"/>
      <c r="K24" s="52" t="s">
        <v>79</v>
      </c>
      <c r="L24" s="51"/>
      <c r="M24" s="9"/>
      <c r="N24" s="45" t="str">
        <f>IFERROR(VLOOKUP(M24,プルダウンリスト!$B$8:$C$9,2,FALSE),"")</f>
        <v/>
      </c>
      <c r="O24" s="71"/>
      <c r="P24" s="48"/>
      <c r="Q24" s="8"/>
    </row>
    <row r="25" spans="2:17" ht="15" customHeight="1" x14ac:dyDescent="0.15">
      <c r="B25" s="59">
        <v>2022</v>
      </c>
      <c r="C25" s="61">
        <v>6</v>
      </c>
      <c r="D25" s="63">
        <v>5</v>
      </c>
      <c r="E25" s="54" t="s">
        <v>88</v>
      </c>
      <c r="F25" s="49">
        <v>10</v>
      </c>
      <c r="G25" s="15">
        <v>2021</v>
      </c>
      <c r="H25" s="16">
        <v>10</v>
      </c>
      <c r="I25" s="16">
        <v>5</v>
      </c>
      <c r="J25" s="44">
        <v>1900075</v>
      </c>
      <c r="K25" s="52" t="s">
        <v>79</v>
      </c>
      <c r="L25" s="20">
        <v>1900084</v>
      </c>
      <c r="M25" s="57" t="s">
        <v>99</v>
      </c>
      <c r="N25" s="45" t="s">
        <v>107</v>
      </c>
      <c r="O25" s="71" t="s">
        <v>71</v>
      </c>
      <c r="P25" s="48">
        <v>2</v>
      </c>
      <c r="Q25" s="8"/>
    </row>
    <row r="26" spans="2:17" ht="15" customHeight="1" x14ac:dyDescent="0.15">
      <c r="B26" s="60">
        <v>2022</v>
      </c>
      <c r="C26" s="62">
        <v>6</v>
      </c>
      <c r="D26" s="64">
        <v>10</v>
      </c>
      <c r="E26" s="55" t="s">
        <v>88</v>
      </c>
      <c r="F26" s="49">
        <v>5</v>
      </c>
      <c r="G26" s="15">
        <v>2021</v>
      </c>
      <c r="H26" s="16">
        <v>10</v>
      </c>
      <c r="I26" s="16">
        <v>5</v>
      </c>
      <c r="J26" s="49">
        <v>1900075</v>
      </c>
      <c r="K26" s="52" t="s">
        <v>79</v>
      </c>
      <c r="L26" s="53">
        <v>1900079</v>
      </c>
      <c r="M26" s="57" t="s">
        <v>92</v>
      </c>
      <c r="N26" s="45" t="str">
        <f>IFERROR(VLOOKUP(M26,プルダウンリスト!$B$8:$C$9,2,FALSE),"")</f>
        <v/>
      </c>
      <c r="O26" s="71" t="s">
        <v>93</v>
      </c>
      <c r="P26" s="48"/>
      <c r="Q26" s="8"/>
    </row>
    <row r="27" spans="2:17" ht="15" customHeight="1" x14ac:dyDescent="0.15">
      <c r="B27" s="60">
        <v>2022</v>
      </c>
      <c r="C27" s="62">
        <v>6</v>
      </c>
      <c r="D27" s="64"/>
      <c r="E27" s="55"/>
      <c r="F27" s="49"/>
      <c r="G27" s="15"/>
      <c r="H27" s="16"/>
      <c r="I27" s="16"/>
      <c r="J27" s="49"/>
      <c r="K27" s="53" t="s">
        <v>79</v>
      </c>
      <c r="L27" s="51"/>
      <c r="M27" s="57"/>
      <c r="N27" s="45" t="str">
        <f>IFERROR(VLOOKUP(M27,プルダウンリスト!$B$8:$C$9,2,FALSE),"")</f>
        <v/>
      </c>
      <c r="O27" s="71"/>
      <c r="P27" s="48"/>
      <c r="Q27" s="8"/>
    </row>
    <row r="28" spans="2:17" ht="15" customHeight="1" x14ac:dyDescent="0.15">
      <c r="B28" s="60">
        <v>2022</v>
      </c>
      <c r="C28" s="62">
        <v>6</v>
      </c>
      <c r="D28" s="64"/>
      <c r="E28" s="55"/>
      <c r="F28" s="49"/>
      <c r="G28" s="15"/>
      <c r="H28" s="16"/>
      <c r="I28" s="16"/>
      <c r="J28" s="49"/>
      <c r="K28" s="53" t="s">
        <v>79</v>
      </c>
      <c r="L28" s="51"/>
      <c r="M28" s="57"/>
      <c r="N28" s="45" t="str">
        <f>IFERROR(VLOOKUP(M28,プルダウンリスト!$B$8:$C$9,2,FALSE),"")</f>
        <v/>
      </c>
      <c r="O28" s="71"/>
      <c r="P28" s="48"/>
      <c r="Q28" s="8"/>
    </row>
    <row r="29" spans="2:17" ht="15" customHeight="1" x14ac:dyDescent="0.15">
      <c r="B29" s="58">
        <v>2022</v>
      </c>
      <c r="C29" s="65">
        <v>6</v>
      </c>
      <c r="D29" s="66"/>
      <c r="E29" s="56"/>
      <c r="F29" s="49"/>
      <c r="G29" s="15"/>
      <c r="H29" s="16"/>
      <c r="I29" s="16"/>
      <c r="J29" s="49"/>
      <c r="K29" s="52" t="s">
        <v>79</v>
      </c>
      <c r="L29" s="51"/>
      <c r="M29" s="9"/>
      <c r="N29" s="45" t="str">
        <f>IFERROR(VLOOKUP(M29,プルダウンリスト!$B$8:$C$9,2,FALSE),"")</f>
        <v/>
      </c>
      <c r="O29" s="71"/>
      <c r="P29" s="48"/>
      <c r="Q29" s="8"/>
    </row>
    <row r="30" spans="2:17" ht="14.25" customHeight="1" x14ac:dyDescent="0.15">
      <c r="B30" s="59">
        <v>2022</v>
      </c>
      <c r="C30" s="61">
        <v>7</v>
      </c>
      <c r="D30" s="63">
        <v>20</v>
      </c>
      <c r="E30" s="54" t="s">
        <v>74</v>
      </c>
      <c r="F30" s="48">
        <v>4</v>
      </c>
      <c r="G30" s="49">
        <v>1994</v>
      </c>
      <c r="H30" s="50">
        <v>5</v>
      </c>
      <c r="I30" s="51">
        <v>20</v>
      </c>
      <c r="J30" s="48">
        <v>2100050</v>
      </c>
      <c r="K30" s="53" t="s">
        <v>80</v>
      </c>
      <c r="L30" s="48">
        <v>2100053</v>
      </c>
      <c r="M30" s="68" t="s">
        <v>20</v>
      </c>
      <c r="N30" s="45" t="str">
        <f>IFERROR(VLOOKUP(M30,プルダウンリスト!$B$8:$C$9,2,FALSE),"")</f>
        <v>34N000（ダミー）</v>
      </c>
      <c r="O30" s="71" t="s">
        <v>72</v>
      </c>
      <c r="P30" s="48">
        <v>1</v>
      </c>
      <c r="Q30" s="8"/>
    </row>
    <row r="31" spans="2:17" ht="14.25" customHeight="1" x14ac:dyDescent="0.15">
      <c r="B31" s="60">
        <v>2022</v>
      </c>
      <c r="C31" s="62">
        <v>7</v>
      </c>
      <c r="D31" s="64">
        <v>20</v>
      </c>
      <c r="E31" s="55" t="s">
        <v>74</v>
      </c>
      <c r="F31" s="48">
        <v>3</v>
      </c>
      <c r="G31" s="49">
        <v>1994</v>
      </c>
      <c r="H31" s="50">
        <v>3</v>
      </c>
      <c r="I31" s="51">
        <v>6</v>
      </c>
      <c r="J31" s="48">
        <v>1800043</v>
      </c>
      <c r="K31" s="53" t="s">
        <v>80</v>
      </c>
      <c r="L31" s="48">
        <v>1800045</v>
      </c>
      <c r="M31" s="68"/>
      <c r="N31" s="45" t="str">
        <f>IFERROR(VLOOKUP(M31,プルダウンリスト!$B$8:$C$9,2,FALSE),"")</f>
        <v/>
      </c>
      <c r="O31" s="71" t="s">
        <v>73</v>
      </c>
      <c r="P31" s="48">
        <v>1</v>
      </c>
      <c r="Q31" s="8"/>
    </row>
    <row r="32" spans="2:17" ht="14.25" customHeight="1" x14ac:dyDescent="0.15">
      <c r="B32" s="58">
        <v>2022</v>
      </c>
      <c r="C32" s="65">
        <v>7</v>
      </c>
      <c r="D32" s="66">
        <v>20</v>
      </c>
      <c r="E32" s="56" t="s">
        <v>74</v>
      </c>
      <c r="F32" s="48">
        <v>1</v>
      </c>
      <c r="G32" s="49">
        <v>1995</v>
      </c>
      <c r="H32" s="50">
        <v>5</v>
      </c>
      <c r="I32" s="51">
        <v>20</v>
      </c>
      <c r="J32" s="48">
        <v>1900076</v>
      </c>
      <c r="K32" s="52" t="s">
        <v>80</v>
      </c>
      <c r="L32" s="48"/>
      <c r="M32" s="68" t="s">
        <v>20</v>
      </c>
      <c r="N32" s="45" t="str">
        <f>IFERROR(VLOOKUP(M32,プルダウンリスト!$B$8:$C$9,2,FALSE),"")</f>
        <v>34N000（ダミー）</v>
      </c>
      <c r="O32" s="71" t="s">
        <v>72</v>
      </c>
      <c r="P32" s="48">
        <v>1</v>
      </c>
      <c r="Q32" s="8"/>
    </row>
    <row r="33" spans="2:17" ht="15" customHeight="1" x14ac:dyDescent="0.15">
      <c r="B33" s="59">
        <v>2022</v>
      </c>
      <c r="C33" s="61">
        <v>7</v>
      </c>
      <c r="D33" s="63">
        <v>20</v>
      </c>
      <c r="E33" s="54" t="s">
        <v>62</v>
      </c>
      <c r="F33" s="49">
        <v>5</v>
      </c>
      <c r="G33" s="49">
        <v>2013</v>
      </c>
      <c r="H33" s="50">
        <v>4</v>
      </c>
      <c r="I33" s="50">
        <v>20</v>
      </c>
      <c r="J33" s="49">
        <v>2300075</v>
      </c>
      <c r="K33" s="53" t="s">
        <v>79</v>
      </c>
      <c r="L33" s="51">
        <v>2300079</v>
      </c>
      <c r="M33" s="72" t="s">
        <v>22</v>
      </c>
      <c r="N33" s="45" t="str">
        <f>IFERROR(VLOOKUP(M33,プルダウンリスト!$B$8:$C$9,2,FALSE),"")</f>
        <v>34N010（ダミー）</v>
      </c>
      <c r="O33" s="71" t="s">
        <v>71</v>
      </c>
      <c r="P33" s="48">
        <v>1</v>
      </c>
      <c r="Q33" s="8"/>
    </row>
    <row r="34" spans="2:17" ht="15" customHeight="1" x14ac:dyDescent="0.15">
      <c r="B34" s="60">
        <v>2022</v>
      </c>
      <c r="C34" s="62">
        <v>7</v>
      </c>
      <c r="D34" s="64"/>
      <c r="E34" s="55"/>
      <c r="F34" s="49"/>
      <c r="G34" s="15"/>
      <c r="H34" s="16"/>
      <c r="I34" s="16"/>
      <c r="J34" s="49"/>
      <c r="K34" s="53" t="s">
        <v>79</v>
      </c>
      <c r="L34" s="51"/>
      <c r="M34" s="9"/>
      <c r="N34" s="45" t="str">
        <f>IFERROR(VLOOKUP(M34,プルダウンリスト!$B$8:$C$9,2,FALSE),"")</f>
        <v/>
      </c>
      <c r="O34" s="71"/>
      <c r="P34" s="48"/>
      <c r="Q34" s="8"/>
    </row>
    <row r="35" spans="2:17" ht="15" customHeight="1" x14ac:dyDescent="0.15">
      <c r="B35" s="60">
        <v>2022</v>
      </c>
      <c r="C35" s="62">
        <v>7</v>
      </c>
      <c r="D35" s="64"/>
      <c r="E35" s="55"/>
      <c r="F35" s="49"/>
      <c r="G35" s="15"/>
      <c r="H35" s="16"/>
      <c r="I35" s="16"/>
      <c r="J35" s="49"/>
      <c r="K35" s="53" t="s">
        <v>79</v>
      </c>
      <c r="L35" s="51"/>
      <c r="M35" s="9"/>
      <c r="N35" s="45" t="str">
        <f>IFERROR(VLOOKUP(M35,プルダウンリスト!$B$8:$C$9,2,FALSE),"")</f>
        <v/>
      </c>
      <c r="O35" s="71"/>
      <c r="P35" s="48"/>
      <c r="Q35" s="8"/>
    </row>
    <row r="36" spans="2:17" ht="15" customHeight="1" x14ac:dyDescent="0.15">
      <c r="B36" s="60">
        <v>2022</v>
      </c>
      <c r="C36" s="62">
        <v>7</v>
      </c>
      <c r="D36" s="64"/>
      <c r="E36" s="55"/>
      <c r="F36" s="49"/>
      <c r="G36" s="15"/>
      <c r="H36" s="16"/>
      <c r="I36" s="16"/>
      <c r="J36" s="49"/>
      <c r="K36" s="53" t="s">
        <v>79</v>
      </c>
      <c r="L36" s="51"/>
      <c r="M36" s="9"/>
      <c r="N36" s="45" t="str">
        <f>IFERROR(VLOOKUP(M36,プルダウンリスト!$B$8:$C$9,2,FALSE),"")</f>
        <v/>
      </c>
      <c r="O36" s="71"/>
      <c r="P36" s="48"/>
      <c r="Q36" s="8"/>
    </row>
    <row r="37" spans="2:17" ht="18.75" customHeight="1" x14ac:dyDescent="0.15">
      <c r="B37" s="58">
        <v>2022</v>
      </c>
      <c r="C37" s="65">
        <v>7</v>
      </c>
      <c r="D37" s="66"/>
      <c r="E37" s="56"/>
      <c r="F37" s="49"/>
      <c r="G37" s="15"/>
      <c r="H37" s="16"/>
      <c r="I37" s="16"/>
      <c r="J37" s="49"/>
      <c r="K37" s="52" t="s">
        <v>79</v>
      </c>
      <c r="L37" s="51"/>
      <c r="M37" s="9"/>
      <c r="N37" s="45" t="str">
        <f>IFERROR(VLOOKUP(M37,プルダウンリスト!$B$8:$C$9,2,FALSE),"")</f>
        <v/>
      </c>
      <c r="O37" s="71"/>
      <c r="P37" s="48"/>
      <c r="Q37" s="8"/>
    </row>
    <row r="38" spans="2:17" ht="13.5" customHeight="1" x14ac:dyDescent="0.15">
      <c r="B38" s="59">
        <v>2022</v>
      </c>
      <c r="C38" s="61">
        <v>8</v>
      </c>
      <c r="D38" s="63">
        <v>20</v>
      </c>
      <c r="E38" s="54" t="s">
        <v>77</v>
      </c>
      <c r="F38" s="44">
        <v>3</v>
      </c>
      <c r="G38" s="12">
        <v>2019</v>
      </c>
      <c r="H38" s="13">
        <v>4</v>
      </c>
      <c r="I38" s="13">
        <v>3</v>
      </c>
      <c r="J38" s="44">
        <v>3100098</v>
      </c>
      <c r="K38" s="53" t="s">
        <v>79</v>
      </c>
      <c r="L38" s="79">
        <v>31000100</v>
      </c>
      <c r="M38" s="9" t="s">
        <v>22</v>
      </c>
      <c r="N38" s="45" t="str">
        <f>IFERROR(VLOOKUP(M38,プルダウンリスト!$B$8:$C$9,2,FALSE),"")</f>
        <v>34N010（ダミー）</v>
      </c>
      <c r="O38" s="71" t="s">
        <v>71</v>
      </c>
      <c r="P38" s="48">
        <v>1</v>
      </c>
      <c r="Q38" s="8"/>
    </row>
    <row r="39" spans="2:17" ht="13.5" customHeight="1" x14ac:dyDescent="0.15">
      <c r="B39" s="60">
        <v>2022</v>
      </c>
      <c r="C39" s="62">
        <v>8</v>
      </c>
      <c r="D39" s="64"/>
      <c r="E39" s="55"/>
      <c r="F39" s="44"/>
      <c r="G39" s="12"/>
      <c r="H39" s="13"/>
      <c r="I39" s="13"/>
      <c r="J39" s="44"/>
      <c r="K39" s="53" t="s">
        <v>79</v>
      </c>
      <c r="L39" s="79"/>
      <c r="M39" s="9"/>
      <c r="N39" s="45" t="str">
        <f>IFERROR(VLOOKUP(M39,プルダウンリスト!$B$8:$C$9,2,FALSE),"")</f>
        <v/>
      </c>
      <c r="O39" s="71"/>
      <c r="P39" s="48"/>
      <c r="Q39" s="8"/>
    </row>
    <row r="40" spans="2:17" ht="13.5" customHeight="1" x14ac:dyDescent="0.15">
      <c r="B40" s="60">
        <v>2022</v>
      </c>
      <c r="C40" s="62">
        <v>8</v>
      </c>
      <c r="D40" s="64"/>
      <c r="E40" s="55"/>
      <c r="F40" s="44"/>
      <c r="G40" s="12"/>
      <c r="H40" s="13"/>
      <c r="I40" s="13"/>
      <c r="J40" s="44"/>
      <c r="K40" s="53" t="s">
        <v>79</v>
      </c>
      <c r="L40" s="79"/>
      <c r="M40" s="9"/>
      <c r="N40" s="45" t="str">
        <f>IFERROR(VLOOKUP(M40,プルダウンリスト!$B$8:$C$9,2,FALSE),"")</f>
        <v/>
      </c>
      <c r="O40" s="71"/>
      <c r="P40" s="48"/>
      <c r="Q40" s="8"/>
    </row>
    <row r="41" spans="2:17" ht="13.5" customHeight="1" x14ac:dyDescent="0.15">
      <c r="B41" s="60">
        <v>2022</v>
      </c>
      <c r="C41" s="62">
        <v>8</v>
      </c>
      <c r="D41" s="64"/>
      <c r="E41" s="55"/>
      <c r="F41" s="44"/>
      <c r="G41" s="12"/>
      <c r="H41" s="13"/>
      <c r="I41" s="13"/>
      <c r="J41" s="44"/>
      <c r="K41" s="53" t="s">
        <v>79</v>
      </c>
      <c r="L41" s="79"/>
      <c r="M41" s="9"/>
      <c r="N41" s="45" t="str">
        <f>IFERROR(VLOOKUP(M41,プルダウンリスト!$B$8:$C$9,2,FALSE),"")</f>
        <v/>
      </c>
      <c r="O41" s="71"/>
      <c r="P41" s="48"/>
      <c r="Q41" s="8"/>
    </row>
    <row r="42" spans="2:17" ht="13.5" customHeight="1" x14ac:dyDescent="0.15">
      <c r="B42" s="60">
        <v>2022</v>
      </c>
      <c r="C42" s="62">
        <v>8</v>
      </c>
      <c r="D42" s="64"/>
      <c r="E42" s="55"/>
      <c r="F42" s="44"/>
      <c r="G42" s="12"/>
      <c r="H42" s="13"/>
      <c r="I42" s="13"/>
      <c r="J42" s="44"/>
      <c r="K42" s="53" t="s">
        <v>79</v>
      </c>
      <c r="L42" s="79"/>
      <c r="M42" s="9"/>
      <c r="N42" s="45" t="str">
        <f>IFERROR(VLOOKUP(M42,プルダウンリスト!$B$8:$C$9,2,FALSE),"")</f>
        <v/>
      </c>
      <c r="O42" s="71"/>
      <c r="P42" s="48"/>
      <c r="Q42" s="8"/>
    </row>
    <row r="43" spans="2:17" ht="13.5" customHeight="1" x14ac:dyDescent="0.15">
      <c r="B43" s="58">
        <v>2022</v>
      </c>
      <c r="C43" s="65">
        <v>8</v>
      </c>
      <c r="D43" s="66"/>
      <c r="E43" s="56"/>
      <c r="F43" s="44"/>
      <c r="G43" s="12"/>
      <c r="H43" s="13"/>
      <c r="I43" s="13"/>
      <c r="J43" s="44"/>
      <c r="K43" s="52" t="s">
        <v>79</v>
      </c>
      <c r="L43" s="79"/>
      <c r="M43" s="9"/>
      <c r="N43" s="45" t="str">
        <f>IFERROR(VLOOKUP(M43,プルダウンリスト!$B$8:$C$9,2,FALSE),"")</f>
        <v/>
      </c>
      <c r="O43" s="71"/>
      <c r="P43" s="48"/>
      <c r="Q43" s="8"/>
    </row>
    <row r="44" spans="2:17" ht="13.5" customHeight="1" x14ac:dyDescent="0.15">
      <c r="B44" s="59">
        <v>2022</v>
      </c>
      <c r="C44" s="61">
        <v>9</v>
      </c>
      <c r="D44" s="63">
        <v>20</v>
      </c>
      <c r="E44" s="54" t="s">
        <v>82</v>
      </c>
      <c r="F44" s="44">
        <v>3</v>
      </c>
      <c r="G44" s="12">
        <v>2021</v>
      </c>
      <c r="H44" s="13">
        <v>10</v>
      </c>
      <c r="I44" s="13">
        <v>2</v>
      </c>
      <c r="J44" s="44">
        <v>3200043</v>
      </c>
      <c r="K44" s="53" t="s">
        <v>79</v>
      </c>
      <c r="L44" s="79">
        <v>3200045</v>
      </c>
      <c r="M44" s="9" t="s">
        <v>22</v>
      </c>
      <c r="N44" s="45" t="str">
        <f>IFERROR(VLOOKUP(M44,プルダウンリスト!$B$8:$C$9,2,FALSE),"")</f>
        <v>34N010（ダミー）</v>
      </c>
      <c r="O44" s="71" t="s">
        <v>71</v>
      </c>
      <c r="P44" s="48">
        <v>1</v>
      </c>
      <c r="Q44" s="8"/>
    </row>
    <row r="45" spans="2:17" ht="13.5" customHeight="1" x14ac:dyDescent="0.15">
      <c r="B45" s="60">
        <v>2022</v>
      </c>
      <c r="C45" s="62">
        <v>9</v>
      </c>
      <c r="D45" s="64"/>
      <c r="E45" s="55"/>
      <c r="F45" s="44"/>
      <c r="G45" s="12"/>
      <c r="H45" s="13"/>
      <c r="I45" s="13"/>
      <c r="J45" s="44"/>
      <c r="K45" s="53" t="s">
        <v>79</v>
      </c>
      <c r="L45" s="79"/>
      <c r="M45" s="9"/>
      <c r="N45" s="45" t="str">
        <f>IFERROR(VLOOKUP(M45,プルダウンリスト!$B$8:$C$9,2,FALSE),"")</f>
        <v/>
      </c>
      <c r="O45" s="71"/>
      <c r="P45" s="48"/>
      <c r="Q45" s="8"/>
    </row>
    <row r="46" spans="2:17" ht="13.5" customHeight="1" x14ac:dyDescent="0.15">
      <c r="B46" s="60">
        <v>2022</v>
      </c>
      <c r="C46" s="62">
        <v>9</v>
      </c>
      <c r="D46" s="64"/>
      <c r="E46" s="55"/>
      <c r="F46" s="44"/>
      <c r="G46" s="12"/>
      <c r="H46" s="13"/>
      <c r="I46" s="13"/>
      <c r="J46" s="44"/>
      <c r="K46" s="53" t="s">
        <v>79</v>
      </c>
      <c r="L46" s="79"/>
      <c r="M46" s="9"/>
      <c r="N46" s="45" t="str">
        <f>IFERROR(VLOOKUP(M46,プルダウンリスト!$B$8:$C$9,2,FALSE),"")</f>
        <v/>
      </c>
      <c r="O46" s="71"/>
      <c r="P46" s="48"/>
      <c r="Q46" s="8"/>
    </row>
    <row r="47" spans="2:17" ht="13.5" customHeight="1" x14ac:dyDescent="0.15">
      <c r="B47" s="60">
        <v>2022</v>
      </c>
      <c r="C47" s="62">
        <v>9</v>
      </c>
      <c r="D47" s="64"/>
      <c r="E47" s="55"/>
      <c r="F47" s="44"/>
      <c r="G47" s="12"/>
      <c r="H47" s="13"/>
      <c r="I47" s="13"/>
      <c r="J47" s="44"/>
      <c r="K47" s="53" t="s">
        <v>79</v>
      </c>
      <c r="L47" s="79"/>
      <c r="M47" s="9"/>
      <c r="N47" s="45" t="str">
        <f>IFERROR(VLOOKUP(M47,プルダウンリスト!$B$8:$C$9,2,FALSE),"")</f>
        <v/>
      </c>
      <c r="O47" s="71"/>
      <c r="P47" s="48"/>
      <c r="Q47" s="8"/>
    </row>
    <row r="48" spans="2:17" ht="13.5" customHeight="1" x14ac:dyDescent="0.15">
      <c r="B48" s="60">
        <v>2022</v>
      </c>
      <c r="C48" s="62">
        <v>9</v>
      </c>
      <c r="D48" s="64"/>
      <c r="E48" s="55"/>
      <c r="F48" s="44"/>
      <c r="G48" s="12"/>
      <c r="H48" s="13"/>
      <c r="I48" s="13"/>
      <c r="J48" s="44"/>
      <c r="K48" s="53" t="s">
        <v>79</v>
      </c>
      <c r="L48" s="79"/>
      <c r="M48" s="9"/>
      <c r="N48" s="45" t="str">
        <f>IFERROR(VLOOKUP(M48,プルダウンリスト!$B$8:$C$9,2,FALSE),"")</f>
        <v/>
      </c>
      <c r="O48" s="71"/>
      <c r="P48" s="48"/>
      <c r="Q48" s="8"/>
    </row>
    <row r="49" spans="2:17" ht="13.5" customHeight="1" x14ac:dyDescent="0.15">
      <c r="B49" s="58">
        <v>2022</v>
      </c>
      <c r="C49" s="65">
        <v>9</v>
      </c>
      <c r="D49" s="66"/>
      <c r="E49" s="56"/>
      <c r="F49" s="44"/>
      <c r="G49" s="12"/>
      <c r="H49" s="13"/>
      <c r="I49" s="13"/>
      <c r="J49" s="44"/>
      <c r="K49" s="52" t="s">
        <v>79</v>
      </c>
      <c r="L49" s="79"/>
      <c r="M49" s="9"/>
      <c r="N49" s="45" t="str">
        <f>IFERROR(VLOOKUP(M49,プルダウンリスト!$B$8:$C$9,2,FALSE),"")</f>
        <v/>
      </c>
      <c r="O49" s="71"/>
      <c r="P49" s="48"/>
      <c r="Q49" s="8"/>
    </row>
    <row r="50" spans="2:17" ht="13.5" customHeight="1" x14ac:dyDescent="0.15">
      <c r="B50" s="59">
        <v>2022</v>
      </c>
      <c r="C50" s="61">
        <v>10</v>
      </c>
      <c r="D50" s="63">
        <v>25</v>
      </c>
      <c r="E50" s="54" t="s">
        <v>83</v>
      </c>
      <c r="F50" s="44">
        <v>3</v>
      </c>
      <c r="G50" s="12">
        <v>2019</v>
      </c>
      <c r="H50" s="13">
        <v>3</v>
      </c>
      <c r="I50" s="13">
        <v>2</v>
      </c>
      <c r="J50" s="44">
        <v>1900087</v>
      </c>
      <c r="K50" s="53" t="s">
        <v>79</v>
      </c>
      <c r="L50" s="79">
        <v>1900089</v>
      </c>
      <c r="M50" s="9" t="s">
        <v>100</v>
      </c>
      <c r="N50" s="45" t="s">
        <v>107</v>
      </c>
      <c r="O50" s="71" t="s">
        <v>70</v>
      </c>
      <c r="P50" s="48"/>
      <c r="Q50" s="8"/>
    </row>
    <row r="51" spans="2:17" ht="13.5" customHeight="1" x14ac:dyDescent="0.15">
      <c r="B51" s="60">
        <v>2022</v>
      </c>
      <c r="C51" s="62">
        <v>10</v>
      </c>
      <c r="D51" s="64">
        <v>30</v>
      </c>
      <c r="E51" s="55" t="s">
        <v>83</v>
      </c>
      <c r="F51" s="44">
        <v>2</v>
      </c>
      <c r="G51" s="12">
        <v>2019</v>
      </c>
      <c r="H51" s="13">
        <v>3</v>
      </c>
      <c r="I51" s="13">
        <v>2</v>
      </c>
      <c r="J51" s="44">
        <v>1900087</v>
      </c>
      <c r="K51" s="53" t="s">
        <v>79</v>
      </c>
      <c r="L51" s="79">
        <v>1900088</v>
      </c>
      <c r="M51" s="9" t="s">
        <v>92</v>
      </c>
      <c r="N51" s="45" t="str">
        <f>IFERROR(VLOOKUP(M51,プルダウンリスト!$B$8:$C$9,2,FALSE),"")</f>
        <v/>
      </c>
      <c r="O51" s="71" t="s">
        <v>93</v>
      </c>
      <c r="P51" s="48"/>
      <c r="Q51" s="8"/>
    </row>
    <row r="52" spans="2:17" ht="13.5" customHeight="1" x14ac:dyDescent="0.15">
      <c r="B52" s="60">
        <v>2022</v>
      </c>
      <c r="C52" s="62">
        <v>10</v>
      </c>
      <c r="D52" s="64"/>
      <c r="E52" s="55"/>
      <c r="F52" s="44"/>
      <c r="G52" s="12"/>
      <c r="H52" s="13"/>
      <c r="I52" s="13"/>
      <c r="J52" s="44"/>
      <c r="K52" s="53" t="s">
        <v>79</v>
      </c>
      <c r="L52" s="79"/>
      <c r="M52" s="9"/>
      <c r="N52" s="45" t="str">
        <f>IFERROR(VLOOKUP(M52,プルダウンリスト!$B$8:$C$9,2,FALSE),"")</f>
        <v/>
      </c>
      <c r="O52" s="71"/>
      <c r="P52" s="48"/>
      <c r="Q52" s="8"/>
    </row>
    <row r="53" spans="2:17" ht="13.5" customHeight="1" x14ac:dyDescent="0.15">
      <c r="B53" s="60">
        <v>2022</v>
      </c>
      <c r="C53" s="62">
        <v>10</v>
      </c>
      <c r="D53" s="64"/>
      <c r="E53" s="55"/>
      <c r="F53" s="44"/>
      <c r="G53" s="12"/>
      <c r="H53" s="13"/>
      <c r="I53" s="13"/>
      <c r="J53" s="44"/>
      <c r="K53" s="53" t="s">
        <v>79</v>
      </c>
      <c r="L53" s="79"/>
      <c r="M53" s="9"/>
      <c r="N53" s="45" t="str">
        <f>IFERROR(VLOOKUP(M53,プルダウンリスト!$B$8:$C$9,2,FALSE),"")</f>
        <v/>
      </c>
      <c r="O53" s="71"/>
      <c r="P53" s="48"/>
      <c r="Q53" s="8"/>
    </row>
    <row r="54" spans="2:17" ht="13.5" customHeight="1" x14ac:dyDescent="0.15">
      <c r="B54" s="60">
        <v>2022</v>
      </c>
      <c r="C54" s="62">
        <v>10</v>
      </c>
      <c r="D54" s="64"/>
      <c r="E54" s="55"/>
      <c r="F54" s="44"/>
      <c r="G54" s="12"/>
      <c r="H54" s="13"/>
      <c r="I54" s="13"/>
      <c r="J54" s="44"/>
      <c r="K54" s="53" t="s">
        <v>79</v>
      </c>
      <c r="L54" s="79"/>
      <c r="M54" s="9"/>
      <c r="N54" s="45" t="str">
        <f>IFERROR(VLOOKUP(M54,プルダウンリスト!$B$8:$C$9,2,FALSE),"")</f>
        <v/>
      </c>
      <c r="O54" s="71"/>
      <c r="P54" s="48"/>
      <c r="Q54" s="8"/>
    </row>
    <row r="55" spans="2:17" ht="13.5" customHeight="1" x14ac:dyDescent="0.15">
      <c r="B55" s="58">
        <v>2022</v>
      </c>
      <c r="C55" s="65">
        <v>10</v>
      </c>
      <c r="D55" s="66"/>
      <c r="E55" s="56"/>
      <c r="F55" s="44"/>
      <c r="G55" s="12"/>
      <c r="H55" s="13"/>
      <c r="I55" s="13"/>
      <c r="J55" s="44"/>
      <c r="K55" s="52" t="s">
        <v>79</v>
      </c>
      <c r="L55" s="79"/>
      <c r="M55" s="9"/>
      <c r="N55" s="45" t="str">
        <f>IFERROR(VLOOKUP(M55,プルダウンリスト!$B$8:$C$9,2,FALSE),"")</f>
        <v/>
      </c>
      <c r="O55" s="71"/>
      <c r="P55" s="48"/>
      <c r="Q55" s="8"/>
    </row>
    <row r="56" spans="2:17" ht="13.5" customHeight="1" x14ac:dyDescent="0.15">
      <c r="B56" s="59">
        <v>2022</v>
      </c>
      <c r="C56" s="61">
        <v>11</v>
      </c>
      <c r="D56" s="63">
        <v>30</v>
      </c>
      <c r="E56" s="54" t="s">
        <v>84</v>
      </c>
      <c r="F56" s="44">
        <v>3</v>
      </c>
      <c r="G56" s="12">
        <v>2020</v>
      </c>
      <c r="H56" s="13">
        <v>4</v>
      </c>
      <c r="I56" s="13">
        <v>1</v>
      </c>
      <c r="J56" s="44">
        <v>1900071</v>
      </c>
      <c r="K56" s="53" t="s">
        <v>79</v>
      </c>
      <c r="L56" s="79">
        <v>19700073</v>
      </c>
      <c r="M56" s="9" t="s">
        <v>101</v>
      </c>
      <c r="N56" s="45" t="s">
        <v>108</v>
      </c>
      <c r="O56" s="71" t="s">
        <v>71</v>
      </c>
      <c r="P56" s="48"/>
      <c r="Q56" s="8"/>
    </row>
    <row r="57" spans="2:17" ht="13.5" customHeight="1" x14ac:dyDescent="0.15">
      <c r="B57" s="60">
        <v>2022</v>
      </c>
      <c r="C57" s="62">
        <v>11</v>
      </c>
      <c r="D57" s="64"/>
      <c r="E57" s="55"/>
      <c r="F57" s="44">
        <v>1</v>
      </c>
      <c r="G57" s="12">
        <v>2020</v>
      </c>
      <c r="H57" s="13">
        <v>4</v>
      </c>
      <c r="I57" s="13">
        <v>1</v>
      </c>
      <c r="J57" s="44">
        <v>1900071</v>
      </c>
      <c r="K57" s="53" t="s">
        <v>79</v>
      </c>
      <c r="L57" s="79"/>
      <c r="M57" s="9" t="s">
        <v>20</v>
      </c>
      <c r="N57" s="45" t="str">
        <f>IFERROR(VLOOKUP(M57,プルダウンリスト!$B$8:$C$9,2,FALSE),"")</f>
        <v>34N000（ダミー）</v>
      </c>
      <c r="O57" s="71" t="s">
        <v>70</v>
      </c>
      <c r="P57" s="48"/>
      <c r="Q57" s="8" t="s">
        <v>94</v>
      </c>
    </row>
    <row r="58" spans="2:17" ht="13.5" customHeight="1" x14ac:dyDescent="0.15">
      <c r="B58" s="60">
        <v>2022</v>
      </c>
      <c r="C58" s="62">
        <v>11</v>
      </c>
      <c r="D58" s="64"/>
      <c r="E58" s="55"/>
      <c r="F58" s="44"/>
      <c r="G58" s="12"/>
      <c r="H58" s="13"/>
      <c r="I58" s="13"/>
      <c r="J58" s="44"/>
      <c r="K58" s="53" t="s">
        <v>79</v>
      </c>
      <c r="L58" s="79"/>
      <c r="M58" s="9"/>
      <c r="N58" s="45" t="str">
        <f>IFERROR(VLOOKUP(M58,プルダウンリスト!$B$8:$C$9,2,FALSE),"")</f>
        <v/>
      </c>
      <c r="O58" s="71"/>
      <c r="P58" s="48"/>
      <c r="Q58" s="8"/>
    </row>
    <row r="59" spans="2:17" ht="13.5" customHeight="1" x14ac:dyDescent="0.15">
      <c r="B59" s="60">
        <v>2022</v>
      </c>
      <c r="C59" s="62">
        <v>11</v>
      </c>
      <c r="D59" s="64"/>
      <c r="E59" s="55"/>
      <c r="F59" s="44"/>
      <c r="G59" s="12"/>
      <c r="H59" s="13"/>
      <c r="I59" s="13"/>
      <c r="J59" s="44"/>
      <c r="K59" s="53" t="s">
        <v>79</v>
      </c>
      <c r="L59" s="79"/>
      <c r="M59" s="9"/>
      <c r="N59" s="45" t="str">
        <f>IFERROR(VLOOKUP(M59,プルダウンリスト!$B$8:$C$9,2,FALSE),"")</f>
        <v/>
      </c>
      <c r="O59" s="71"/>
      <c r="P59" s="48"/>
      <c r="Q59" s="8"/>
    </row>
    <row r="60" spans="2:17" ht="13.5" customHeight="1" x14ac:dyDescent="0.15">
      <c r="B60" s="60">
        <v>2022</v>
      </c>
      <c r="C60" s="62">
        <v>11</v>
      </c>
      <c r="D60" s="64"/>
      <c r="E60" s="55"/>
      <c r="F60" s="44"/>
      <c r="G60" s="12"/>
      <c r="H60" s="13"/>
      <c r="I60" s="13"/>
      <c r="J60" s="44"/>
      <c r="K60" s="53" t="s">
        <v>79</v>
      </c>
      <c r="L60" s="79"/>
      <c r="M60" s="9"/>
      <c r="N60" s="45" t="str">
        <f>IFERROR(VLOOKUP(M60,プルダウンリスト!$B$8:$C$9,2,FALSE),"")</f>
        <v/>
      </c>
      <c r="O60" s="71"/>
      <c r="P60" s="48"/>
      <c r="Q60" s="8"/>
    </row>
    <row r="61" spans="2:17" ht="13.5" customHeight="1" x14ac:dyDescent="0.15">
      <c r="B61" s="58">
        <v>2022</v>
      </c>
      <c r="C61" s="65">
        <v>11</v>
      </c>
      <c r="D61" s="66"/>
      <c r="E61" s="56"/>
      <c r="F61" s="44"/>
      <c r="G61" s="12"/>
      <c r="H61" s="13"/>
      <c r="I61" s="13"/>
      <c r="J61" s="44"/>
      <c r="K61" s="52" t="s">
        <v>79</v>
      </c>
      <c r="L61" s="79"/>
      <c r="M61" s="9"/>
      <c r="N61" s="45" t="str">
        <f>IFERROR(VLOOKUP(M61,プルダウンリスト!$B$8:$C$9,2,FALSE),"")</f>
        <v/>
      </c>
      <c r="O61" s="71"/>
      <c r="P61" s="48"/>
      <c r="Q61" s="8"/>
    </row>
    <row r="62" spans="2:17" ht="13.5" customHeight="1" x14ac:dyDescent="0.15">
      <c r="B62" s="59">
        <v>2022</v>
      </c>
      <c r="C62" s="61">
        <v>12</v>
      </c>
      <c r="D62" s="63">
        <v>2</v>
      </c>
      <c r="E62" s="54" t="s">
        <v>89</v>
      </c>
      <c r="F62" s="44">
        <v>5</v>
      </c>
      <c r="G62" s="12">
        <v>2020</v>
      </c>
      <c r="H62" s="13">
        <v>3</v>
      </c>
      <c r="I62" s="13">
        <v>21</v>
      </c>
      <c r="J62" s="44">
        <v>3300097</v>
      </c>
      <c r="K62" s="53" t="s">
        <v>79</v>
      </c>
      <c r="L62" s="79">
        <v>3300101</v>
      </c>
      <c r="M62" s="9" t="s">
        <v>20</v>
      </c>
      <c r="N62" s="45" t="str">
        <f>IFERROR(VLOOKUP(M62,プルダウンリスト!$B$8:$C$9,2,FALSE),"")</f>
        <v>34N000（ダミー）</v>
      </c>
      <c r="O62" s="71" t="s">
        <v>71</v>
      </c>
      <c r="P62" s="48"/>
      <c r="Q62" s="8"/>
    </row>
    <row r="63" spans="2:17" ht="13.5" customHeight="1" x14ac:dyDescent="0.15">
      <c r="B63" s="60">
        <v>2022</v>
      </c>
      <c r="C63" s="62">
        <v>12</v>
      </c>
      <c r="D63" s="64"/>
      <c r="E63" s="55"/>
      <c r="F63" s="44"/>
      <c r="G63" s="12"/>
      <c r="H63" s="13"/>
      <c r="I63" s="13"/>
      <c r="J63" s="44"/>
      <c r="K63" s="53" t="s">
        <v>79</v>
      </c>
      <c r="L63" s="79"/>
      <c r="M63" s="9"/>
      <c r="N63" s="45" t="str">
        <f>IFERROR(VLOOKUP(M63,プルダウンリスト!$B$8:$C$9,2,FALSE),"")</f>
        <v/>
      </c>
      <c r="O63" s="71"/>
      <c r="P63" s="48"/>
      <c r="Q63" s="8"/>
    </row>
    <row r="64" spans="2:17" ht="13.5" customHeight="1" x14ac:dyDescent="0.15">
      <c r="B64" s="60">
        <v>2022</v>
      </c>
      <c r="C64" s="62">
        <v>12</v>
      </c>
      <c r="D64" s="64"/>
      <c r="E64" s="55"/>
      <c r="F64" s="44"/>
      <c r="G64" s="12"/>
      <c r="H64" s="13"/>
      <c r="I64" s="13"/>
      <c r="J64" s="44"/>
      <c r="K64" s="53" t="s">
        <v>79</v>
      </c>
      <c r="L64" s="79"/>
      <c r="M64" s="9"/>
      <c r="N64" s="45" t="str">
        <f>IFERROR(VLOOKUP(M64,プルダウンリスト!$B$8:$C$9,2,FALSE),"")</f>
        <v/>
      </c>
      <c r="O64" s="71"/>
      <c r="P64" s="48"/>
      <c r="Q64" s="8"/>
    </row>
    <row r="65" spans="2:17" ht="13.5" customHeight="1" x14ac:dyDescent="0.15">
      <c r="B65" s="60">
        <v>2022</v>
      </c>
      <c r="C65" s="62">
        <v>12</v>
      </c>
      <c r="D65" s="64"/>
      <c r="E65" s="55"/>
      <c r="F65" s="44"/>
      <c r="G65" s="12"/>
      <c r="H65" s="13"/>
      <c r="I65" s="13"/>
      <c r="J65" s="44"/>
      <c r="K65" s="53" t="s">
        <v>79</v>
      </c>
      <c r="L65" s="79"/>
      <c r="M65" s="9"/>
      <c r="N65" s="45" t="str">
        <f>IFERROR(VLOOKUP(M65,プルダウンリスト!$B$8:$C$9,2,FALSE),"")</f>
        <v/>
      </c>
      <c r="O65" s="71"/>
      <c r="P65" s="48"/>
      <c r="Q65" s="8"/>
    </row>
    <row r="66" spans="2:17" ht="13.5" customHeight="1" x14ac:dyDescent="0.15">
      <c r="B66" s="60">
        <v>2022</v>
      </c>
      <c r="C66" s="62">
        <v>12</v>
      </c>
      <c r="D66" s="64"/>
      <c r="E66" s="55"/>
      <c r="F66" s="44"/>
      <c r="G66" s="12"/>
      <c r="H66" s="13"/>
      <c r="I66" s="13"/>
      <c r="J66" s="44"/>
      <c r="K66" s="53" t="s">
        <v>79</v>
      </c>
      <c r="L66" s="79"/>
      <c r="M66" s="9"/>
      <c r="N66" s="45" t="str">
        <f>IFERROR(VLOOKUP(M66,プルダウンリスト!$B$8:$C$9,2,FALSE),"")</f>
        <v/>
      </c>
      <c r="O66" s="71"/>
      <c r="P66" s="48"/>
      <c r="Q66" s="8"/>
    </row>
    <row r="67" spans="2:17" ht="13.5" customHeight="1" x14ac:dyDescent="0.15">
      <c r="B67" s="58">
        <v>2022</v>
      </c>
      <c r="C67" s="65">
        <v>12</v>
      </c>
      <c r="D67" s="66"/>
      <c r="E67" s="56"/>
      <c r="F67" s="44"/>
      <c r="G67" s="12"/>
      <c r="H67" s="13"/>
      <c r="I67" s="13"/>
      <c r="J67" s="44"/>
      <c r="K67" s="52" t="s">
        <v>79</v>
      </c>
      <c r="L67" s="79"/>
      <c r="M67" s="9"/>
      <c r="N67" s="45" t="str">
        <f>IFERROR(VLOOKUP(M67,プルダウンリスト!$B$8:$C$9,2,FALSE),"")</f>
        <v/>
      </c>
      <c r="O67" s="71"/>
      <c r="P67" s="48"/>
      <c r="Q67" s="8"/>
    </row>
    <row r="68" spans="2:17" ht="13.5" customHeight="1" x14ac:dyDescent="0.15">
      <c r="B68" s="59">
        <v>2023</v>
      </c>
      <c r="C68" s="61">
        <v>1</v>
      </c>
      <c r="D68" s="63"/>
      <c r="E68" s="54"/>
      <c r="F68" s="44"/>
      <c r="G68" s="12"/>
      <c r="H68" s="13"/>
      <c r="I68" s="13"/>
      <c r="J68" s="44"/>
      <c r="K68" s="53" t="s">
        <v>79</v>
      </c>
      <c r="L68" s="79"/>
      <c r="M68" s="9"/>
      <c r="N68" s="45" t="str">
        <f>IFERROR(VLOOKUP(M68,プルダウンリスト!$B$8:$C$9,2,FALSE),"")</f>
        <v/>
      </c>
      <c r="O68" s="71"/>
      <c r="P68" s="48"/>
      <c r="Q68" s="8"/>
    </row>
    <row r="69" spans="2:17" ht="13.5" customHeight="1" x14ac:dyDescent="0.15">
      <c r="B69" s="60">
        <v>2023</v>
      </c>
      <c r="C69" s="62"/>
      <c r="D69" s="64"/>
      <c r="E69" s="55"/>
      <c r="F69" s="44"/>
      <c r="G69" s="12"/>
      <c r="H69" s="13"/>
      <c r="I69" s="13"/>
      <c r="J69" s="44"/>
      <c r="K69" s="53" t="s">
        <v>79</v>
      </c>
      <c r="L69" s="79"/>
      <c r="M69" s="9"/>
      <c r="N69" s="45" t="str">
        <f>IFERROR(VLOOKUP(M69,プルダウンリスト!$B$8:$C$9,2,FALSE),"")</f>
        <v/>
      </c>
      <c r="O69" s="71"/>
      <c r="P69" s="48"/>
      <c r="Q69" s="8"/>
    </row>
    <row r="70" spans="2:17" ht="13.5" customHeight="1" x14ac:dyDescent="0.15">
      <c r="B70" s="60">
        <v>2023</v>
      </c>
      <c r="C70" s="62"/>
      <c r="D70" s="64"/>
      <c r="E70" s="55"/>
      <c r="F70" s="44"/>
      <c r="G70" s="12"/>
      <c r="H70" s="13"/>
      <c r="I70" s="13"/>
      <c r="J70" s="44"/>
      <c r="K70" s="53" t="s">
        <v>79</v>
      </c>
      <c r="L70" s="79"/>
      <c r="M70" s="9"/>
      <c r="N70" s="45" t="str">
        <f>IFERROR(VLOOKUP(M70,プルダウンリスト!$B$8:$C$9,2,FALSE),"")</f>
        <v/>
      </c>
      <c r="O70" s="71"/>
      <c r="P70" s="48"/>
      <c r="Q70" s="8"/>
    </row>
    <row r="71" spans="2:17" ht="13.5" customHeight="1" x14ac:dyDescent="0.15">
      <c r="B71" s="60">
        <v>2023</v>
      </c>
      <c r="C71" s="62"/>
      <c r="D71" s="64"/>
      <c r="E71" s="55"/>
      <c r="F71" s="44"/>
      <c r="G71" s="12"/>
      <c r="H71" s="13"/>
      <c r="I71" s="13"/>
      <c r="J71" s="44"/>
      <c r="K71" s="53" t="s">
        <v>79</v>
      </c>
      <c r="L71" s="79"/>
      <c r="M71" s="9"/>
      <c r="N71" s="45" t="str">
        <f>IFERROR(VLOOKUP(M71,プルダウンリスト!$B$8:$C$9,2,FALSE),"")</f>
        <v/>
      </c>
      <c r="O71" s="71"/>
      <c r="P71" s="48"/>
      <c r="Q71" s="8"/>
    </row>
    <row r="72" spans="2:17" ht="13.5" customHeight="1" x14ac:dyDescent="0.15">
      <c r="B72" s="60">
        <v>2023</v>
      </c>
      <c r="C72" s="62"/>
      <c r="D72" s="64"/>
      <c r="E72" s="55"/>
      <c r="F72" s="44"/>
      <c r="G72" s="12"/>
      <c r="H72" s="13"/>
      <c r="I72" s="13"/>
      <c r="J72" s="44"/>
      <c r="K72" s="53" t="s">
        <v>79</v>
      </c>
      <c r="L72" s="79"/>
      <c r="M72" s="9"/>
      <c r="N72" s="45" t="str">
        <f>IFERROR(VLOOKUP(M72,プルダウンリスト!$B$8:$C$9,2,FALSE),"")</f>
        <v/>
      </c>
      <c r="O72" s="71"/>
      <c r="P72" s="48"/>
      <c r="Q72" s="8"/>
    </row>
    <row r="73" spans="2:17" ht="13.5" customHeight="1" x14ac:dyDescent="0.15">
      <c r="B73" s="58">
        <v>2023</v>
      </c>
      <c r="C73" s="65"/>
      <c r="D73" s="66"/>
      <c r="E73" s="56"/>
      <c r="F73" s="44"/>
      <c r="G73" s="12"/>
      <c r="H73" s="13"/>
      <c r="I73" s="13"/>
      <c r="J73" s="44"/>
      <c r="K73" s="52" t="s">
        <v>79</v>
      </c>
      <c r="L73" s="79"/>
      <c r="M73" s="9"/>
      <c r="N73" s="45" t="str">
        <f>IFERROR(VLOOKUP(M73,プルダウンリスト!$B$8:$C$9,2,FALSE),"")</f>
        <v/>
      </c>
      <c r="O73" s="71"/>
      <c r="P73" s="48"/>
      <c r="Q73" s="8"/>
    </row>
    <row r="74" spans="2:17" ht="13.5" customHeight="1" x14ac:dyDescent="0.15">
      <c r="B74" s="59">
        <v>2023</v>
      </c>
      <c r="C74" s="61">
        <v>2</v>
      </c>
      <c r="D74" s="63"/>
      <c r="E74" s="54"/>
      <c r="F74" s="44"/>
      <c r="G74" s="12"/>
      <c r="H74" s="13"/>
      <c r="I74" s="13"/>
      <c r="J74" s="44"/>
      <c r="K74" s="53" t="s">
        <v>79</v>
      </c>
      <c r="L74" s="79"/>
      <c r="M74" s="9"/>
      <c r="N74" s="45" t="str">
        <f>IFERROR(VLOOKUP(M74,プルダウンリスト!$B$8:$C$9,2,FALSE),"")</f>
        <v/>
      </c>
      <c r="O74" s="71"/>
      <c r="P74" s="48"/>
      <c r="Q74" s="8"/>
    </row>
    <row r="75" spans="2:17" ht="13.5" customHeight="1" x14ac:dyDescent="0.15">
      <c r="B75" s="60">
        <v>2023</v>
      </c>
      <c r="C75" s="62"/>
      <c r="D75" s="64"/>
      <c r="E75" s="55"/>
      <c r="F75" s="44"/>
      <c r="G75" s="12"/>
      <c r="H75" s="13"/>
      <c r="I75" s="13"/>
      <c r="J75" s="44"/>
      <c r="K75" s="53" t="s">
        <v>79</v>
      </c>
      <c r="L75" s="79"/>
      <c r="M75" s="9"/>
      <c r="N75" s="45" t="str">
        <f>IFERROR(VLOOKUP(M75,プルダウンリスト!$B$8:$C$9,2,FALSE),"")</f>
        <v/>
      </c>
      <c r="O75" s="71"/>
      <c r="P75" s="48"/>
      <c r="Q75" s="8"/>
    </row>
    <row r="76" spans="2:17" ht="13.5" customHeight="1" x14ac:dyDescent="0.15">
      <c r="B76" s="60">
        <v>2023</v>
      </c>
      <c r="C76" s="62"/>
      <c r="D76" s="64"/>
      <c r="E76" s="55"/>
      <c r="F76" s="44"/>
      <c r="G76" s="12"/>
      <c r="H76" s="13"/>
      <c r="I76" s="13"/>
      <c r="J76" s="44"/>
      <c r="K76" s="53" t="s">
        <v>79</v>
      </c>
      <c r="L76" s="79"/>
      <c r="M76" s="9"/>
      <c r="N76" s="45" t="str">
        <f>IFERROR(VLOOKUP(M76,プルダウンリスト!$B$8:$C$9,2,FALSE),"")</f>
        <v/>
      </c>
      <c r="O76" s="71"/>
      <c r="P76" s="48"/>
      <c r="Q76" s="8"/>
    </row>
    <row r="77" spans="2:17" ht="13.5" customHeight="1" x14ac:dyDescent="0.15">
      <c r="B77" s="60">
        <v>2023</v>
      </c>
      <c r="C77" s="62"/>
      <c r="D77" s="64"/>
      <c r="E77" s="55"/>
      <c r="F77" s="44"/>
      <c r="G77" s="12"/>
      <c r="H77" s="13"/>
      <c r="I77" s="13"/>
      <c r="J77" s="44"/>
      <c r="K77" s="53" t="s">
        <v>79</v>
      </c>
      <c r="L77" s="79"/>
      <c r="M77" s="9"/>
      <c r="N77" s="45" t="str">
        <f>IFERROR(VLOOKUP(M77,プルダウンリスト!$B$8:$C$9,2,FALSE),"")</f>
        <v/>
      </c>
      <c r="O77" s="71"/>
      <c r="P77" s="48"/>
      <c r="Q77" s="8"/>
    </row>
    <row r="78" spans="2:17" ht="13.5" customHeight="1" x14ac:dyDescent="0.15">
      <c r="B78" s="60">
        <v>2023</v>
      </c>
      <c r="C78" s="62"/>
      <c r="D78" s="64"/>
      <c r="E78" s="55"/>
      <c r="F78" s="44"/>
      <c r="G78" s="12"/>
      <c r="H78" s="13"/>
      <c r="I78" s="13"/>
      <c r="J78" s="44"/>
      <c r="K78" s="53" t="s">
        <v>79</v>
      </c>
      <c r="L78" s="79"/>
      <c r="M78" s="9"/>
      <c r="N78" s="45" t="str">
        <f>IFERROR(VLOOKUP(M78,プルダウンリスト!$B$8:$C$9,2,FALSE),"")</f>
        <v/>
      </c>
      <c r="O78" s="71"/>
      <c r="P78" s="48"/>
      <c r="Q78" s="8"/>
    </row>
    <row r="79" spans="2:17" ht="13.5" customHeight="1" x14ac:dyDescent="0.15">
      <c r="B79" s="58">
        <v>2023</v>
      </c>
      <c r="C79" s="65"/>
      <c r="D79" s="66"/>
      <c r="E79" s="56"/>
      <c r="F79" s="44"/>
      <c r="G79" s="12"/>
      <c r="H79" s="13"/>
      <c r="I79" s="13"/>
      <c r="J79" s="44"/>
      <c r="K79" s="52" t="s">
        <v>79</v>
      </c>
      <c r="L79" s="79"/>
      <c r="M79" s="9"/>
      <c r="N79" s="45" t="str">
        <f>IFERROR(VLOOKUP(M79,プルダウンリスト!$B$8:$C$9,2,FALSE),"")</f>
        <v/>
      </c>
      <c r="O79" s="71"/>
      <c r="P79" s="48"/>
      <c r="Q79" s="8"/>
    </row>
    <row r="80" spans="2:17" ht="12.75" customHeight="1" x14ac:dyDescent="0.15">
      <c r="N80" s="2"/>
      <c r="Q80" s="2"/>
    </row>
    <row r="81" spans="2:17" x14ac:dyDescent="0.15">
      <c r="B81" s="1" t="s">
        <v>3</v>
      </c>
      <c r="N81" s="2"/>
      <c r="Q81" s="2"/>
    </row>
    <row r="82" spans="2:17" x14ac:dyDescent="0.15">
      <c r="B82" s="4" t="s">
        <v>4</v>
      </c>
      <c r="N82" s="4"/>
      <c r="Q82" s="4"/>
    </row>
    <row r="83" spans="2:17" x14ac:dyDescent="0.15">
      <c r="B83" s="4" t="s">
        <v>19</v>
      </c>
      <c r="N83" s="4"/>
      <c r="Q83" s="4"/>
    </row>
    <row r="84" spans="2:17" x14ac:dyDescent="0.15">
      <c r="B84" s="3" t="s">
        <v>5</v>
      </c>
      <c r="N84" s="2"/>
      <c r="Q84" s="2"/>
    </row>
    <row r="85" spans="2:17" x14ac:dyDescent="0.15">
      <c r="B85" s="3" t="s">
        <v>6</v>
      </c>
      <c r="N85" s="2"/>
      <c r="Q85" s="2"/>
    </row>
    <row r="86" spans="2:17" x14ac:dyDescent="0.15">
      <c r="B86" s="3" t="s">
        <v>7</v>
      </c>
      <c r="N86" s="2"/>
      <c r="Q86" s="2"/>
    </row>
    <row r="87" spans="2:17" x14ac:dyDescent="0.15">
      <c r="B87" s="3" t="s">
        <v>8</v>
      </c>
      <c r="N87" s="2"/>
      <c r="Q87" s="2"/>
    </row>
    <row r="88" spans="2:17" x14ac:dyDescent="0.15">
      <c r="B88" s="3" t="s">
        <v>9</v>
      </c>
      <c r="N88" s="2"/>
      <c r="Q88" s="2"/>
    </row>
    <row r="89" spans="2:17" x14ac:dyDescent="0.15">
      <c r="B89" s="3" t="s">
        <v>10</v>
      </c>
      <c r="N89" s="2"/>
      <c r="Q89" s="2"/>
    </row>
    <row r="90" spans="2:17" x14ac:dyDescent="0.15">
      <c r="B90" s="3" t="s">
        <v>11</v>
      </c>
      <c r="N90" s="2"/>
      <c r="Q90" s="2"/>
    </row>
    <row r="91" spans="2:17" x14ac:dyDescent="0.15">
      <c r="B91" s="3" t="s">
        <v>12</v>
      </c>
      <c r="N91" s="2"/>
      <c r="Q91" s="2"/>
    </row>
    <row r="92" spans="2:17" x14ac:dyDescent="0.15">
      <c r="B92" s="3" t="s">
        <v>13</v>
      </c>
      <c r="N92" s="2"/>
      <c r="Q92" s="2"/>
    </row>
    <row r="1048576" spans="10:10" x14ac:dyDescent="0.15">
      <c r="J1048576" s="12"/>
    </row>
  </sheetData>
  <mergeCells count="6">
    <mergeCell ref="B4:E4"/>
    <mergeCell ref="H4:Q4"/>
    <mergeCell ref="B5:E5"/>
    <mergeCell ref="F5:Q5"/>
    <mergeCell ref="B6:D6"/>
    <mergeCell ref="G6:I6"/>
  </mergeCells>
  <phoneticPr fontId="1"/>
  <dataValidations count="2">
    <dataValidation type="list" allowBlank="1" showInputMessage="1" sqref="O9:O79">
      <formula1>"１ 譲渡,２ 譲受,３ 廃棄,４ 亡失,５ 利用"</formula1>
    </dataValidation>
    <dataValidation type="list" allowBlank="1" showInputMessage="1" prompt="１ 譲渡_x000a_２ 譲受_x000a_３ 廃棄_x000a_４ 亡失_x000a_５ 利用" sqref="O8">
      <formula1>"１ 譲渡,２ 譲受,３ 廃棄,４ 亡失,５ 利用"</formula1>
    </dataValidation>
  </dataValidations>
  <pageMargins left="0.25" right="0.25" top="0.75" bottom="0.75" header="0.3" footer="0.3"/>
  <pageSetup paperSize="9" scale="7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プルダウンリスト!$B$8:$B$9</xm:f>
          </x14:formula1>
          <xm:sqref>M8:M10 M12:M79</xm:sqref>
        </x14:dataValidation>
        <x14:dataValidation type="list" allowBlank="1" showInputMessage="1" showErrorMessage="1" prompt="１　有_x000a_２　無">
          <x14:formula1>
            <xm:f>プルダウンリスト!$B$23:$B$24</xm:f>
          </x14:formula1>
          <xm:sqref>P8:P79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92"/>
  <sheetViews>
    <sheetView workbookViewId="0">
      <selection activeCell="H26" sqref="H26"/>
    </sheetView>
  </sheetViews>
  <sheetFormatPr defaultRowHeight="13.5" x14ac:dyDescent="0.15"/>
  <cols>
    <col min="1" max="1" width="2.25" customWidth="1"/>
    <col min="2" max="2" width="9" customWidth="1"/>
    <col min="3" max="3" width="5.5" customWidth="1"/>
    <col min="4" max="4" width="6.75" customWidth="1"/>
    <col min="5" max="6" width="14" customWidth="1"/>
    <col min="7" max="7" width="9" customWidth="1"/>
    <col min="8" max="9" width="3.625" customWidth="1"/>
    <col min="10" max="10" width="13.25" customWidth="1"/>
    <col min="11" max="11" width="4.375" customWidth="1"/>
    <col min="12" max="12" width="16.25" customWidth="1"/>
    <col min="13" max="13" width="36" customWidth="1"/>
    <col min="14" max="14" width="24" customWidth="1"/>
    <col min="15" max="15" width="12" customWidth="1"/>
    <col min="16" max="16" width="18.5" customWidth="1"/>
    <col min="17" max="17" width="14.625" customWidth="1"/>
    <col min="19" max="19" width="10.5" bestFit="1" customWidth="1"/>
  </cols>
  <sheetData>
    <row r="2" spans="2:19" ht="36" customHeight="1" x14ac:dyDescent="0.15">
      <c r="M2" s="27" t="s">
        <v>111</v>
      </c>
    </row>
    <row r="4" spans="2:19" ht="35.25" customHeight="1" x14ac:dyDescent="0.15">
      <c r="B4" s="80" t="s">
        <v>28</v>
      </c>
      <c r="C4" s="80"/>
      <c r="D4" s="80"/>
      <c r="E4" s="80"/>
      <c r="F4" s="39"/>
      <c r="G4" s="40"/>
      <c r="H4" s="81"/>
      <c r="I4" s="82"/>
      <c r="J4" s="82"/>
      <c r="K4" s="82"/>
      <c r="L4" s="82"/>
      <c r="M4" s="82"/>
      <c r="N4" s="82"/>
      <c r="O4" s="82"/>
      <c r="P4" s="82"/>
      <c r="Q4" s="82"/>
      <c r="R4" s="11"/>
    </row>
    <row r="5" spans="2:19" ht="40.5" customHeight="1" x14ac:dyDescent="0.15">
      <c r="B5" s="83" t="s">
        <v>29</v>
      </c>
      <c r="C5" s="84"/>
      <c r="D5" s="84"/>
      <c r="E5" s="84"/>
      <c r="F5" s="85"/>
      <c r="G5" s="85"/>
      <c r="H5" s="85"/>
      <c r="I5" s="85"/>
      <c r="J5" s="85"/>
      <c r="K5" s="85"/>
      <c r="L5" s="85"/>
      <c r="M5" s="85"/>
      <c r="N5" s="85"/>
      <c r="O5" s="85"/>
      <c r="P5" s="85"/>
      <c r="Q5" s="85"/>
      <c r="S5" s="5"/>
    </row>
    <row r="6" spans="2:19" ht="24" customHeight="1" x14ac:dyDescent="0.15">
      <c r="B6" s="86" t="s">
        <v>17</v>
      </c>
      <c r="C6" s="87"/>
      <c r="D6" s="87"/>
      <c r="E6" s="35"/>
      <c r="F6" s="37"/>
      <c r="G6" s="88" t="s">
        <v>18</v>
      </c>
      <c r="H6" s="89"/>
      <c r="I6" s="90"/>
      <c r="J6" s="20"/>
      <c r="K6" s="20"/>
      <c r="L6" s="20"/>
      <c r="M6" s="20"/>
      <c r="N6" s="21"/>
      <c r="O6" s="17"/>
      <c r="P6" s="20"/>
      <c r="Q6" s="21" t="s">
        <v>2</v>
      </c>
    </row>
    <row r="7" spans="2:19" ht="94.5" x14ac:dyDescent="0.15">
      <c r="B7" s="25" t="s">
        <v>14</v>
      </c>
      <c r="C7" s="26" t="s">
        <v>15</v>
      </c>
      <c r="D7" s="26" t="s">
        <v>16</v>
      </c>
      <c r="E7" s="36" t="s">
        <v>69</v>
      </c>
      <c r="F7" s="38" t="s">
        <v>78</v>
      </c>
      <c r="G7" s="25" t="s">
        <v>14</v>
      </c>
      <c r="H7" s="26" t="s">
        <v>15</v>
      </c>
      <c r="I7" s="26" t="s">
        <v>16</v>
      </c>
      <c r="J7" s="20" t="s">
        <v>0</v>
      </c>
      <c r="K7" s="20" t="s">
        <v>0</v>
      </c>
      <c r="L7" s="20" t="s">
        <v>0</v>
      </c>
      <c r="M7" s="20" t="s">
        <v>30</v>
      </c>
      <c r="N7" s="21" t="s">
        <v>31</v>
      </c>
      <c r="O7" s="17" t="s">
        <v>68</v>
      </c>
      <c r="P7" s="20" t="s">
        <v>1</v>
      </c>
      <c r="Q7" s="21" t="s">
        <v>91</v>
      </c>
    </row>
    <row r="8" spans="2:19" x14ac:dyDescent="0.15">
      <c r="B8" s="59">
        <v>2022</v>
      </c>
      <c r="C8" s="61">
        <v>1</v>
      </c>
      <c r="D8" s="63">
        <v>19</v>
      </c>
      <c r="E8" s="54" t="s">
        <v>62</v>
      </c>
      <c r="F8" s="7">
        <v>2</v>
      </c>
      <c r="G8" s="25">
        <v>2019</v>
      </c>
      <c r="H8" s="26">
        <v>8</v>
      </c>
      <c r="I8" s="26">
        <v>19</v>
      </c>
      <c r="J8" s="20">
        <v>340000022</v>
      </c>
      <c r="K8" s="20" t="s">
        <v>80</v>
      </c>
      <c r="L8" s="20">
        <v>340000023</v>
      </c>
      <c r="M8" s="68" t="s">
        <v>20</v>
      </c>
      <c r="N8" s="45" t="str">
        <f>IFERROR(VLOOKUP(M8,プルダウンリスト!$B$8:$C$9,2,FALSE),"")</f>
        <v>34N000（ダミー）</v>
      </c>
      <c r="O8" s="70" t="s">
        <v>70</v>
      </c>
      <c r="P8" s="7">
        <v>1</v>
      </c>
      <c r="Q8" s="8"/>
    </row>
    <row r="9" spans="2:19" x14ac:dyDescent="0.15">
      <c r="B9" s="58">
        <v>2022</v>
      </c>
      <c r="C9" s="65">
        <v>1</v>
      </c>
      <c r="D9" s="66">
        <v>19</v>
      </c>
      <c r="E9" s="56" t="s">
        <v>62</v>
      </c>
      <c r="F9" s="7">
        <v>3</v>
      </c>
      <c r="G9" s="34">
        <v>2019</v>
      </c>
      <c r="H9" s="22">
        <v>4</v>
      </c>
      <c r="I9" s="10">
        <v>20</v>
      </c>
      <c r="J9" s="20">
        <v>340000060</v>
      </c>
      <c r="K9" s="52" t="s">
        <v>80</v>
      </c>
      <c r="L9" s="53">
        <v>340000062</v>
      </c>
      <c r="M9" s="68" t="s">
        <v>20</v>
      </c>
      <c r="N9" s="45" t="str">
        <f>IFERROR(VLOOKUP(M9,プルダウンリスト!$B$8:$C$9,2,FALSE),"")</f>
        <v>34N000（ダミー）</v>
      </c>
      <c r="O9" s="70" t="s">
        <v>71</v>
      </c>
      <c r="P9" s="7">
        <v>1</v>
      </c>
      <c r="Q9" s="8"/>
    </row>
    <row r="10" spans="2:19" ht="14.25" customHeight="1" x14ac:dyDescent="0.15">
      <c r="B10" s="60">
        <v>2022</v>
      </c>
      <c r="C10" s="62">
        <v>2</v>
      </c>
      <c r="D10" s="64">
        <v>18</v>
      </c>
      <c r="E10" s="55" t="s">
        <v>75</v>
      </c>
      <c r="F10" s="31">
        <v>2</v>
      </c>
      <c r="G10" s="44">
        <v>2001</v>
      </c>
      <c r="H10" s="43">
        <v>8</v>
      </c>
      <c r="I10" s="43">
        <v>4</v>
      </c>
      <c r="J10" s="7">
        <v>34000080</v>
      </c>
      <c r="K10" s="53" t="s">
        <v>80</v>
      </c>
      <c r="L10" s="7">
        <v>34000084</v>
      </c>
      <c r="M10" s="9" t="s">
        <v>20</v>
      </c>
      <c r="N10" s="45" t="str">
        <f>IFERROR(VLOOKUP(M10,プルダウンリスト!$B$8:$C$9,2,FALSE),"")</f>
        <v>34N000（ダミー）</v>
      </c>
      <c r="O10" s="70" t="s">
        <v>72</v>
      </c>
      <c r="P10" s="7">
        <v>1</v>
      </c>
      <c r="Q10" s="8"/>
    </row>
    <row r="11" spans="2:19" ht="14.25" customHeight="1" x14ac:dyDescent="0.15">
      <c r="B11" s="58">
        <v>2022</v>
      </c>
      <c r="C11" s="65">
        <v>2</v>
      </c>
      <c r="D11" s="66">
        <v>20</v>
      </c>
      <c r="E11" s="56" t="s">
        <v>75</v>
      </c>
      <c r="F11" s="7">
        <v>2</v>
      </c>
      <c r="G11" s="34"/>
      <c r="H11" s="22"/>
      <c r="I11" s="22"/>
      <c r="J11" s="8"/>
      <c r="K11" s="53" t="s">
        <v>80</v>
      </c>
      <c r="L11" s="8"/>
      <c r="M11" s="17"/>
      <c r="N11" s="45" t="str">
        <f>IFERROR(VLOOKUP(M11,プルダウンリスト!$B$8:$C$9,2,FALSE),"")</f>
        <v/>
      </c>
      <c r="O11" s="71"/>
      <c r="P11" s="7"/>
      <c r="Q11" s="8"/>
    </row>
    <row r="12" spans="2:19" ht="14.25" customHeight="1" x14ac:dyDescent="0.15">
      <c r="B12" s="60">
        <v>2022</v>
      </c>
      <c r="C12" s="62">
        <v>3</v>
      </c>
      <c r="D12" s="64">
        <v>5</v>
      </c>
      <c r="E12" s="55" t="s">
        <v>85</v>
      </c>
      <c r="F12" s="7">
        <v>4</v>
      </c>
      <c r="G12" s="34"/>
      <c r="H12" s="22"/>
      <c r="I12" s="22"/>
      <c r="J12" s="8"/>
      <c r="K12" s="53" t="s">
        <v>80</v>
      </c>
      <c r="L12" s="8"/>
      <c r="M12" s="72"/>
      <c r="N12" s="45" t="str">
        <f>IFERROR(VLOOKUP(M12,プルダウンリスト!$B$8:$C$9,2,FALSE),"")</f>
        <v/>
      </c>
      <c r="O12" s="71" t="s">
        <v>71</v>
      </c>
      <c r="P12" s="7">
        <v>1</v>
      </c>
      <c r="Q12" s="8"/>
    </row>
    <row r="13" spans="2:19" ht="14.25" customHeight="1" x14ac:dyDescent="0.15">
      <c r="B13" s="60">
        <v>2022</v>
      </c>
      <c r="C13" s="62">
        <v>3</v>
      </c>
      <c r="D13" s="64">
        <v>5</v>
      </c>
      <c r="E13" s="55" t="s">
        <v>85</v>
      </c>
      <c r="F13" s="7">
        <v>4</v>
      </c>
      <c r="G13" s="34"/>
      <c r="H13" s="22"/>
      <c r="I13" s="22"/>
      <c r="J13" s="8"/>
      <c r="K13" s="53" t="s">
        <v>80</v>
      </c>
      <c r="L13" s="8"/>
      <c r="M13" s="9"/>
      <c r="N13" s="45" t="str">
        <f>IFERROR(VLOOKUP(M13,プルダウンリスト!$B$8:$C$9,2,FALSE),"")</f>
        <v/>
      </c>
      <c r="O13" s="71" t="s">
        <v>70</v>
      </c>
      <c r="P13" s="7">
        <v>2</v>
      </c>
      <c r="Q13" s="8"/>
    </row>
    <row r="14" spans="2:19" ht="14.25" customHeight="1" x14ac:dyDescent="0.15">
      <c r="B14" s="60">
        <v>2022</v>
      </c>
      <c r="C14" s="62">
        <v>3</v>
      </c>
      <c r="D14" s="64"/>
      <c r="E14" s="55"/>
      <c r="F14" s="7"/>
      <c r="G14" s="34"/>
      <c r="H14" s="22"/>
      <c r="I14" s="22"/>
      <c r="J14" s="8"/>
      <c r="K14" s="53" t="s">
        <v>80</v>
      </c>
      <c r="L14" s="8"/>
      <c r="M14" s="9"/>
      <c r="N14" s="45" t="str">
        <f>IFERROR(VLOOKUP(M14,プルダウンリスト!$B$8:$C$9,2,FALSE),"")</f>
        <v/>
      </c>
      <c r="O14" s="71"/>
      <c r="P14" s="7"/>
      <c r="Q14" s="8"/>
    </row>
    <row r="15" spans="2:19" ht="15" customHeight="1" x14ac:dyDescent="0.15">
      <c r="B15" s="58">
        <v>2022</v>
      </c>
      <c r="C15" s="65">
        <v>3</v>
      </c>
      <c r="D15" s="66"/>
      <c r="E15" s="56"/>
      <c r="F15" s="7"/>
      <c r="G15" s="15"/>
      <c r="H15" s="16"/>
      <c r="I15" s="16"/>
      <c r="J15" s="8"/>
      <c r="K15" s="52" t="s">
        <v>80</v>
      </c>
      <c r="L15" s="8"/>
      <c r="M15" s="9"/>
      <c r="N15" s="45" t="str">
        <f>IFERROR(VLOOKUP(M15,プルダウンリスト!$B$8:$C$9,2,FALSE),"")</f>
        <v/>
      </c>
      <c r="O15" s="71"/>
      <c r="P15" s="7"/>
      <c r="Q15" s="8"/>
    </row>
    <row r="16" spans="2:19" ht="14.25" customHeight="1" x14ac:dyDescent="0.15">
      <c r="B16" s="60">
        <v>2022</v>
      </c>
      <c r="C16" s="62">
        <v>4</v>
      </c>
      <c r="D16" s="64">
        <v>7</v>
      </c>
      <c r="E16" s="55" t="s">
        <v>86</v>
      </c>
      <c r="F16" s="7">
        <v>4</v>
      </c>
      <c r="G16" s="34"/>
      <c r="H16" s="22"/>
      <c r="I16" s="22"/>
      <c r="J16" s="8"/>
      <c r="K16" s="53" t="s">
        <v>80</v>
      </c>
      <c r="L16" s="8"/>
      <c r="M16" s="9"/>
      <c r="N16" s="45" t="str">
        <f>IFERROR(VLOOKUP(M16,プルダウンリスト!$B$8:$C$9,2,FALSE),"")</f>
        <v/>
      </c>
      <c r="O16" s="71" t="s">
        <v>71</v>
      </c>
      <c r="P16" s="7">
        <v>1</v>
      </c>
      <c r="Q16" s="8"/>
    </row>
    <row r="17" spans="2:17" ht="14.25" customHeight="1" x14ac:dyDescent="0.15">
      <c r="B17" s="60">
        <v>2022</v>
      </c>
      <c r="C17" s="62">
        <v>4</v>
      </c>
      <c r="D17" s="64"/>
      <c r="E17" s="55"/>
      <c r="F17" s="7"/>
      <c r="G17" s="34"/>
      <c r="H17" s="22"/>
      <c r="I17" s="22"/>
      <c r="J17" s="8"/>
      <c r="K17" s="53" t="s">
        <v>80</v>
      </c>
      <c r="L17" s="8"/>
      <c r="M17" s="9"/>
      <c r="N17" s="45" t="str">
        <f>IFERROR(VLOOKUP(M17,プルダウンリスト!$B$8:$C$9,2,FALSE),"")</f>
        <v/>
      </c>
      <c r="O17" s="71"/>
      <c r="P17" s="7"/>
      <c r="Q17" s="8"/>
    </row>
    <row r="18" spans="2:17" ht="14.25" customHeight="1" x14ac:dyDescent="0.15">
      <c r="B18" s="60">
        <v>2022</v>
      </c>
      <c r="C18" s="62">
        <v>4</v>
      </c>
      <c r="D18" s="64"/>
      <c r="E18" s="55"/>
      <c r="F18" s="7"/>
      <c r="G18" s="34"/>
      <c r="H18" s="22"/>
      <c r="I18" s="22"/>
      <c r="J18" s="8"/>
      <c r="K18" s="53" t="s">
        <v>80</v>
      </c>
      <c r="L18" s="8"/>
      <c r="M18" s="9"/>
      <c r="N18" s="45" t="str">
        <f>IFERROR(VLOOKUP(M18,プルダウンリスト!$B$8:$C$9,2,FALSE),"")</f>
        <v/>
      </c>
      <c r="O18" s="71"/>
      <c r="P18" s="7"/>
      <c r="Q18" s="8"/>
    </row>
    <row r="19" spans="2:17" ht="15" customHeight="1" x14ac:dyDescent="0.15">
      <c r="B19" s="58">
        <v>2022</v>
      </c>
      <c r="C19" s="65">
        <v>4</v>
      </c>
      <c r="D19" s="66"/>
      <c r="E19" s="56"/>
      <c r="F19" s="7"/>
      <c r="G19" s="15"/>
      <c r="H19" s="16"/>
      <c r="I19" s="16"/>
      <c r="J19" s="8"/>
      <c r="K19" s="52" t="s">
        <v>80</v>
      </c>
      <c r="L19" s="8"/>
      <c r="M19" s="9"/>
      <c r="N19" s="45" t="str">
        <f>IFERROR(VLOOKUP(M19,プルダウンリスト!$B$8:$C$9,2,FALSE),"")</f>
        <v/>
      </c>
      <c r="O19" s="71"/>
      <c r="P19" s="7"/>
      <c r="Q19" s="8"/>
    </row>
    <row r="20" spans="2:17" ht="15" customHeight="1" x14ac:dyDescent="0.15">
      <c r="B20" s="59">
        <v>2022</v>
      </c>
      <c r="C20" s="61">
        <v>5</v>
      </c>
      <c r="D20" s="63">
        <v>20</v>
      </c>
      <c r="E20" s="54" t="s">
        <v>76</v>
      </c>
      <c r="F20" s="34">
        <v>10</v>
      </c>
      <c r="G20" s="15"/>
      <c r="H20" s="16"/>
      <c r="I20" s="16"/>
      <c r="J20" s="12"/>
      <c r="K20" s="20" t="s">
        <v>79</v>
      </c>
      <c r="L20" s="67"/>
      <c r="M20" s="57"/>
      <c r="N20" s="45" t="str">
        <f>IFERROR(VLOOKUP(M20,プルダウンリスト!$B$8:$C$9,2,FALSE),"")</f>
        <v/>
      </c>
      <c r="O20" s="71" t="s">
        <v>71</v>
      </c>
      <c r="P20" s="7">
        <v>2</v>
      </c>
      <c r="Q20" s="8"/>
    </row>
    <row r="21" spans="2:17" ht="15" customHeight="1" x14ac:dyDescent="0.15">
      <c r="B21" s="60">
        <v>2022</v>
      </c>
      <c r="C21" s="62">
        <v>5</v>
      </c>
      <c r="D21" s="64">
        <v>25</v>
      </c>
      <c r="E21" s="55" t="s">
        <v>87</v>
      </c>
      <c r="F21" s="34">
        <v>10</v>
      </c>
      <c r="G21" s="15"/>
      <c r="H21" s="16"/>
      <c r="I21" s="16"/>
      <c r="J21" s="15"/>
      <c r="K21" s="53" t="s">
        <v>79</v>
      </c>
      <c r="L21" s="67"/>
      <c r="M21" s="57"/>
      <c r="N21" s="45" t="str">
        <f>IFERROR(VLOOKUP(M21,プルダウンリスト!$B$8:$C$9,2,FALSE),"")</f>
        <v/>
      </c>
      <c r="O21" s="71" t="s">
        <v>70</v>
      </c>
      <c r="P21" s="7">
        <v>2</v>
      </c>
      <c r="Q21" s="8"/>
    </row>
    <row r="22" spans="2:17" ht="15" customHeight="1" x14ac:dyDescent="0.15">
      <c r="B22" s="60">
        <v>2022</v>
      </c>
      <c r="C22" s="62">
        <v>5</v>
      </c>
      <c r="D22" s="64"/>
      <c r="E22" s="55"/>
      <c r="F22" s="34"/>
      <c r="G22" s="15"/>
      <c r="H22" s="16"/>
      <c r="I22" s="16"/>
      <c r="J22" s="15"/>
      <c r="K22" s="53" t="s">
        <v>79</v>
      </c>
      <c r="L22" s="67"/>
      <c r="M22" s="57"/>
      <c r="N22" s="45" t="str">
        <f>IFERROR(VLOOKUP(M22,プルダウンリスト!$B$8:$C$9,2,FALSE),"")</f>
        <v/>
      </c>
      <c r="O22" s="71"/>
      <c r="P22" s="7"/>
      <c r="Q22" s="8"/>
    </row>
    <row r="23" spans="2:17" ht="15" customHeight="1" x14ac:dyDescent="0.15">
      <c r="B23" s="60">
        <v>2022</v>
      </c>
      <c r="C23" s="62">
        <v>5</v>
      </c>
      <c r="D23" s="64"/>
      <c r="E23" s="55"/>
      <c r="F23" s="34"/>
      <c r="G23" s="15"/>
      <c r="H23" s="16"/>
      <c r="I23" s="16"/>
      <c r="J23" s="15"/>
      <c r="K23" s="53" t="s">
        <v>79</v>
      </c>
      <c r="L23" s="67"/>
      <c r="M23" s="57"/>
      <c r="N23" s="45" t="str">
        <f>IFERROR(VLOOKUP(M23,プルダウンリスト!$B$8:$C$9,2,FALSE),"")</f>
        <v/>
      </c>
      <c r="O23" s="71"/>
      <c r="P23" s="7"/>
      <c r="Q23" s="8"/>
    </row>
    <row r="24" spans="2:17" ht="15" customHeight="1" x14ac:dyDescent="0.15">
      <c r="B24" s="58">
        <v>2022</v>
      </c>
      <c r="C24" s="65">
        <v>5</v>
      </c>
      <c r="D24" s="66"/>
      <c r="E24" s="56"/>
      <c r="F24" s="34"/>
      <c r="G24" s="15"/>
      <c r="H24" s="16"/>
      <c r="I24" s="16"/>
      <c r="J24" s="15"/>
      <c r="K24" s="52" t="s">
        <v>79</v>
      </c>
      <c r="L24" s="67"/>
      <c r="M24" s="9"/>
      <c r="N24" s="45" t="str">
        <f>IFERROR(VLOOKUP(M24,プルダウンリスト!$B$8:$C$9,2,FALSE),"")</f>
        <v/>
      </c>
      <c r="O24" s="71"/>
      <c r="P24" s="7"/>
      <c r="Q24" s="8"/>
    </row>
    <row r="25" spans="2:17" ht="15" customHeight="1" x14ac:dyDescent="0.15">
      <c r="B25" s="59">
        <v>2022</v>
      </c>
      <c r="C25" s="61">
        <v>6</v>
      </c>
      <c r="D25" s="63">
        <v>5</v>
      </c>
      <c r="E25" s="54" t="s">
        <v>88</v>
      </c>
      <c r="F25" s="34">
        <v>10</v>
      </c>
      <c r="G25" s="15"/>
      <c r="H25" s="16"/>
      <c r="I25" s="16"/>
      <c r="J25" s="12"/>
      <c r="K25" s="20" t="s">
        <v>79</v>
      </c>
      <c r="L25" s="67"/>
      <c r="M25" s="57"/>
      <c r="N25" s="45" t="str">
        <f>IFERROR(VLOOKUP(M25,プルダウンリスト!$B$8:$C$9,2,FALSE),"")</f>
        <v/>
      </c>
      <c r="O25" s="71" t="s">
        <v>71</v>
      </c>
      <c r="P25" s="7">
        <v>2</v>
      </c>
      <c r="Q25" s="8"/>
    </row>
    <row r="26" spans="2:17" ht="15" customHeight="1" x14ac:dyDescent="0.15">
      <c r="B26" s="60">
        <v>2022</v>
      </c>
      <c r="C26" s="62">
        <v>6</v>
      </c>
      <c r="D26" s="64">
        <v>10</v>
      </c>
      <c r="E26" s="55" t="s">
        <v>88</v>
      </c>
      <c r="F26" s="34">
        <v>5</v>
      </c>
      <c r="G26" s="15"/>
      <c r="H26" s="16"/>
      <c r="I26" s="16"/>
      <c r="J26" s="15"/>
      <c r="K26" s="53" t="s">
        <v>79</v>
      </c>
      <c r="L26" s="67"/>
      <c r="M26" s="57"/>
      <c r="N26" s="45" t="str">
        <f>IFERROR(VLOOKUP(M26,プルダウンリスト!$B$8:$C$9,2,FALSE),"")</f>
        <v/>
      </c>
      <c r="O26" s="71" t="s">
        <v>93</v>
      </c>
      <c r="P26" s="7"/>
      <c r="Q26" s="8"/>
    </row>
    <row r="27" spans="2:17" ht="15" customHeight="1" x14ac:dyDescent="0.15">
      <c r="B27" s="60">
        <v>2022</v>
      </c>
      <c r="C27" s="62">
        <v>6</v>
      </c>
      <c r="D27" s="64"/>
      <c r="E27" s="55"/>
      <c r="F27" s="34"/>
      <c r="G27" s="15"/>
      <c r="H27" s="16"/>
      <c r="I27" s="16"/>
      <c r="J27" s="15"/>
      <c r="K27" s="53" t="s">
        <v>79</v>
      </c>
      <c r="L27" s="67"/>
      <c r="M27" s="57"/>
      <c r="N27" s="45" t="str">
        <f>IFERROR(VLOOKUP(M27,プルダウンリスト!$B$8:$C$9,2,FALSE),"")</f>
        <v/>
      </c>
      <c r="O27" s="71"/>
      <c r="P27" s="7"/>
      <c r="Q27" s="8"/>
    </row>
    <row r="28" spans="2:17" ht="15" customHeight="1" x14ac:dyDescent="0.15">
      <c r="B28" s="60">
        <v>2022</v>
      </c>
      <c r="C28" s="62">
        <v>6</v>
      </c>
      <c r="D28" s="64"/>
      <c r="E28" s="55"/>
      <c r="F28" s="34"/>
      <c r="G28" s="15"/>
      <c r="H28" s="16"/>
      <c r="I28" s="16"/>
      <c r="J28" s="15"/>
      <c r="K28" s="53" t="s">
        <v>79</v>
      </c>
      <c r="L28" s="67"/>
      <c r="M28" s="57"/>
      <c r="N28" s="45" t="str">
        <f>IFERROR(VLOOKUP(M28,プルダウンリスト!$B$8:$C$9,2,FALSE),"")</f>
        <v/>
      </c>
      <c r="O28" s="71"/>
      <c r="P28" s="7"/>
      <c r="Q28" s="8"/>
    </row>
    <row r="29" spans="2:17" ht="15" customHeight="1" x14ac:dyDescent="0.15">
      <c r="B29" s="58">
        <v>2022</v>
      </c>
      <c r="C29" s="65">
        <v>6</v>
      </c>
      <c r="D29" s="66"/>
      <c r="E29" s="56"/>
      <c r="F29" s="34"/>
      <c r="G29" s="15"/>
      <c r="H29" s="16"/>
      <c r="I29" s="16"/>
      <c r="J29" s="15"/>
      <c r="K29" s="52" t="s">
        <v>79</v>
      </c>
      <c r="L29" s="67"/>
      <c r="M29" s="9"/>
      <c r="N29" s="45" t="str">
        <f>IFERROR(VLOOKUP(M29,プルダウンリスト!$B$8:$C$9,2,FALSE),"")</f>
        <v/>
      </c>
      <c r="O29" s="71"/>
      <c r="P29" s="7"/>
      <c r="Q29" s="8"/>
    </row>
    <row r="30" spans="2:17" ht="14.25" customHeight="1" x14ac:dyDescent="0.15">
      <c r="B30" s="59">
        <v>2022</v>
      </c>
      <c r="C30" s="61">
        <v>7</v>
      </c>
      <c r="D30" s="63">
        <v>20</v>
      </c>
      <c r="E30" s="54" t="s">
        <v>74</v>
      </c>
      <c r="F30" s="7">
        <v>4</v>
      </c>
      <c r="G30" s="34">
        <v>2020</v>
      </c>
      <c r="H30" s="22">
        <v>5</v>
      </c>
      <c r="I30" s="10">
        <v>20</v>
      </c>
      <c r="J30" s="8"/>
      <c r="K30" s="53" t="s">
        <v>80</v>
      </c>
      <c r="L30" s="8"/>
      <c r="M30" s="68"/>
      <c r="N30" s="45" t="str">
        <f>IFERROR(VLOOKUP(M30,プルダウンリスト!$B$8:$C$9,2,FALSE),"")</f>
        <v/>
      </c>
      <c r="O30" s="71" t="s">
        <v>72</v>
      </c>
      <c r="P30" s="7">
        <v>1</v>
      </c>
      <c r="Q30" s="8"/>
    </row>
    <row r="31" spans="2:17" ht="14.25" customHeight="1" x14ac:dyDescent="0.15">
      <c r="B31" s="60">
        <v>2022</v>
      </c>
      <c r="C31" s="62">
        <v>7</v>
      </c>
      <c r="D31" s="64">
        <v>20</v>
      </c>
      <c r="E31" s="55" t="s">
        <v>74</v>
      </c>
      <c r="F31" s="7">
        <v>3</v>
      </c>
      <c r="G31" s="34">
        <v>2018</v>
      </c>
      <c r="H31" s="22">
        <v>3</v>
      </c>
      <c r="I31" s="10">
        <v>6</v>
      </c>
      <c r="J31" s="8"/>
      <c r="K31" s="53" t="s">
        <v>80</v>
      </c>
      <c r="L31" s="8"/>
      <c r="M31" s="68"/>
      <c r="N31" s="45" t="str">
        <f>IFERROR(VLOOKUP(M31,プルダウンリスト!$B$8:$C$9,2,FALSE),"")</f>
        <v/>
      </c>
      <c r="O31" s="71" t="s">
        <v>73</v>
      </c>
      <c r="P31" s="7">
        <v>1</v>
      </c>
      <c r="Q31" s="8"/>
    </row>
    <row r="32" spans="2:17" ht="14.25" customHeight="1" x14ac:dyDescent="0.15">
      <c r="B32" s="58">
        <v>2022</v>
      </c>
      <c r="C32" s="65">
        <v>7</v>
      </c>
      <c r="D32" s="66">
        <v>20</v>
      </c>
      <c r="E32" s="56" t="s">
        <v>74</v>
      </c>
      <c r="F32" s="7">
        <v>1</v>
      </c>
      <c r="G32" s="34">
        <v>2022</v>
      </c>
      <c r="H32" s="22">
        <v>5</v>
      </c>
      <c r="I32" s="10">
        <v>20</v>
      </c>
      <c r="J32" s="8"/>
      <c r="K32" s="52" t="s">
        <v>80</v>
      </c>
      <c r="L32" s="8"/>
      <c r="M32" s="68"/>
      <c r="N32" s="45" t="str">
        <f>IFERROR(VLOOKUP(M32,プルダウンリスト!$B$8:$C$9,2,FALSE),"")</f>
        <v/>
      </c>
      <c r="O32" s="71" t="s">
        <v>72</v>
      </c>
      <c r="P32" s="7">
        <v>1</v>
      </c>
      <c r="Q32" s="8"/>
    </row>
    <row r="33" spans="2:17" ht="15" customHeight="1" x14ac:dyDescent="0.15">
      <c r="B33" s="59">
        <v>2022</v>
      </c>
      <c r="C33" s="61">
        <v>7</v>
      </c>
      <c r="D33" s="63">
        <v>20</v>
      </c>
      <c r="E33" s="54" t="s">
        <v>62</v>
      </c>
      <c r="F33" s="34">
        <v>5</v>
      </c>
      <c r="G33" s="15"/>
      <c r="H33" s="16"/>
      <c r="I33" s="16"/>
      <c r="J33" s="15"/>
      <c r="K33" s="53" t="s">
        <v>79</v>
      </c>
      <c r="L33" s="67"/>
      <c r="M33" s="72"/>
      <c r="N33" s="45" t="str">
        <f>IFERROR(VLOOKUP(M33,プルダウンリスト!$B$8:$C$9,2,FALSE),"")</f>
        <v/>
      </c>
      <c r="O33" s="71" t="s">
        <v>71</v>
      </c>
      <c r="P33" s="7">
        <v>1</v>
      </c>
      <c r="Q33" s="8"/>
    </row>
    <row r="34" spans="2:17" ht="15" customHeight="1" x14ac:dyDescent="0.15">
      <c r="B34" s="60">
        <v>2022</v>
      </c>
      <c r="C34" s="62">
        <v>7</v>
      </c>
      <c r="D34" s="64"/>
      <c r="E34" s="55"/>
      <c r="F34" s="34"/>
      <c r="G34" s="15"/>
      <c r="H34" s="16"/>
      <c r="I34" s="16"/>
      <c r="J34" s="15"/>
      <c r="K34" s="53" t="s">
        <v>79</v>
      </c>
      <c r="L34" s="67"/>
      <c r="M34" s="9"/>
      <c r="N34" s="45" t="str">
        <f>IFERROR(VLOOKUP(M34,プルダウンリスト!$B$8:$C$9,2,FALSE),"")</f>
        <v/>
      </c>
      <c r="O34" s="71"/>
      <c r="P34" s="7"/>
      <c r="Q34" s="8"/>
    </row>
    <row r="35" spans="2:17" ht="15" customHeight="1" x14ac:dyDescent="0.15">
      <c r="B35" s="60">
        <v>2022</v>
      </c>
      <c r="C35" s="62">
        <v>7</v>
      </c>
      <c r="D35" s="64"/>
      <c r="E35" s="55"/>
      <c r="F35" s="34"/>
      <c r="G35" s="15"/>
      <c r="H35" s="16"/>
      <c r="I35" s="16"/>
      <c r="J35" s="15"/>
      <c r="K35" s="53" t="s">
        <v>79</v>
      </c>
      <c r="L35" s="67"/>
      <c r="M35" s="9"/>
      <c r="N35" s="45" t="str">
        <f>IFERROR(VLOOKUP(M35,プルダウンリスト!$B$8:$C$9,2,FALSE),"")</f>
        <v/>
      </c>
      <c r="O35" s="71"/>
      <c r="P35" s="7"/>
      <c r="Q35" s="8"/>
    </row>
    <row r="36" spans="2:17" ht="15" customHeight="1" x14ac:dyDescent="0.15">
      <c r="B36" s="60">
        <v>2022</v>
      </c>
      <c r="C36" s="62">
        <v>7</v>
      </c>
      <c r="D36" s="64"/>
      <c r="E36" s="55"/>
      <c r="F36" s="34"/>
      <c r="G36" s="15"/>
      <c r="H36" s="16"/>
      <c r="I36" s="16"/>
      <c r="J36" s="15"/>
      <c r="K36" s="53" t="s">
        <v>79</v>
      </c>
      <c r="L36" s="67"/>
      <c r="M36" s="9"/>
      <c r="N36" s="45" t="str">
        <f>IFERROR(VLOOKUP(M36,プルダウンリスト!$B$8:$C$9,2,FALSE),"")</f>
        <v/>
      </c>
      <c r="O36" s="71"/>
      <c r="P36" s="7"/>
      <c r="Q36" s="8"/>
    </row>
    <row r="37" spans="2:17" ht="18.75" customHeight="1" x14ac:dyDescent="0.15">
      <c r="B37" s="58">
        <v>2022</v>
      </c>
      <c r="C37" s="65">
        <v>7</v>
      </c>
      <c r="D37" s="66"/>
      <c r="E37" s="56"/>
      <c r="F37" s="34"/>
      <c r="G37" s="15"/>
      <c r="H37" s="16"/>
      <c r="I37" s="16"/>
      <c r="J37" s="15"/>
      <c r="K37" s="52" t="s">
        <v>79</v>
      </c>
      <c r="L37" s="67"/>
      <c r="M37" s="9"/>
      <c r="N37" s="45" t="str">
        <f>IFERROR(VLOOKUP(M37,プルダウンリスト!$B$8:$C$9,2,FALSE),"")</f>
        <v/>
      </c>
      <c r="O37" s="71"/>
      <c r="P37" s="7"/>
      <c r="Q37" s="8"/>
    </row>
    <row r="38" spans="2:17" ht="13.5" customHeight="1" x14ac:dyDescent="0.15">
      <c r="B38" s="59">
        <v>2022</v>
      </c>
      <c r="C38" s="61">
        <v>8</v>
      </c>
      <c r="D38" s="63">
        <v>20</v>
      </c>
      <c r="E38" s="54" t="s">
        <v>77</v>
      </c>
      <c r="F38" s="44">
        <v>3</v>
      </c>
      <c r="G38" s="12"/>
      <c r="H38" s="13"/>
      <c r="I38" s="13"/>
      <c r="J38" s="12"/>
      <c r="K38" s="53" t="s">
        <v>79</v>
      </c>
      <c r="L38" s="19"/>
      <c r="M38" s="9"/>
      <c r="N38" s="45" t="str">
        <f>IFERROR(VLOOKUP(M38,プルダウンリスト!$B$8:$C$9,2,FALSE),"")</f>
        <v/>
      </c>
      <c r="O38" s="71" t="s">
        <v>71</v>
      </c>
      <c r="P38" s="7">
        <v>1</v>
      </c>
      <c r="Q38" s="8"/>
    </row>
    <row r="39" spans="2:17" ht="13.5" customHeight="1" x14ac:dyDescent="0.15">
      <c r="B39" s="60">
        <v>2022</v>
      </c>
      <c r="C39" s="62">
        <v>8</v>
      </c>
      <c r="D39" s="64"/>
      <c r="E39" s="55"/>
      <c r="F39" s="44"/>
      <c r="G39" s="12"/>
      <c r="H39" s="13"/>
      <c r="I39" s="13"/>
      <c r="J39" s="12"/>
      <c r="K39" s="53" t="s">
        <v>79</v>
      </c>
      <c r="L39" s="19"/>
      <c r="M39" s="9"/>
      <c r="N39" s="45" t="str">
        <f>IFERROR(VLOOKUP(M39,プルダウンリスト!$B$8:$C$9,2,FALSE),"")</f>
        <v/>
      </c>
      <c r="O39" s="71"/>
      <c r="P39" s="7"/>
      <c r="Q39" s="8"/>
    </row>
    <row r="40" spans="2:17" ht="13.5" customHeight="1" x14ac:dyDescent="0.15">
      <c r="B40" s="60">
        <v>2022</v>
      </c>
      <c r="C40" s="62">
        <v>8</v>
      </c>
      <c r="D40" s="64"/>
      <c r="E40" s="55"/>
      <c r="F40" s="44"/>
      <c r="G40" s="12"/>
      <c r="H40" s="13"/>
      <c r="I40" s="13"/>
      <c r="J40" s="12"/>
      <c r="K40" s="53" t="s">
        <v>79</v>
      </c>
      <c r="L40" s="19"/>
      <c r="M40" s="9"/>
      <c r="N40" s="45" t="str">
        <f>IFERROR(VLOOKUP(M40,プルダウンリスト!$B$8:$C$9,2,FALSE),"")</f>
        <v/>
      </c>
      <c r="O40" s="71"/>
      <c r="P40" s="7"/>
      <c r="Q40" s="8"/>
    </row>
    <row r="41" spans="2:17" ht="13.5" customHeight="1" x14ac:dyDescent="0.15">
      <c r="B41" s="60">
        <v>2022</v>
      </c>
      <c r="C41" s="62">
        <v>8</v>
      </c>
      <c r="D41" s="64"/>
      <c r="E41" s="55"/>
      <c r="F41" s="44"/>
      <c r="G41" s="12"/>
      <c r="H41" s="13"/>
      <c r="I41" s="13"/>
      <c r="J41" s="12"/>
      <c r="K41" s="53" t="s">
        <v>79</v>
      </c>
      <c r="L41" s="19"/>
      <c r="M41" s="9"/>
      <c r="N41" s="45" t="str">
        <f>IFERROR(VLOOKUP(M41,プルダウンリスト!$B$8:$C$9,2,FALSE),"")</f>
        <v/>
      </c>
      <c r="O41" s="71"/>
      <c r="P41" s="7"/>
      <c r="Q41" s="8"/>
    </row>
    <row r="42" spans="2:17" ht="13.5" customHeight="1" x14ac:dyDescent="0.15">
      <c r="B42" s="60">
        <v>2022</v>
      </c>
      <c r="C42" s="62">
        <v>8</v>
      </c>
      <c r="D42" s="64"/>
      <c r="E42" s="55"/>
      <c r="F42" s="44"/>
      <c r="G42" s="12"/>
      <c r="H42" s="13"/>
      <c r="I42" s="13"/>
      <c r="J42" s="12"/>
      <c r="K42" s="53" t="s">
        <v>79</v>
      </c>
      <c r="L42" s="19"/>
      <c r="M42" s="9"/>
      <c r="N42" s="45" t="str">
        <f>IFERROR(VLOOKUP(M42,プルダウンリスト!$B$8:$C$9,2,FALSE),"")</f>
        <v/>
      </c>
      <c r="O42" s="71"/>
      <c r="P42" s="7"/>
      <c r="Q42" s="8"/>
    </row>
    <row r="43" spans="2:17" ht="13.5" customHeight="1" x14ac:dyDescent="0.15">
      <c r="B43" s="58">
        <v>2022</v>
      </c>
      <c r="C43" s="65">
        <v>8</v>
      </c>
      <c r="D43" s="66"/>
      <c r="E43" s="56"/>
      <c r="F43" s="44"/>
      <c r="G43" s="12"/>
      <c r="H43" s="13"/>
      <c r="I43" s="13"/>
      <c r="J43" s="12"/>
      <c r="K43" s="52" t="s">
        <v>79</v>
      </c>
      <c r="L43" s="19"/>
      <c r="M43" s="9"/>
      <c r="N43" s="45" t="str">
        <f>IFERROR(VLOOKUP(M43,プルダウンリスト!$B$8:$C$9,2,FALSE),"")</f>
        <v/>
      </c>
      <c r="O43" s="71"/>
      <c r="P43" s="7"/>
      <c r="Q43" s="8"/>
    </row>
    <row r="44" spans="2:17" ht="13.5" customHeight="1" x14ac:dyDescent="0.15">
      <c r="B44" s="59">
        <v>2022</v>
      </c>
      <c r="C44" s="61">
        <v>9</v>
      </c>
      <c r="D44" s="63">
        <v>20</v>
      </c>
      <c r="E44" s="54" t="s">
        <v>82</v>
      </c>
      <c r="F44" s="44">
        <v>3</v>
      </c>
      <c r="G44" s="12"/>
      <c r="H44" s="13"/>
      <c r="I44" s="13"/>
      <c r="J44" s="12"/>
      <c r="K44" s="53" t="s">
        <v>79</v>
      </c>
      <c r="L44" s="19"/>
      <c r="M44" s="9"/>
      <c r="N44" s="45" t="str">
        <f>IFERROR(VLOOKUP(M44,プルダウンリスト!$B$8:$C$9,2,FALSE),"")</f>
        <v/>
      </c>
      <c r="O44" s="71" t="s">
        <v>71</v>
      </c>
      <c r="P44" s="7">
        <v>1</v>
      </c>
      <c r="Q44" s="8"/>
    </row>
    <row r="45" spans="2:17" ht="13.5" customHeight="1" x14ac:dyDescent="0.15">
      <c r="B45" s="60">
        <v>2022</v>
      </c>
      <c r="C45" s="62">
        <v>9</v>
      </c>
      <c r="D45" s="64"/>
      <c r="E45" s="55"/>
      <c r="F45" s="44"/>
      <c r="G45" s="12"/>
      <c r="H45" s="13"/>
      <c r="I45" s="13"/>
      <c r="J45" s="12"/>
      <c r="K45" s="53" t="s">
        <v>79</v>
      </c>
      <c r="L45" s="19"/>
      <c r="M45" s="9"/>
      <c r="N45" s="45" t="str">
        <f>IFERROR(VLOOKUP(M45,プルダウンリスト!$B$8:$C$9,2,FALSE),"")</f>
        <v/>
      </c>
      <c r="O45" s="71"/>
      <c r="P45" s="7"/>
      <c r="Q45" s="8"/>
    </row>
    <row r="46" spans="2:17" ht="13.5" customHeight="1" x14ac:dyDescent="0.15">
      <c r="B46" s="60">
        <v>2022</v>
      </c>
      <c r="C46" s="62">
        <v>9</v>
      </c>
      <c r="D46" s="64"/>
      <c r="E46" s="55"/>
      <c r="F46" s="44"/>
      <c r="G46" s="12"/>
      <c r="H46" s="13"/>
      <c r="I46" s="13"/>
      <c r="J46" s="12"/>
      <c r="K46" s="53" t="s">
        <v>79</v>
      </c>
      <c r="L46" s="19"/>
      <c r="M46" s="9"/>
      <c r="N46" s="45" t="str">
        <f>IFERROR(VLOOKUP(M46,プルダウンリスト!$B$8:$C$9,2,FALSE),"")</f>
        <v/>
      </c>
      <c r="O46" s="71"/>
      <c r="P46" s="7"/>
      <c r="Q46" s="8"/>
    </row>
    <row r="47" spans="2:17" ht="13.5" customHeight="1" x14ac:dyDescent="0.15">
      <c r="B47" s="60">
        <v>2022</v>
      </c>
      <c r="C47" s="62">
        <v>9</v>
      </c>
      <c r="D47" s="64"/>
      <c r="E47" s="55"/>
      <c r="F47" s="44"/>
      <c r="G47" s="12"/>
      <c r="H47" s="13"/>
      <c r="I47" s="13"/>
      <c r="J47" s="12"/>
      <c r="K47" s="53" t="s">
        <v>79</v>
      </c>
      <c r="L47" s="19"/>
      <c r="M47" s="9"/>
      <c r="N47" s="45" t="str">
        <f>IFERROR(VLOOKUP(M47,プルダウンリスト!$B$8:$C$9,2,FALSE),"")</f>
        <v/>
      </c>
      <c r="O47" s="71"/>
      <c r="P47" s="7"/>
      <c r="Q47" s="8"/>
    </row>
    <row r="48" spans="2:17" ht="13.5" customHeight="1" x14ac:dyDescent="0.15">
      <c r="B48" s="60">
        <v>2022</v>
      </c>
      <c r="C48" s="62">
        <v>9</v>
      </c>
      <c r="D48" s="64"/>
      <c r="E48" s="55"/>
      <c r="F48" s="44"/>
      <c r="G48" s="12"/>
      <c r="H48" s="13"/>
      <c r="I48" s="13"/>
      <c r="J48" s="12"/>
      <c r="K48" s="53" t="s">
        <v>79</v>
      </c>
      <c r="L48" s="19"/>
      <c r="M48" s="9"/>
      <c r="N48" s="45" t="str">
        <f>IFERROR(VLOOKUP(M48,プルダウンリスト!$B$8:$C$9,2,FALSE),"")</f>
        <v/>
      </c>
      <c r="O48" s="71"/>
      <c r="P48" s="7"/>
      <c r="Q48" s="8"/>
    </row>
    <row r="49" spans="2:17" ht="13.5" customHeight="1" x14ac:dyDescent="0.15">
      <c r="B49" s="58">
        <v>2022</v>
      </c>
      <c r="C49" s="65">
        <v>9</v>
      </c>
      <c r="D49" s="66"/>
      <c r="E49" s="56"/>
      <c r="F49" s="44"/>
      <c r="G49" s="12"/>
      <c r="H49" s="13"/>
      <c r="I49" s="13"/>
      <c r="J49" s="12"/>
      <c r="K49" s="52" t="s">
        <v>79</v>
      </c>
      <c r="L49" s="19"/>
      <c r="M49" s="9"/>
      <c r="N49" s="45" t="str">
        <f>IFERROR(VLOOKUP(M49,プルダウンリスト!$B$8:$C$9,2,FALSE),"")</f>
        <v/>
      </c>
      <c r="O49" s="71"/>
      <c r="P49" s="7"/>
      <c r="Q49" s="8"/>
    </row>
    <row r="50" spans="2:17" ht="13.5" customHeight="1" x14ac:dyDescent="0.15">
      <c r="B50" s="59">
        <v>2022</v>
      </c>
      <c r="C50" s="61">
        <v>10</v>
      </c>
      <c r="D50" s="63">
        <v>25</v>
      </c>
      <c r="E50" s="54" t="s">
        <v>83</v>
      </c>
      <c r="F50" s="44">
        <v>3</v>
      </c>
      <c r="G50" s="12"/>
      <c r="H50" s="13"/>
      <c r="I50" s="13"/>
      <c r="J50" s="12"/>
      <c r="K50" s="53" t="s">
        <v>79</v>
      </c>
      <c r="L50" s="19"/>
      <c r="M50" s="9"/>
      <c r="N50" s="45" t="str">
        <f>IFERROR(VLOOKUP(M50,プルダウンリスト!$B$8:$C$9,2,FALSE),"")</f>
        <v/>
      </c>
      <c r="O50" s="71" t="s">
        <v>70</v>
      </c>
      <c r="P50" s="7"/>
      <c r="Q50" s="8"/>
    </row>
    <row r="51" spans="2:17" ht="13.5" customHeight="1" x14ac:dyDescent="0.15">
      <c r="B51" s="60">
        <v>2022</v>
      </c>
      <c r="C51" s="62">
        <v>10</v>
      </c>
      <c r="D51" s="64">
        <v>30</v>
      </c>
      <c r="E51" s="55" t="s">
        <v>83</v>
      </c>
      <c r="F51" s="44">
        <v>2</v>
      </c>
      <c r="G51" s="12"/>
      <c r="H51" s="13"/>
      <c r="I51" s="13"/>
      <c r="J51" s="12"/>
      <c r="K51" s="53" t="s">
        <v>79</v>
      </c>
      <c r="L51" s="19"/>
      <c r="M51" s="9"/>
      <c r="N51" s="45" t="str">
        <f>IFERROR(VLOOKUP(M51,プルダウンリスト!$B$8:$C$9,2,FALSE),"")</f>
        <v/>
      </c>
      <c r="O51" s="71" t="s">
        <v>93</v>
      </c>
      <c r="P51" s="7"/>
      <c r="Q51" s="8"/>
    </row>
    <row r="52" spans="2:17" ht="13.5" customHeight="1" x14ac:dyDescent="0.15">
      <c r="B52" s="60">
        <v>2022</v>
      </c>
      <c r="C52" s="62">
        <v>10</v>
      </c>
      <c r="D52" s="64"/>
      <c r="E52" s="55"/>
      <c r="F52" s="44"/>
      <c r="G52" s="12"/>
      <c r="H52" s="13"/>
      <c r="I52" s="13"/>
      <c r="J52" s="12"/>
      <c r="K52" s="53" t="s">
        <v>79</v>
      </c>
      <c r="L52" s="19"/>
      <c r="M52" s="9"/>
      <c r="N52" s="45" t="str">
        <f>IFERROR(VLOOKUP(M52,プルダウンリスト!$B$8:$C$9,2,FALSE),"")</f>
        <v/>
      </c>
      <c r="O52" s="71"/>
      <c r="P52" s="7"/>
      <c r="Q52" s="8"/>
    </row>
    <row r="53" spans="2:17" ht="13.5" customHeight="1" x14ac:dyDescent="0.15">
      <c r="B53" s="60">
        <v>2022</v>
      </c>
      <c r="C53" s="62">
        <v>10</v>
      </c>
      <c r="D53" s="64"/>
      <c r="E53" s="55"/>
      <c r="F53" s="44"/>
      <c r="G53" s="12"/>
      <c r="H53" s="13"/>
      <c r="I53" s="13"/>
      <c r="J53" s="12"/>
      <c r="K53" s="53" t="s">
        <v>79</v>
      </c>
      <c r="L53" s="19"/>
      <c r="M53" s="9"/>
      <c r="N53" s="45" t="str">
        <f>IFERROR(VLOOKUP(M53,プルダウンリスト!$B$8:$C$9,2,FALSE),"")</f>
        <v/>
      </c>
      <c r="O53" s="71"/>
      <c r="P53" s="7"/>
      <c r="Q53" s="8"/>
    </row>
    <row r="54" spans="2:17" ht="13.5" customHeight="1" x14ac:dyDescent="0.15">
      <c r="B54" s="60">
        <v>2022</v>
      </c>
      <c r="C54" s="62">
        <v>10</v>
      </c>
      <c r="D54" s="64"/>
      <c r="E54" s="55"/>
      <c r="F54" s="44"/>
      <c r="G54" s="12"/>
      <c r="H54" s="13"/>
      <c r="I54" s="13"/>
      <c r="J54" s="12"/>
      <c r="K54" s="53" t="s">
        <v>79</v>
      </c>
      <c r="L54" s="19"/>
      <c r="M54" s="9"/>
      <c r="N54" s="45" t="str">
        <f>IFERROR(VLOOKUP(M54,プルダウンリスト!$B$8:$C$9,2,FALSE),"")</f>
        <v/>
      </c>
      <c r="O54" s="71"/>
      <c r="P54" s="7"/>
      <c r="Q54" s="8"/>
    </row>
    <row r="55" spans="2:17" ht="13.5" customHeight="1" x14ac:dyDescent="0.15">
      <c r="B55" s="58">
        <v>2022</v>
      </c>
      <c r="C55" s="65">
        <v>10</v>
      </c>
      <c r="D55" s="66"/>
      <c r="E55" s="56"/>
      <c r="F55" s="44"/>
      <c r="G55" s="12"/>
      <c r="H55" s="13"/>
      <c r="I55" s="13"/>
      <c r="J55" s="12"/>
      <c r="K55" s="52" t="s">
        <v>79</v>
      </c>
      <c r="L55" s="19"/>
      <c r="M55" s="9"/>
      <c r="N55" s="45" t="str">
        <f>IFERROR(VLOOKUP(M55,プルダウンリスト!$B$8:$C$9,2,FALSE),"")</f>
        <v/>
      </c>
      <c r="O55" s="71"/>
      <c r="P55" s="7"/>
      <c r="Q55" s="8"/>
    </row>
    <row r="56" spans="2:17" ht="13.5" customHeight="1" x14ac:dyDescent="0.15">
      <c r="B56" s="59">
        <v>2022</v>
      </c>
      <c r="C56" s="61">
        <v>11</v>
      </c>
      <c r="D56" s="63">
        <v>30</v>
      </c>
      <c r="E56" s="54" t="s">
        <v>84</v>
      </c>
      <c r="F56" s="44">
        <v>3</v>
      </c>
      <c r="G56" s="12"/>
      <c r="H56" s="13"/>
      <c r="I56" s="13"/>
      <c r="J56" s="12"/>
      <c r="K56" s="53" t="s">
        <v>79</v>
      </c>
      <c r="L56" s="19"/>
      <c r="M56" s="9"/>
      <c r="N56" s="45" t="str">
        <f>IFERROR(VLOOKUP(M56,プルダウンリスト!$B$8:$C$9,2,FALSE),"")</f>
        <v/>
      </c>
      <c r="O56" s="71" t="s">
        <v>71</v>
      </c>
      <c r="P56" s="7"/>
      <c r="Q56" s="8"/>
    </row>
    <row r="57" spans="2:17" ht="13.5" customHeight="1" x14ac:dyDescent="0.15">
      <c r="B57" s="60">
        <v>2022</v>
      </c>
      <c r="C57" s="62">
        <v>11</v>
      </c>
      <c r="D57" s="64"/>
      <c r="E57" s="55"/>
      <c r="F57" s="44">
        <v>1</v>
      </c>
      <c r="G57" s="12"/>
      <c r="H57" s="13"/>
      <c r="I57" s="13"/>
      <c r="J57" s="12"/>
      <c r="K57" s="53" t="s">
        <v>79</v>
      </c>
      <c r="L57" s="19"/>
      <c r="M57" s="9"/>
      <c r="N57" s="45" t="str">
        <f>IFERROR(VLOOKUP(M57,プルダウンリスト!$B$8:$C$9,2,FALSE),"")</f>
        <v/>
      </c>
      <c r="O57" s="71" t="s">
        <v>70</v>
      </c>
      <c r="P57" s="7"/>
      <c r="Q57" s="8" t="s">
        <v>94</v>
      </c>
    </row>
    <row r="58" spans="2:17" ht="13.5" customHeight="1" x14ac:dyDescent="0.15">
      <c r="B58" s="60">
        <v>2022</v>
      </c>
      <c r="C58" s="62">
        <v>11</v>
      </c>
      <c r="D58" s="64"/>
      <c r="E58" s="55"/>
      <c r="F58" s="44"/>
      <c r="G58" s="12"/>
      <c r="H58" s="13"/>
      <c r="I58" s="13"/>
      <c r="J58" s="12"/>
      <c r="K58" s="53" t="s">
        <v>79</v>
      </c>
      <c r="L58" s="19"/>
      <c r="M58" s="9"/>
      <c r="N58" s="45" t="str">
        <f>IFERROR(VLOOKUP(M58,プルダウンリスト!$B$8:$C$9,2,FALSE),"")</f>
        <v/>
      </c>
      <c r="O58" s="71"/>
      <c r="P58" s="7"/>
      <c r="Q58" s="8"/>
    </row>
    <row r="59" spans="2:17" ht="13.5" customHeight="1" x14ac:dyDescent="0.15">
      <c r="B59" s="60">
        <v>2022</v>
      </c>
      <c r="C59" s="62">
        <v>11</v>
      </c>
      <c r="D59" s="64"/>
      <c r="E59" s="55"/>
      <c r="F59" s="44"/>
      <c r="G59" s="12"/>
      <c r="H59" s="13"/>
      <c r="I59" s="13"/>
      <c r="J59" s="12"/>
      <c r="K59" s="53" t="s">
        <v>79</v>
      </c>
      <c r="L59" s="19"/>
      <c r="M59" s="9"/>
      <c r="N59" s="45" t="str">
        <f>IFERROR(VLOOKUP(M59,プルダウンリスト!$B$8:$C$9,2,FALSE),"")</f>
        <v/>
      </c>
      <c r="O59" s="71"/>
      <c r="P59" s="7"/>
      <c r="Q59" s="8"/>
    </row>
    <row r="60" spans="2:17" ht="13.5" customHeight="1" x14ac:dyDescent="0.15">
      <c r="B60" s="60">
        <v>2022</v>
      </c>
      <c r="C60" s="62">
        <v>11</v>
      </c>
      <c r="D60" s="64"/>
      <c r="E60" s="55"/>
      <c r="F60" s="44"/>
      <c r="G60" s="12"/>
      <c r="H60" s="13"/>
      <c r="I60" s="13"/>
      <c r="J60" s="12"/>
      <c r="K60" s="53" t="s">
        <v>79</v>
      </c>
      <c r="L60" s="19"/>
      <c r="M60" s="9"/>
      <c r="N60" s="45" t="str">
        <f>IFERROR(VLOOKUP(M60,プルダウンリスト!$B$8:$C$9,2,FALSE),"")</f>
        <v/>
      </c>
      <c r="O60" s="71"/>
      <c r="P60" s="7"/>
      <c r="Q60" s="8"/>
    </row>
    <row r="61" spans="2:17" ht="13.5" customHeight="1" x14ac:dyDescent="0.15">
      <c r="B61" s="58">
        <v>2022</v>
      </c>
      <c r="C61" s="65">
        <v>11</v>
      </c>
      <c r="D61" s="66"/>
      <c r="E61" s="56"/>
      <c r="F61" s="44"/>
      <c r="G61" s="12"/>
      <c r="H61" s="13"/>
      <c r="I61" s="13"/>
      <c r="J61" s="12"/>
      <c r="K61" s="52" t="s">
        <v>79</v>
      </c>
      <c r="L61" s="19"/>
      <c r="M61" s="9"/>
      <c r="N61" s="45" t="str">
        <f>IFERROR(VLOOKUP(M61,プルダウンリスト!$B$8:$C$9,2,FALSE),"")</f>
        <v/>
      </c>
      <c r="O61" s="71"/>
      <c r="P61" s="7"/>
      <c r="Q61" s="8"/>
    </row>
    <row r="62" spans="2:17" ht="13.5" customHeight="1" x14ac:dyDescent="0.15">
      <c r="B62" s="59">
        <v>2022</v>
      </c>
      <c r="C62" s="61">
        <v>12</v>
      </c>
      <c r="D62" s="63">
        <v>2</v>
      </c>
      <c r="E62" s="54" t="s">
        <v>89</v>
      </c>
      <c r="F62" s="44">
        <v>5</v>
      </c>
      <c r="G62" s="12"/>
      <c r="H62" s="13"/>
      <c r="I62" s="13"/>
      <c r="J62" s="12"/>
      <c r="K62" s="53" t="s">
        <v>79</v>
      </c>
      <c r="L62" s="19"/>
      <c r="M62" s="9"/>
      <c r="N62" s="45" t="str">
        <f>IFERROR(VLOOKUP(M62,プルダウンリスト!$B$8:$C$9,2,FALSE),"")</f>
        <v/>
      </c>
      <c r="O62" s="71" t="s">
        <v>71</v>
      </c>
      <c r="P62" s="7"/>
      <c r="Q62" s="8"/>
    </row>
    <row r="63" spans="2:17" ht="13.5" customHeight="1" x14ac:dyDescent="0.15">
      <c r="B63" s="60">
        <v>2022</v>
      </c>
      <c r="C63" s="62">
        <v>12</v>
      </c>
      <c r="D63" s="64"/>
      <c r="E63" s="55"/>
      <c r="F63" s="44"/>
      <c r="G63" s="12"/>
      <c r="H63" s="13"/>
      <c r="I63" s="13"/>
      <c r="J63" s="12"/>
      <c r="K63" s="53" t="s">
        <v>79</v>
      </c>
      <c r="L63" s="19"/>
      <c r="M63" s="9"/>
      <c r="N63" s="45" t="str">
        <f>IFERROR(VLOOKUP(M63,プルダウンリスト!$B$8:$C$9,2,FALSE),"")</f>
        <v/>
      </c>
      <c r="O63" s="71"/>
      <c r="P63" s="7"/>
      <c r="Q63" s="8"/>
    </row>
    <row r="64" spans="2:17" ht="13.5" customHeight="1" x14ac:dyDescent="0.15">
      <c r="B64" s="60">
        <v>2022</v>
      </c>
      <c r="C64" s="62">
        <v>12</v>
      </c>
      <c r="D64" s="64"/>
      <c r="E64" s="55"/>
      <c r="F64" s="44"/>
      <c r="G64" s="12"/>
      <c r="H64" s="13"/>
      <c r="I64" s="13"/>
      <c r="J64" s="12"/>
      <c r="K64" s="53" t="s">
        <v>79</v>
      </c>
      <c r="L64" s="19"/>
      <c r="M64" s="9"/>
      <c r="N64" s="45" t="str">
        <f>IFERROR(VLOOKUP(M64,プルダウンリスト!$B$8:$C$9,2,FALSE),"")</f>
        <v/>
      </c>
      <c r="O64" s="71"/>
      <c r="P64" s="7"/>
      <c r="Q64" s="8"/>
    </row>
    <row r="65" spans="2:17" ht="13.5" customHeight="1" x14ac:dyDescent="0.15">
      <c r="B65" s="60">
        <v>2022</v>
      </c>
      <c r="C65" s="62">
        <v>12</v>
      </c>
      <c r="D65" s="64"/>
      <c r="E65" s="55"/>
      <c r="F65" s="44"/>
      <c r="G65" s="12"/>
      <c r="H65" s="13"/>
      <c r="I65" s="13"/>
      <c r="J65" s="12"/>
      <c r="K65" s="53" t="s">
        <v>79</v>
      </c>
      <c r="L65" s="19"/>
      <c r="M65" s="9"/>
      <c r="N65" s="45" t="str">
        <f>IFERROR(VLOOKUP(M65,プルダウンリスト!$B$8:$C$9,2,FALSE),"")</f>
        <v/>
      </c>
      <c r="O65" s="71"/>
      <c r="P65" s="7"/>
      <c r="Q65" s="8"/>
    </row>
    <row r="66" spans="2:17" ht="13.5" customHeight="1" x14ac:dyDescent="0.15">
      <c r="B66" s="60">
        <v>2022</v>
      </c>
      <c r="C66" s="62">
        <v>12</v>
      </c>
      <c r="D66" s="64"/>
      <c r="E66" s="55"/>
      <c r="F66" s="44"/>
      <c r="G66" s="12"/>
      <c r="H66" s="13"/>
      <c r="I66" s="13"/>
      <c r="J66" s="12"/>
      <c r="K66" s="53" t="s">
        <v>79</v>
      </c>
      <c r="L66" s="19"/>
      <c r="M66" s="9"/>
      <c r="N66" s="45" t="str">
        <f>IFERROR(VLOOKUP(M66,プルダウンリスト!$B$8:$C$9,2,FALSE),"")</f>
        <v/>
      </c>
      <c r="O66" s="71"/>
      <c r="P66" s="7"/>
      <c r="Q66" s="8"/>
    </row>
    <row r="67" spans="2:17" ht="13.5" customHeight="1" x14ac:dyDescent="0.15">
      <c r="B67" s="58">
        <v>2022</v>
      </c>
      <c r="C67" s="65">
        <v>12</v>
      </c>
      <c r="D67" s="66"/>
      <c r="E67" s="56"/>
      <c r="F67" s="44"/>
      <c r="G67" s="12"/>
      <c r="H67" s="13"/>
      <c r="I67" s="13"/>
      <c r="J67" s="12"/>
      <c r="K67" s="52" t="s">
        <v>79</v>
      </c>
      <c r="L67" s="19"/>
      <c r="M67" s="9"/>
      <c r="N67" s="45" t="str">
        <f>IFERROR(VLOOKUP(M67,プルダウンリスト!$B$8:$C$9,2,FALSE),"")</f>
        <v/>
      </c>
      <c r="O67" s="71"/>
      <c r="P67" s="7"/>
      <c r="Q67" s="8"/>
    </row>
    <row r="68" spans="2:17" ht="13.5" customHeight="1" x14ac:dyDescent="0.15">
      <c r="B68" s="59">
        <v>2023</v>
      </c>
      <c r="C68" s="61">
        <v>1</v>
      </c>
      <c r="D68" s="63"/>
      <c r="E68" s="54"/>
      <c r="F68" s="44"/>
      <c r="G68" s="12"/>
      <c r="H68" s="13"/>
      <c r="I68" s="13"/>
      <c r="J68" s="12"/>
      <c r="K68" s="53" t="s">
        <v>79</v>
      </c>
      <c r="L68" s="19"/>
      <c r="M68" s="9"/>
      <c r="N68" s="45" t="str">
        <f>IFERROR(VLOOKUP(M68,プルダウンリスト!$B$8:$C$9,2,FALSE),"")</f>
        <v/>
      </c>
      <c r="O68" s="71"/>
      <c r="P68" s="7"/>
      <c r="Q68" s="8"/>
    </row>
    <row r="69" spans="2:17" ht="13.5" customHeight="1" x14ac:dyDescent="0.15">
      <c r="B69" s="60">
        <v>2023</v>
      </c>
      <c r="C69" s="62"/>
      <c r="D69" s="64"/>
      <c r="E69" s="55"/>
      <c r="F69" s="44"/>
      <c r="G69" s="12"/>
      <c r="H69" s="13"/>
      <c r="I69" s="13"/>
      <c r="J69" s="12"/>
      <c r="K69" s="53" t="s">
        <v>79</v>
      </c>
      <c r="L69" s="19"/>
      <c r="M69" s="9"/>
      <c r="N69" s="45" t="str">
        <f>IFERROR(VLOOKUP(M69,プルダウンリスト!$B$8:$C$9,2,FALSE),"")</f>
        <v/>
      </c>
      <c r="O69" s="71"/>
      <c r="P69" s="7"/>
      <c r="Q69" s="8"/>
    </row>
    <row r="70" spans="2:17" ht="13.5" customHeight="1" x14ac:dyDescent="0.15">
      <c r="B70" s="60">
        <v>2023</v>
      </c>
      <c r="C70" s="62"/>
      <c r="D70" s="64"/>
      <c r="E70" s="55"/>
      <c r="F70" s="44"/>
      <c r="G70" s="12"/>
      <c r="H70" s="13"/>
      <c r="I70" s="13"/>
      <c r="J70" s="12"/>
      <c r="K70" s="53" t="s">
        <v>79</v>
      </c>
      <c r="L70" s="19"/>
      <c r="M70" s="9"/>
      <c r="N70" s="45" t="str">
        <f>IFERROR(VLOOKUP(M70,プルダウンリスト!$B$8:$C$9,2,FALSE),"")</f>
        <v/>
      </c>
      <c r="O70" s="71"/>
      <c r="P70" s="7"/>
      <c r="Q70" s="8"/>
    </row>
    <row r="71" spans="2:17" ht="13.5" customHeight="1" x14ac:dyDescent="0.15">
      <c r="B71" s="60">
        <v>2023</v>
      </c>
      <c r="C71" s="62"/>
      <c r="D71" s="64"/>
      <c r="E71" s="55"/>
      <c r="F71" s="44"/>
      <c r="G71" s="12"/>
      <c r="H71" s="13"/>
      <c r="I71" s="13"/>
      <c r="J71" s="12"/>
      <c r="K71" s="53" t="s">
        <v>79</v>
      </c>
      <c r="L71" s="19"/>
      <c r="M71" s="9"/>
      <c r="N71" s="45" t="str">
        <f>IFERROR(VLOOKUP(M71,プルダウンリスト!$B$8:$C$9,2,FALSE),"")</f>
        <v/>
      </c>
      <c r="O71" s="71"/>
      <c r="P71" s="7"/>
      <c r="Q71" s="8"/>
    </row>
    <row r="72" spans="2:17" ht="13.5" customHeight="1" x14ac:dyDescent="0.15">
      <c r="B72" s="60">
        <v>2023</v>
      </c>
      <c r="C72" s="62"/>
      <c r="D72" s="64"/>
      <c r="E72" s="55"/>
      <c r="F72" s="44"/>
      <c r="G72" s="12"/>
      <c r="H72" s="13"/>
      <c r="I72" s="13"/>
      <c r="J72" s="12"/>
      <c r="K72" s="53" t="s">
        <v>79</v>
      </c>
      <c r="L72" s="19"/>
      <c r="M72" s="9"/>
      <c r="N72" s="45" t="str">
        <f>IFERROR(VLOOKUP(M72,プルダウンリスト!$B$8:$C$9,2,FALSE),"")</f>
        <v/>
      </c>
      <c r="O72" s="71"/>
      <c r="P72" s="7"/>
      <c r="Q72" s="8"/>
    </row>
    <row r="73" spans="2:17" ht="13.5" customHeight="1" x14ac:dyDescent="0.15">
      <c r="B73" s="58">
        <v>2023</v>
      </c>
      <c r="C73" s="65"/>
      <c r="D73" s="66"/>
      <c r="E73" s="56"/>
      <c r="F73" s="44"/>
      <c r="G73" s="12"/>
      <c r="H73" s="13"/>
      <c r="I73" s="13"/>
      <c r="J73" s="12"/>
      <c r="K73" s="52" t="s">
        <v>79</v>
      </c>
      <c r="L73" s="19"/>
      <c r="M73" s="9"/>
      <c r="N73" s="45" t="str">
        <f>IFERROR(VLOOKUP(M73,プルダウンリスト!$B$8:$C$9,2,FALSE),"")</f>
        <v/>
      </c>
      <c r="O73" s="71"/>
      <c r="P73" s="7"/>
      <c r="Q73" s="8"/>
    </row>
    <row r="74" spans="2:17" ht="13.5" customHeight="1" x14ac:dyDescent="0.15">
      <c r="B74" s="59">
        <v>2023</v>
      </c>
      <c r="C74" s="61">
        <v>2</v>
      </c>
      <c r="D74" s="63"/>
      <c r="E74" s="54"/>
      <c r="F74" s="44"/>
      <c r="G74" s="12"/>
      <c r="H74" s="13"/>
      <c r="I74" s="13"/>
      <c r="J74" s="12"/>
      <c r="K74" s="53" t="s">
        <v>79</v>
      </c>
      <c r="L74" s="19"/>
      <c r="M74" s="9"/>
      <c r="N74" s="45" t="str">
        <f>IFERROR(VLOOKUP(M74,プルダウンリスト!$B$8:$C$9,2,FALSE),"")</f>
        <v/>
      </c>
      <c r="O74" s="71"/>
      <c r="P74" s="7"/>
      <c r="Q74" s="8"/>
    </row>
    <row r="75" spans="2:17" ht="13.5" customHeight="1" x14ac:dyDescent="0.15">
      <c r="B75" s="60">
        <v>2023</v>
      </c>
      <c r="C75" s="62"/>
      <c r="D75" s="64"/>
      <c r="E75" s="55"/>
      <c r="F75" s="44"/>
      <c r="G75" s="12"/>
      <c r="H75" s="13"/>
      <c r="I75" s="13"/>
      <c r="J75" s="12"/>
      <c r="K75" s="53" t="s">
        <v>79</v>
      </c>
      <c r="L75" s="19"/>
      <c r="M75" s="9"/>
      <c r="N75" s="45" t="str">
        <f>IFERROR(VLOOKUP(M75,プルダウンリスト!$B$8:$C$9,2,FALSE),"")</f>
        <v/>
      </c>
      <c r="O75" s="71"/>
      <c r="P75" s="7"/>
      <c r="Q75" s="8"/>
    </row>
    <row r="76" spans="2:17" ht="13.5" customHeight="1" x14ac:dyDescent="0.15">
      <c r="B76" s="60">
        <v>2023</v>
      </c>
      <c r="C76" s="62"/>
      <c r="D76" s="64"/>
      <c r="E76" s="55"/>
      <c r="F76" s="44"/>
      <c r="G76" s="12"/>
      <c r="H76" s="13"/>
      <c r="I76" s="13"/>
      <c r="J76" s="12"/>
      <c r="K76" s="53" t="s">
        <v>79</v>
      </c>
      <c r="L76" s="19"/>
      <c r="M76" s="9"/>
      <c r="N76" s="45" t="str">
        <f>IFERROR(VLOOKUP(M76,プルダウンリスト!$B$8:$C$9,2,FALSE),"")</f>
        <v/>
      </c>
      <c r="O76" s="71"/>
      <c r="P76" s="7"/>
      <c r="Q76" s="8"/>
    </row>
    <row r="77" spans="2:17" ht="13.5" customHeight="1" x14ac:dyDescent="0.15">
      <c r="B77" s="60">
        <v>2023</v>
      </c>
      <c r="C77" s="62"/>
      <c r="D77" s="64"/>
      <c r="E77" s="55"/>
      <c r="F77" s="44"/>
      <c r="G77" s="12"/>
      <c r="H77" s="13"/>
      <c r="I77" s="13"/>
      <c r="J77" s="12"/>
      <c r="K77" s="53" t="s">
        <v>79</v>
      </c>
      <c r="L77" s="19"/>
      <c r="M77" s="9"/>
      <c r="N77" s="45" t="str">
        <f>IFERROR(VLOOKUP(M77,プルダウンリスト!$B$8:$C$9,2,FALSE),"")</f>
        <v/>
      </c>
      <c r="O77" s="71"/>
      <c r="P77" s="7"/>
      <c r="Q77" s="8"/>
    </row>
    <row r="78" spans="2:17" ht="13.5" customHeight="1" x14ac:dyDescent="0.15">
      <c r="B78" s="60">
        <v>2023</v>
      </c>
      <c r="C78" s="62"/>
      <c r="D78" s="64"/>
      <c r="E78" s="55"/>
      <c r="F78" s="44"/>
      <c r="G78" s="12"/>
      <c r="H78" s="13"/>
      <c r="I78" s="13"/>
      <c r="J78" s="12"/>
      <c r="K78" s="53" t="s">
        <v>79</v>
      </c>
      <c r="L78" s="19"/>
      <c r="M78" s="9"/>
      <c r="N78" s="45" t="str">
        <f>IFERROR(VLOOKUP(M78,プルダウンリスト!$B$8:$C$9,2,FALSE),"")</f>
        <v/>
      </c>
      <c r="O78" s="71"/>
      <c r="P78" s="7"/>
      <c r="Q78" s="8"/>
    </row>
    <row r="79" spans="2:17" ht="13.5" customHeight="1" x14ac:dyDescent="0.15">
      <c r="B79" s="58">
        <v>2023</v>
      </c>
      <c r="C79" s="65"/>
      <c r="D79" s="66"/>
      <c r="E79" s="56"/>
      <c r="F79" s="44"/>
      <c r="G79" s="12"/>
      <c r="H79" s="13"/>
      <c r="I79" s="13"/>
      <c r="J79" s="12"/>
      <c r="K79" s="52" t="s">
        <v>79</v>
      </c>
      <c r="L79" s="19"/>
      <c r="M79" s="9"/>
      <c r="N79" s="45" t="str">
        <f>IFERROR(VLOOKUP(M79,プルダウンリスト!$B$8:$C$9,2,FALSE),"")</f>
        <v/>
      </c>
      <c r="O79" s="71"/>
      <c r="P79" s="7"/>
      <c r="Q79" s="8"/>
    </row>
    <row r="80" spans="2:17" ht="12.75" customHeight="1" x14ac:dyDescent="0.15">
      <c r="N80" s="2"/>
      <c r="Q80" s="2"/>
    </row>
    <row r="81" spans="2:17" x14ac:dyDescent="0.15">
      <c r="B81" s="1" t="s">
        <v>3</v>
      </c>
      <c r="N81" s="2"/>
      <c r="Q81" s="2"/>
    </row>
    <row r="82" spans="2:17" x14ac:dyDescent="0.15">
      <c r="B82" s="4" t="s">
        <v>4</v>
      </c>
      <c r="N82" s="4"/>
      <c r="Q82" s="4"/>
    </row>
    <row r="83" spans="2:17" x14ac:dyDescent="0.15">
      <c r="B83" s="4" t="s">
        <v>19</v>
      </c>
      <c r="N83" s="4"/>
      <c r="Q83" s="4"/>
    </row>
    <row r="84" spans="2:17" x14ac:dyDescent="0.15">
      <c r="B84" s="3" t="s">
        <v>5</v>
      </c>
      <c r="N84" s="2"/>
      <c r="Q84" s="2"/>
    </row>
    <row r="85" spans="2:17" x14ac:dyDescent="0.15">
      <c r="B85" s="3" t="s">
        <v>6</v>
      </c>
      <c r="N85" s="2"/>
      <c r="Q85" s="2"/>
    </row>
    <row r="86" spans="2:17" x14ac:dyDescent="0.15">
      <c r="B86" s="3" t="s">
        <v>7</v>
      </c>
      <c r="N86" s="2"/>
      <c r="Q86" s="2"/>
    </row>
    <row r="87" spans="2:17" x14ac:dyDescent="0.15">
      <c r="B87" s="3" t="s">
        <v>8</v>
      </c>
      <c r="N87" s="2"/>
      <c r="Q87" s="2"/>
    </row>
    <row r="88" spans="2:17" x14ac:dyDescent="0.15">
      <c r="B88" s="3" t="s">
        <v>9</v>
      </c>
      <c r="N88" s="2"/>
      <c r="Q88" s="2"/>
    </row>
    <row r="89" spans="2:17" x14ac:dyDescent="0.15">
      <c r="B89" s="3" t="s">
        <v>10</v>
      </c>
      <c r="N89" s="2"/>
      <c r="Q89" s="2"/>
    </row>
    <row r="90" spans="2:17" x14ac:dyDescent="0.15">
      <c r="B90" s="3" t="s">
        <v>11</v>
      </c>
      <c r="N90" s="2"/>
      <c r="Q90" s="2"/>
    </row>
    <row r="91" spans="2:17" x14ac:dyDescent="0.15">
      <c r="B91" s="3" t="s">
        <v>12</v>
      </c>
      <c r="N91" s="2"/>
      <c r="Q91" s="2"/>
    </row>
    <row r="92" spans="2:17" x14ac:dyDescent="0.15">
      <c r="B92" s="3" t="s">
        <v>13</v>
      </c>
      <c r="N92" s="2"/>
      <c r="Q92" s="2"/>
    </row>
  </sheetData>
  <mergeCells count="6">
    <mergeCell ref="B4:E4"/>
    <mergeCell ref="B5:E5"/>
    <mergeCell ref="B6:D6"/>
    <mergeCell ref="G6:I6"/>
    <mergeCell ref="F5:Q5"/>
    <mergeCell ref="H4:Q4"/>
  </mergeCells>
  <phoneticPr fontId="1"/>
  <dataValidations xWindow="943" yWindow="523" count="1">
    <dataValidation type="list" allowBlank="1" showInputMessage="1" sqref="O8:O79">
      <formula1>"１ 譲渡,２ 譲受,３ 廃棄,４ 亡失,５ 利用"</formula1>
    </dataValidation>
  </dataValidations>
  <pageMargins left="0.25" right="0.25" top="0.75" bottom="0.75" header="0.3" footer="0.3"/>
  <pageSetup paperSize="9" scale="70" fitToHeight="0" orientation="landscape" r:id="rId1"/>
  <extLst>
    <ext xmlns:x14="http://schemas.microsoft.com/office/spreadsheetml/2009/9/main" uri="{CCE6A557-97BC-4b89-ADB6-D9C93CAAB3DF}">
      <x14:dataValidations xmlns:xm="http://schemas.microsoft.com/office/excel/2006/main" xWindow="943" yWindow="523" count="2">
        <x14:dataValidation type="list" allowBlank="1" showInputMessage="1" showErrorMessage="1" prompt="１　有_x000a_２　無">
          <x14:formula1>
            <xm:f>プルダウンリスト!$B$23:$B$24</xm:f>
          </x14:formula1>
          <xm:sqref>P8:P79</xm:sqref>
        </x14:dataValidation>
        <x14:dataValidation type="list" allowBlank="1" showInputMessage="1">
          <x14:formula1>
            <xm:f>プルダウンリスト!$B$8:$B$9</xm:f>
          </x14:formula1>
          <xm:sqref>M8:M10 M12:M79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7"/>
  <sheetViews>
    <sheetView workbookViewId="0">
      <selection activeCell="B3" sqref="B3"/>
    </sheetView>
  </sheetViews>
  <sheetFormatPr defaultRowHeight="13.5" x14ac:dyDescent="0.15"/>
  <cols>
    <col min="2" max="2" width="17" customWidth="1"/>
    <col min="3" max="3" width="11.125" customWidth="1"/>
    <col min="4" max="6" width="2.875" customWidth="1"/>
    <col min="7" max="9" width="4" customWidth="1"/>
    <col min="10" max="11" width="2.875" customWidth="1"/>
    <col min="12" max="14" width="4" customWidth="1"/>
    <col min="15" max="15" width="11.125" customWidth="1"/>
    <col min="16" max="16" width="5.75" customWidth="1"/>
    <col min="17" max="17" width="24.5" bestFit="1" customWidth="1"/>
    <col min="18" max="18" width="39.25" customWidth="1"/>
  </cols>
  <sheetData>
    <row r="2" spans="2:16" ht="24" x14ac:dyDescent="0.15">
      <c r="B2" s="69" t="s">
        <v>114</v>
      </c>
    </row>
    <row r="8" spans="2:16" x14ac:dyDescent="0.15">
      <c r="C8" s="91" t="s">
        <v>90</v>
      </c>
      <c r="D8" s="91"/>
      <c r="E8" s="91"/>
      <c r="F8" s="91"/>
      <c r="G8" s="91"/>
      <c r="H8" s="91"/>
      <c r="I8" s="91"/>
      <c r="J8" s="91"/>
      <c r="K8" s="91"/>
      <c r="L8" s="91"/>
    </row>
    <row r="9" spans="2:16" x14ac:dyDescent="0.15">
      <c r="B9" s="32" t="s">
        <v>67</v>
      </c>
      <c r="C9" s="32" t="s">
        <v>65</v>
      </c>
    </row>
    <row r="10" spans="2:16" x14ac:dyDescent="0.15">
      <c r="C10">
        <v>2022</v>
      </c>
      <c r="O10" t="s">
        <v>66</v>
      </c>
      <c r="P10" t="s">
        <v>64</v>
      </c>
    </row>
    <row r="11" spans="2:16" ht="25.5" customHeight="1" x14ac:dyDescent="0.15">
      <c r="B11" s="32" t="s">
        <v>63</v>
      </c>
      <c r="C11">
        <v>1</v>
      </c>
      <c r="D11">
        <v>2</v>
      </c>
      <c r="E11">
        <v>3</v>
      </c>
      <c r="F11">
        <v>4</v>
      </c>
      <c r="G11">
        <v>5</v>
      </c>
      <c r="H11">
        <v>6</v>
      </c>
      <c r="I11">
        <v>7</v>
      </c>
      <c r="J11">
        <v>8</v>
      </c>
      <c r="K11">
        <v>9</v>
      </c>
      <c r="L11">
        <v>10</v>
      </c>
      <c r="M11">
        <v>11</v>
      </c>
      <c r="N11">
        <v>12</v>
      </c>
    </row>
    <row r="12" spans="2:16" ht="24.75" customHeight="1" x14ac:dyDescent="0.15">
      <c r="B12" s="23" t="s">
        <v>70</v>
      </c>
      <c r="C12" s="33">
        <v>2</v>
      </c>
      <c r="D12" s="33"/>
      <c r="E12" s="33">
        <v>4</v>
      </c>
      <c r="F12" s="33"/>
      <c r="G12" s="33">
        <v>10</v>
      </c>
      <c r="H12" s="33"/>
      <c r="I12" s="33"/>
      <c r="J12" s="33"/>
      <c r="K12" s="33"/>
      <c r="L12" s="33">
        <v>3</v>
      </c>
      <c r="M12" s="33">
        <v>1</v>
      </c>
      <c r="N12" s="33"/>
      <c r="O12" s="33">
        <v>20</v>
      </c>
      <c r="P12" s="33">
        <v>20</v>
      </c>
    </row>
    <row r="13" spans="2:16" ht="24.75" customHeight="1" x14ac:dyDescent="0.15">
      <c r="B13" s="23" t="s">
        <v>71</v>
      </c>
      <c r="C13" s="33">
        <v>3</v>
      </c>
      <c r="D13" s="33"/>
      <c r="E13" s="33">
        <v>4</v>
      </c>
      <c r="F13" s="33">
        <v>4</v>
      </c>
      <c r="G13" s="33">
        <v>10</v>
      </c>
      <c r="H13" s="33">
        <v>10</v>
      </c>
      <c r="I13" s="33">
        <v>5</v>
      </c>
      <c r="J13" s="33">
        <v>3</v>
      </c>
      <c r="K13" s="33">
        <v>3</v>
      </c>
      <c r="L13" s="33"/>
      <c r="M13" s="33">
        <v>3</v>
      </c>
      <c r="N13" s="33">
        <v>5</v>
      </c>
      <c r="O13" s="33">
        <v>50</v>
      </c>
      <c r="P13" s="33">
        <v>50</v>
      </c>
    </row>
    <row r="14" spans="2:16" ht="24.75" customHeight="1" x14ac:dyDescent="0.15">
      <c r="B14" s="23" t="s">
        <v>72</v>
      </c>
      <c r="C14" s="33"/>
      <c r="D14" s="33">
        <v>2</v>
      </c>
      <c r="E14" s="33"/>
      <c r="F14" s="33"/>
      <c r="G14" s="33"/>
      <c r="H14" s="33"/>
      <c r="I14" s="33">
        <v>5</v>
      </c>
      <c r="J14" s="33"/>
      <c r="K14" s="33"/>
      <c r="L14" s="33"/>
      <c r="M14" s="33"/>
      <c r="N14" s="33"/>
      <c r="O14" s="33">
        <v>7</v>
      </c>
      <c r="P14" s="33">
        <v>7</v>
      </c>
    </row>
    <row r="15" spans="2:16" ht="24.75" customHeight="1" x14ac:dyDescent="0.15">
      <c r="B15" s="23" t="s">
        <v>73</v>
      </c>
      <c r="C15" s="33"/>
      <c r="D15" s="33"/>
      <c r="E15" s="33"/>
      <c r="F15" s="33"/>
      <c r="G15" s="33"/>
      <c r="H15" s="33"/>
      <c r="I15" s="33">
        <v>3</v>
      </c>
      <c r="J15" s="33"/>
      <c r="K15" s="33"/>
      <c r="L15" s="33"/>
      <c r="M15" s="33"/>
      <c r="N15" s="33"/>
      <c r="O15" s="33">
        <v>3</v>
      </c>
      <c r="P15" s="33">
        <v>3</v>
      </c>
    </row>
    <row r="16" spans="2:16" ht="24.75" customHeight="1" x14ac:dyDescent="0.15">
      <c r="B16" s="23" t="s">
        <v>93</v>
      </c>
      <c r="C16" s="33"/>
      <c r="D16" s="33"/>
      <c r="E16" s="33"/>
      <c r="F16" s="33"/>
      <c r="G16" s="33"/>
      <c r="H16" s="33">
        <v>5</v>
      </c>
      <c r="I16" s="33"/>
      <c r="J16" s="33"/>
      <c r="K16" s="33"/>
      <c r="L16" s="33">
        <v>2</v>
      </c>
      <c r="M16" s="33"/>
      <c r="N16" s="33"/>
      <c r="O16" s="33">
        <v>7</v>
      </c>
      <c r="P16" s="33">
        <v>7</v>
      </c>
    </row>
    <row r="17" spans="2:16" x14ac:dyDescent="0.15">
      <c r="B17" s="23" t="s">
        <v>64</v>
      </c>
      <c r="C17" s="33">
        <v>5</v>
      </c>
      <c r="D17" s="33">
        <v>2</v>
      </c>
      <c r="E17" s="33">
        <v>8</v>
      </c>
      <c r="F17" s="33">
        <v>4</v>
      </c>
      <c r="G17" s="33">
        <v>20</v>
      </c>
      <c r="H17" s="33">
        <v>15</v>
      </c>
      <c r="I17" s="33">
        <v>13</v>
      </c>
      <c r="J17" s="33">
        <v>3</v>
      </c>
      <c r="K17" s="33">
        <v>3</v>
      </c>
      <c r="L17" s="33">
        <v>5</v>
      </c>
      <c r="M17" s="33">
        <v>4</v>
      </c>
      <c r="N17" s="33">
        <v>5</v>
      </c>
      <c r="O17" s="33">
        <v>87</v>
      </c>
      <c r="P17" s="33">
        <v>87</v>
      </c>
    </row>
  </sheetData>
  <mergeCells count="1">
    <mergeCell ref="C8:L8"/>
  </mergeCells>
  <phoneticPr fontId="1"/>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Q28"/>
  <sheetViews>
    <sheetView workbookViewId="0">
      <selection activeCell="O25" sqref="O25"/>
    </sheetView>
  </sheetViews>
  <sheetFormatPr defaultRowHeight="13.5" x14ac:dyDescent="0.15"/>
  <cols>
    <col min="1" max="1" width="2" customWidth="1"/>
    <col min="2" max="2" width="3.875" customWidth="1"/>
  </cols>
  <sheetData>
    <row r="1" spans="3:16" x14ac:dyDescent="0.15">
      <c r="N1" s="91" t="s">
        <v>113</v>
      </c>
      <c r="O1" s="91"/>
      <c r="P1" s="91"/>
    </row>
    <row r="3" spans="3:16" ht="23.25" customHeight="1" x14ac:dyDescent="0.15">
      <c r="C3" s="95" t="s">
        <v>112</v>
      </c>
      <c r="D3" s="96"/>
      <c r="E3" s="96"/>
      <c r="F3" s="96"/>
      <c r="G3" s="96"/>
      <c r="H3" s="96"/>
      <c r="I3" s="96"/>
      <c r="J3" s="96"/>
      <c r="K3" s="96"/>
      <c r="L3" s="96"/>
      <c r="M3" s="96"/>
      <c r="N3" s="96"/>
      <c r="O3" s="96"/>
      <c r="P3" s="96"/>
    </row>
    <row r="5" spans="3:16" x14ac:dyDescent="0.15">
      <c r="M5" s="13" t="s">
        <v>96</v>
      </c>
      <c r="N5" s="13" t="s">
        <v>104</v>
      </c>
      <c r="O5" s="13"/>
      <c r="P5" s="13"/>
    </row>
    <row r="6" spans="3:16" x14ac:dyDescent="0.15">
      <c r="C6" t="s">
        <v>32</v>
      </c>
    </row>
    <row r="8" spans="3:16" x14ac:dyDescent="0.15">
      <c r="C8" t="s">
        <v>33</v>
      </c>
      <c r="G8" s="6"/>
      <c r="H8" t="s">
        <v>34</v>
      </c>
    </row>
    <row r="10" spans="3:16" ht="24" customHeight="1" x14ac:dyDescent="0.15">
      <c r="C10" s="104" t="s">
        <v>35</v>
      </c>
      <c r="D10" s="105"/>
      <c r="E10" s="105"/>
      <c r="F10" s="105"/>
      <c r="G10" s="100"/>
      <c r="H10" s="100"/>
      <c r="I10" s="100"/>
      <c r="J10" s="28"/>
      <c r="K10" s="28"/>
      <c r="L10" s="28"/>
      <c r="M10" s="28"/>
      <c r="N10" s="28"/>
      <c r="O10" s="28"/>
      <c r="P10" s="29"/>
    </row>
    <row r="11" spans="3:16" ht="24" customHeight="1" x14ac:dyDescent="0.15">
      <c r="C11" s="106" t="s">
        <v>36</v>
      </c>
      <c r="D11" s="107"/>
      <c r="E11" s="107"/>
      <c r="F11" s="107"/>
      <c r="G11" s="99"/>
      <c r="H11" s="99"/>
      <c r="I11" s="99"/>
      <c r="J11" s="99"/>
      <c r="K11" s="99"/>
      <c r="L11" s="99"/>
      <c r="M11" s="99"/>
      <c r="N11" s="99"/>
      <c r="O11" s="11"/>
      <c r="P11" s="18"/>
    </row>
    <row r="12" spans="3:16" ht="36.75" customHeight="1" x14ac:dyDescent="0.15">
      <c r="C12" s="106" t="s">
        <v>37</v>
      </c>
      <c r="D12" s="107"/>
      <c r="E12" s="107"/>
      <c r="F12" s="107"/>
      <c r="G12" s="41"/>
      <c r="H12" s="24"/>
      <c r="I12" s="24"/>
      <c r="J12" s="24"/>
      <c r="K12" s="42"/>
      <c r="L12" s="28" t="s">
        <v>40</v>
      </c>
      <c r="M12" s="11"/>
      <c r="N12" s="11"/>
      <c r="O12" s="11"/>
      <c r="P12" s="18"/>
    </row>
    <row r="13" spans="3:16" ht="24" customHeight="1" x14ac:dyDescent="0.15">
      <c r="C13" s="106" t="s">
        <v>38</v>
      </c>
      <c r="D13" s="107"/>
      <c r="E13" s="107"/>
      <c r="F13" s="107"/>
      <c r="G13" s="14">
        <v>1</v>
      </c>
      <c r="H13" s="11"/>
      <c r="I13" s="11"/>
      <c r="J13" s="11"/>
      <c r="K13" s="11"/>
      <c r="L13" s="11"/>
      <c r="M13" s="11"/>
      <c r="N13" s="11"/>
      <c r="O13" s="11"/>
      <c r="P13" s="18"/>
    </row>
    <row r="14" spans="3:16" ht="24" customHeight="1" x14ac:dyDescent="0.15">
      <c r="C14" s="106" t="s">
        <v>39</v>
      </c>
      <c r="D14" s="107"/>
      <c r="E14" s="107"/>
      <c r="F14" s="107"/>
      <c r="G14" s="30">
        <v>10</v>
      </c>
      <c r="H14" s="11" t="s">
        <v>103</v>
      </c>
      <c r="I14" s="11"/>
      <c r="J14" s="11"/>
      <c r="K14" s="11"/>
      <c r="L14" s="11"/>
      <c r="M14" s="11"/>
      <c r="N14" s="11"/>
      <c r="O14" s="11"/>
      <c r="P14" s="18"/>
    </row>
    <row r="15" spans="3:16" ht="24" customHeight="1" x14ac:dyDescent="0.15">
      <c r="C15" s="97" t="s">
        <v>41</v>
      </c>
      <c r="D15" s="98"/>
      <c r="E15" s="98"/>
      <c r="F15" s="98"/>
      <c r="G15" s="13"/>
      <c r="H15" s="13"/>
      <c r="I15" s="13"/>
      <c r="J15" s="13"/>
      <c r="K15" s="13"/>
      <c r="L15" s="13"/>
      <c r="M15" s="13"/>
      <c r="N15" s="13"/>
      <c r="O15" s="13"/>
      <c r="P15" s="19"/>
    </row>
    <row r="17" spans="2:17" ht="30.75" customHeight="1" x14ac:dyDescent="0.15">
      <c r="C17" s="92" t="s">
        <v>42</v>
      </c>
      <c r="D17" s="92"/>
      <c r="E17" s="8" t="s">
        <v>50</v>
      </c>
      <c r="F17" s="8" t="s">
        <v>51</v>
      </c>
      <c r="G17" s="8" t="s">
        <v>52</v>
      </c>
      <c r="H17" s="8" t="s">
        <v>53</v>
      </c>
      <c r="I17" s="8" t="s">
        <v>54</v>
      </c>
      <c r="J17" s="8" t="s">
        <v>55</v>
      </c>
      <c r="K17" s="8" t="s">
        <v>56</v>
      </c>
      <c r="L17" s="8" t="s">
        <v>57</v>
      </c>
      <c r="M17" s="8" t="s">
        <v>58</v>
      </c>
      <c r="N17" s="8" t="s">
        <v>59</v>
      </c>
      <c r="O17" s="8" t="s">
        <v>60</v>
      </c>
      <c r="P17" s="8" t="s">
        <v>61</v>
      </c>
    </row>
    <row r="18" spans="2:17" ht="28.5" customHeight="1" x14ac:dyDescent="0.15">
      <c r="C18" s="101" t="s">
        <v>43</v>
      </c>
      <c r="D18" s="101"/>
      <c r="E18" s="8"/>
      <c r="F18" s="8"/>
      <c r="G18" s="8"/>
      <c r="H18" s="8"/>
      <c r="I18" s="8"/>
      <c r="J18" s="8"/>
      <c r="K18" s="8"/>
      <c r="L18" s="8"/>
      <c r="M18" s="8"/>
      <c r="N18" s="8"/>
      <c r="O18" s="8"/>
      <c r="P18" s="8"/>
      <c r="Q18" t="s">
        <v>109</v>
      </c>
    </row>
    <row r="19" spans="2:17" ht="28.5" customHeight="1" x14ac:dyDescent="0.15">
      <c r="B19">
        <v>1</v>
      </c>
      <c r="C19" s="101" t="s">
        <v>45</v>
      </c>
      <c r="D19" s="101"/>
      <c r="E19" s="8">
        <v>2</v>
      </c>
      <c r="F19" s="8"/>
      <c r="G19" s="8">
        <v>4</v>
      </c>
      <c r="H19" s="8"/>
      <c r="I19" s="8">
        <v>10</v>
      </c>
      <c r="J19" s="8"/>
      <c r="K19" s="8"/>
      <c r="L19" s="8"/>
      <c r="M19" s="8"/>
      <c r="N19" s="8">
        <v>3</v>
      </c>
      <c r="O19" s="8">
        <v>1</v>
      </c>
      <c r="P19" s="8"/>
    </row>
    <row r="20" spans="2:17" ht="28.5" customHeight="1" x14ac:dyDescent="0.15">
      <c r="B20">
        <v>2</v>
      </c>
      <c r="C20" s="101" t="s">
        <v>44</v>
      </c>
      <c r="D20" s="101"/>
      <c r="E20" s="8">
        <v>3</v>
      </c>
      <c r="F20" s="8"/>
      <c r="G20" s="8">
        <v>4</v>
      </c>
      <c r="H20" s="8">
        <v>4</v>
      </c>
      <c r="I20" s="8">
        <v>10</v>
      </c>
      <c r="J20" s="8">
        <v>10</v>
      </c>
      <c r="K20" s="8">
        <v>5</v>
      </c>
      <c r="L20" s="8">
        <v>3</v>
      </c>
      <c r="M20" s="8">
        <v>3</v>
      </c>
      <c r="N20" s="8"/>
      <c r="O20" s="8">
        <v>3</v>
      </c>
      <c r="P20" s="8">
        <v>5</v>
      </c>
    </row>
    <row r="21" spans="2:17" ht="28.5" customHeight="1" x14ac:dyDescent="0.15">
      <c r="B21" t="s">
        <v>81</v>
      </c>
      <c r="C21" s="102" t="s">
        <v>47</v>
      </c>
      <c r="D21" s="103"/>
      <c r="E21" s="8"/>
      <c r="F21" s="8">
        <v>2</v>
      </c>
      <c r="G21" s="8"/>
      <c r="H21" s="8"/>
      <c r="I21" s="8"/>
      <c r="J21" s="8"/>
      <c r="K21" s="8">
        <v>8</v>
      </c>
      <c r="L21" s="8"/>
      <c r="M21" s="8"/>
      <c r="N21" s="8"/>
      <c r="O21" s="8"/>
      <c r="P21" s="8"/>
    </row>
    <row r="22" spans="2:17" ht="28.5" customHeight="1" x14ac:dyDescent="0.15">
      <c r="B22">
        <v>5</v>
      </c>
      <c r="C22" s="101" t="s">
        <v>46</v>
      </c>
      <c r="D22" s="101"/>
      <c r="E22" s="8"/>
      <c r="F22" s="8"/>
      <c r="G22" s="8"/>
      <c r="H22" s="8"/>
      <c r="I22" s="8"/>
      <c r="J22" s="8">
        <v>5</v>
      </c>
      <c r="K22" s="8"/>
      <c r="L22" s="8"/>
      <c r="M22" s="8"/>
      <c r="N22" s="8">
        <v>2</v>
      </c>
      <c r="O22" s="8"/>
      <c r="P22" s="8"/>
    </row>
    <row r="23" spans="2:17" ht="28.5" customHeight="1" x14ac:dyDescent="0.15">
      <c r="C23" s="102" t="s">
        <v>48</v>
      </c>
      <c r="D23" s="103"/>
      <c r="E23" s="8">
        <f>(G14+E18+E20)-(E19+E22+E21)</f>
        <v>11</v>
      </c>
      <c r="F23" s="8">
        <f t="shared" ref="F23:P23" si="0">(E23+F18+F20)-(F19+F22+F21)</f>
        <v>9</v>
      </c>
      <c r="G23" s="8">
        <f t="shared" si="0"/>
        <v>9</v>
      </c>
      <c r="H23" s="8">
        <f t="shared" si="0"/>
        <v>13</v>
      </c>
      <c r="I23" s="8">
        <f t="shared" si="0"/>
        <v>13</v>
      </c>
      <c r="J23" s="8">
        <f t="shared" si="0"/>
        <v>18</v>
      </c>
      <c r="K23" s="8">
        <f t="shared" si="0"/>
        <v>15</v>
      </c>
      <c r="L23" s="8">
        <f t="shared" si="0"/>
        <v>18</v>
      </c>
      <c r="M23" s="8">
        <f t="shared" si="0"/>
        <v>21</v>
      </c>
      <c r="N23" s="8">
        <f t="shared" si="0"/>
        <v>16</v>
      </c>
      <c r="O23" s="8">
        <f t="shared" si="0"/>
        <v>18</v>
      </c>
      <c r="P23" s="8">
        <f t="shared" si="0"/>
        <v>23</v>
      </c>
    </row>
    <row r="24" spans="2:17" ht="28.5" customHeight="1" x14ac:dyDescent="0.15">
      <c r="C24" s="101" t="s">
        <v>49</v>
      </c>
      <c r="D24" s="101"/>
      <c r="E24" s="8"/>
      <c r="F24" s="8"/>
      <c r="G24" s="8"/>
      <c r="H24" s="8"/>
      <c r="I24" s="8"/>
      <c r="J24" s="8"/>
      <c r="K24" s="8"/>
      <c r="L24" s="8"/>
      <c r="M24" s="8"/>
      <c r="N24" s="8"/>
      <c r="O24" s="8"/>
      <c r="P24" s="8"/>
    </row>
    <row r="26" spans="2:17" x14ac:dyDescent="0.15">
      <c r="C26" t="s">
        <v>95</v>
      </c>
    </row>
    <row r="28" spans="2:17" x14ac:dyDescent="0.15">
      <c r="C28" s="93" t="s">
        <v>110</v>
      </c>
      <c r="D28" s="94"/>
      <c r="E28" s="94"/>
      <c r="F28" s="94"/>
      <c r="G28" s="94"/>
      <c r="H28" s="94"/>
      <c r="I28" s="94"/>
      <c r="J28" s="94"/>
      <c r="K28" s="94"/>
      <c r="L28" s="94"/>
      <c r="M28" s="94"/>
      <c r="N28" s="94"/>
      <c r="O28" s="94"/>
      <c r="P28" s="94"/>
    </row>
  </sheetData>
  <mergeCells count="19">
    <mergeCell ref="C12:F12"/>
    <mergeCell ref="C13:F13"/>
    <mergeCell ref="C14:F14"/>
    <mergeCell ref="N1:P1"/>
    <mergeCell ref="C17:D17"/>
    <mergeCell ref="C28:P28"/>
    <mergeCell ref="C3:P3"/>
    <mergeCell ref="C15:F15"/>
    <mergeCell ref="G11:N11"/>
    <mergeCell ref="G10:I10"/>
    <mergeCell ref="C24:D24"/>
    <mergeCell ref="C23:D23"/>
    <mergeCell ref="C21:D21"/>
    <mergeCell ref="C22:D22"/>
    <mergeCell ref="C20:D20"/>
    <mergeCell ref="C19:D19"/>
    <mergeCell ref="C18:D18"/>
    <mergeCell ref="C10:F10"/>
    <mergeCell ref="C11:F11"/>
  </mergeCells>
  <phoneticPr fontId="1"/>
  <pageMargins left="0.25" right="0.25" top="0.75" bottom="0.75" header="0.3" footer="0.3"/>
  <pageSetup paperSize="9" scale="92"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1 精液の生産_x000a_2 体内受精卵の生産_x000a_3 体外受精卵の生産（と場卵巣使用の場合）_x000a_4 体外受精卵の生産（雌牛から採卵する場合）_x000a_5 精液又は受精卵の保存">
          <x14:formula1>
            <xm:f>プルダウンリスト!$B$26:$B$30</xm:f>
          </x14:formula1>
          <xm:sqref>G12:K12</xm:sqref>
        </x14:dataValidation>
        <x14:dataValidation type="list" allowBlank="1" showInputMessage="1" showErrorMessage="1" prompt="1 精液_x000a_2 受精卵">
          <x14:formula1>
            <xm:f>プルダウンリスト!$B$23:$B$24</xm:f>
          </x14:formula1>
          <xm:sqref>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0"/>
  <sheetViews>
    <sheetView workbookViewId="0">
      <selection activeCell="C10" sqref="C10"/>
    </sheetView>
  </sheetViews>
  <sheetFormatPr defaultRowHeight="13.5" x14ac:dyDescent="0.15"/>
  <cols>
    <col min="2" max="2" width="48.625" bestFit="1" customWidth="1"/>
  </cols>
  <sheetData>
    <row r="4" spans="1:3" x14ac:dyDescent="0.15">
      <c r="B4" t="s">
        <v>26</v>
      </c>
    </row>
    <row r="5" spans="1:3" x14ac:dyDescent="0.15">
      <c r="B5" t="s">
        <v>27</v>
      </c>
    </row>
    <row r="7" spans="1:3" ht="14.25" thickBot="1" x14ac:dyDescent="0.2"/>
    <row r="8" spans="1:3" x14ac:dyDescent="0.15">
      <c r="A8" t="s">
        <v>102</v>
      </c>
      <c r="B8" s="73" t="s">
        <v>21</v>
      </c>
      <c r="C8" s="74" t="s">
        <v>115</v>
      </c>
    </row>
    <row r="9" spans="1:3" x14ac:dyDescent="0.15">
      <c r="B9" s="75" t="s">
        <v>23</v>
      </c>
      <c r="C9" s="76" t="s">
        <v>116</v>
      </c>
    </row>
    <row r="10" spans="1:3" x14ac:dyDescent="0.15">
      <c r="B10" s="75"/>
      <c r="C10" s="76"/>
    </row>
    <row r="11" spans="1:3" x14ac:dyDescent="0.15">
      <c r="B11" s="75"/>
      <c r="C11" s="76"/>
    </row>
    <row r="12" spans="1:3" x14ac:dyDescent="0.15">
      <c r="B12" s="75"/>
      <c r="C12" s="76"/>
    </row>
    <row r="13" spans="1:3" x14ac:dyDescent="0.15">
      <c r="B13" s="75"/>
      <c r="C13" s="76"/>
    </row>
    <row r="14" spans="1:3" x14ac:dyDescent="0.15">
      <c r="B14" s="75"/>
      <c r="C14" s="76"/>
    </row>
    <row r="15" spans="1:3" x14ac:dyDescent="0.15">
      <c r="B15" s="75"/>
      <c r="C15" s="76"/>
    </row>
    <row r="16" spans="1:3" x14ac:dyDescent="0.15">
      <c r="B16" s="75"/>
      <c r="C16" s="76"/>
    </row>
    <row r="17" spans="2:3" ht="14.25" thickBot="1" x14ac:dyDescent="0.2">
      <c r="B17" s="77"/>
      <c r="C17" s="78"/>
    </row>
    <row r="20" spans="2:3" x14ac:dyDescent="0.15">
      <c r="B20" t="s">
        <v>24</v>
      </c>
    </row>
    <row r="21" spans="2:3" x14ac:dyDescent="0.15">
      <c r="B21" t="s">
        <v>25</v>
      </c>
    </row>
    <row r="23" spans="2:3" x14ac:dyDescent="0.15">
      <c r="B23" s="23">
        <v>1</v>
      </c>
    </row>
    <row r="24" spans="2:3" x14ac:dyDescent="0.15">
      <c r="B24" s="23">
        <v>2</v>
      </c>
    </row>
    <row r="26" spans="2:3" x14ac:dyDescent="0.15">
      <c r="B26">
        <v>1</v>
      </c>
    </row>
    <row r="27" spans="2:3" x14ac:dyDescent="0.15">
      <c r="B27">
        <v>2</v>
      </c>
    </row>
    <row r="28" spans="2:3" x14ac:dyDescent="0.15">
      <c r="B28">
        <v>3</v>
      </c>
    </row>
    <row r="29" spans="2:3" x14ac:dyDescent="0.15">
      <c r="B29">
        <v>4</v>
      </c>
    </row>
    <row r="30" spans="2:3" x14ac:dyDescent="0.15">
      <c r="B30">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（記入例）譲渡等記録簿 </vt:lpstr>
      <vt:lpstr>【精液】譲渡等記録簿</vt:lpstr>
      <vt:lpstr>集計表</vt:lpstr>
      <vt:lpstr>業務に関する報告書</vt:lpstr>
      <vt:lpstr>プルダウンリスト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畜産課鎌倉</cp:lastModifiedBy>
  <cp:lastPrinted>2022-09-07T06:27:30Z</cp:lastPrinted>
  <dcterms:created xsi:type="dcterms:W3CDTF">2020-10-05T04:42:28Z</dcterms:created>
  <dcterms:modified xsi:type="dcterms:W3CDTF">2022-12-02T03:07:31Z</dcterms:modified>
</cp:coreProperties>
</file>