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4年度\F002 植物防疫【農技】\Ｆ令和４年\03発生予察\08  R４ HP掲載トラップ調査等データ\ＨＰ掲載用\"/>
    </mc:Choice>
  </mc:AlternateContent>
  <bookViews>
    <workbookView xWindow="0" yWindow="0" windowWidth="28800" windowHeight="12456" activeTab="1"/>
  </bookViews>
  <sheets>
    <sheet name="シロイチモジヨトウ生態等" sheetId="1" r:id="rId1"/>
    <sheet name="データ" sheetId="9" r:id="rId2"/>
  </sheets>
  <externalReferences>
    <externalReference r:id="rId3"/>
  </externalReferences>
  <definedNames>
    <definedName name="_xlnm.Print_Area" localSheetId="0">シロイチモジヨトウ生態等!$A$1:$J$50</definedName>
    <definedName name="_xlnm.Print_Area" localSheetId="1">データ!$A$1:$M$95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52511"/>
  <customWorkbookViews>
    <customWorkbookView name="建本 - 個人用ビュー" guid="{8ACABF48-2928-4793-884F-BC59376786CF}" mergeInterval="0" personalView="1" maximized="1" windowWidth="1276" windowHeight="823" tabRatio="816" activeSheetId="4"/>
    <customWorkbookView name="広島県 - 個人用ビュー" guid="{7D814F53-F6D8-412E-B360-46798C7ED3E0}" mergeInterval="0" personalView="1" maximized="1" windowWidth="820" windowHeight="849" tabRatio="816" activeSheetId="2"/>
  </customWorkbookViews>
</workbook>
</file>

<file path=xl/calcChain.xml><?xml version="1.0" encoding="utf-8"?>
<calcChain xmlns="http://schemas.openxmlformats.org/spreadsheetml/2006/main">
  <c r="J94" i="9" l="1"/>
  <c r="J93" i="9"/>
  <c r="G95" i="9"/>
  <c r="G94" i="9"/>
  <c r="D95" i="9"/>
  <c r="D94" i="9"/>
  <c r="J92" i="9" l="1"/>
  <c r="G93" i="9"/>
  <c r="G92" i="9"/>
  <c r="D93" i="9"/>
  <c r="D92" i="9"/>
  <c r="J91" i="9" l="1"/>
  <c r="J90" i="9"/>
  <c r="G91" i="9"/>
  <c r="D91" i="9"/>
  <c r="J89" i="9" l="1"/>
  <c r="G89" i="9"/>
  <c r="D89" i="9"/>
  <c r="J88" i="9" l="1"/>
  <c r="J87" i="9"/>
  <c r="J86" i="9"/>
  <c r="G88" i="9"/>
  <c r="D87" i="9"/>
  <c r="J84" i="9" l="1"/>
  <c r="G86" i="9"/>
  <c r="D86" i="9"/>
  <c r="D85" i="9"/>
  <c r="J85" i="9" l="1"/>
  <c r="G85" i="9"/>
  <c r="J83" i="9" l="1"/>
  <c r="J82" i="9"/>
  <c r="G84" i="9"/>
  <c r="G83" i="9"/>
  <c r="D84" i="9"/>
  <c r="G82" i="9" l="1"/>
  <c r="D82" i="9"/>
  <c r="J81" i="9" l="1"/>
  <c r="G81" i="9"/>
  <c r="D81" i="9"/>
  <c r="J79" i="9" l="1"/>
  <c r="G79" i="9"/>
  <c r="D79" i="9"/>
  <c r="D77" i="9" l="1"/>
  <c r="G77" i="9"/>
  <c r="J77" i="9"/>
  <c r="J76" i="9"/>
  <c r="J75" i="9"/>
  <c r="G76" i="9"/>
  <c r="G75" i="9"/>
  <c r="D76" i="9"/>
  <c r="D75" i="9"/>
  <c r="J66" i="9" l="1"/>
  <c r="J65" i="9"/>
  <c r="G66" i="9"/>
  <c r="G65" i="9"/>
  <c r="D66" i="9"/>
  <c r="D65" i="9"/>
  <c r="J61" i="9" l="1"/>
  <c r="J62" i="9"/>
  <c r="J63" i="9"/>
  <c r="J64" i="9"/>
  <c r="J67" i="9"/>
  <c r="J68" i="9"/>
  <c r="J69" i="9"/>
  <c r="J70" i="9"/>
  <c r="J71" i="9"/>
  <c r="J72" i="9"/>
  <c r="J73" i="9"/>
  <c r="J74" i="9"/>
  <c r="J78" i="9"/>
  <c r="J80" i="9"/>
  <c r="J95" i="9"/>
  <c r="J60" i="9"/>
  <c r="G61" i="9"/>
  <c r="G62" i="9"/>
  <c r="G63" i="9"/>
  <c r="G64" i="9"/>
  <c r="G67" i="9"/>
  <c r="G68" i="9"/>
  <c r="G69" i="9"/>
  <c r="G70" i="9"/>
  <c r="G71" i="9"/>
  <c r="G72" i="9"/>
  <c r="G73" i="9"/>
  <c r="G74" i="9"/>
  <c r="G78" i="9"/>
  <c r="G80" i="9"/>
  <c r="G87" i="9"/>
  <c r="G90" i="9"/>
  <c r="G60" i="9"/>
  <c r="D61" i="9"/>
  <c r="D62" i="9"/>
  <c r="D63" i="9"/>
  <c r="D64" i="9"/>
  <c r="D67" i="9"/>
  <c r="D68" i="9"/>
  <c r="D69" i="9"/>
  <c r="D70" i="9"/>
  <c r="D71" i="9"/>
  <c r="D72" i="9"/>
  <c r="D73" i="9"/>
  <c r="D74" i="9"/>
  <c r="D78" i="9"/>
  <c r="D80" i="9"/>
  <c r="D83" i="9"/>
  <c r="D88" i="9"/>
  <c r="D90" i="9"/>
  <c r="D60" i="9"/>
  <c r="G96" i="9" l="1"/>
  <c r="D96" i="9" l="1"/>
</calcChain>
</file>

<file path=xl/sharedStrings.xml><?xml version="1.0" encoding="utf-8"?>
<sst xmlns="http://schemas.openxmlformats.org/spreadsheetml/2006/main" count="72" uniqueCount="52">
  <si>
    <t>設置場所</t>
  </si>
  <si>
    <t>周辺作物</t>
  </si>
  <si>
    <t>調査データ</t>
    <rPh sb="0" eb="2">
      <t>チョウサ</t>
    </rPh>
    <phoneticPr fontId="4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</si>
  <si>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</si>
  <si>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</si>
  <si>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3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</si>
  <si>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</si>
  <si>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</si>
  <si>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</si>
  <si>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</si>
  <si>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</si>
  <si>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</si>
  <si>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</si>
  <si>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</si>
  <si>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中東部</t>
    <rPh sb="0" eb="3">
      <t>チュウトウブ</t>
    </rPh>
    <phoneticPr fontId="7"/>
  </si>
  <si>
    <t>○生態</t>
    <rPh sb="1" eb="3">
      <t>セイタイ</t>
    </rPh>
    <phoneticPr fontId="2"/>
  </si>
  <si>
    <t>本年</t>
  </si>
  <si>
    <t>前年</t>
  </si>
  <si>
    <t>・産卵から羽化までの発育期間は，25.5℃では23日，30℃では16日（高井，1988）。</t>
    <rPh sb="1" eb="3">
      <t>サンラン</t>
    </rPh>
    <rPh sb="5" eb="7">
      <t>ウカ</t>
    </rPh>
    <rPh sb="10" eb="12">
      <t>ハツイク</t>
    </rPh>
    <rPh sb="12" eb="14">
      <t>キカン</t>
    </rPh>
    <rPh sb="25" eb="26">
      <t>ニチ</t>
    </rPh>
    <rPh sb="34" eb="35">
      <t>ニチ</t>
    </rPh>
    <rPh sb="36" eb="38">
      <t>タカイ</t>
    </rPh>
    <phoneticPr fontId="2"/>
  </si>
  <si>
    <t>・休眠はせず，冬期においても露地栽培ねぎで発生が見られることから，耐寒性は比較的強いと考えられる。</t>
    <rPh sb="1" eb="3">
      <t>キュウミン</t>
    </rPh>
    <rPh sb="7" eb="8">
      <t>フユ</t>
    </rPh>
    <rPh sb="8" eb="9">
      <t>キ</t>
    </rPh>
    <rPh sb="14" eb="16">
      <t>ロジ</t>
    </rPh>
    <rPh sb="16" eb="18">
      <t>サイバイ</t>
    </rPh>
    <rPh sb="21" eb="23">
      <t>ハッセイ</t>
    </rPh>
    <rPh sb="24" eb="25">
      <t>ミ</t>
    </rPh>
    <rPh sb="33" eb="36">
      <t>タイカンセイ</t>
    </rPh>
    <rPh sb="37" eb="40">
      <t>ヒカクテキ</t>
    </rPh>
    <rPh sb="40" eb="41">
      <t>ツヨ</t>
    </rPh>
    <rPh sb="43" eb="44">
      <t>カンガ</t>
    </rPh>
    <phoneticPr fontId="2"/>
  </si>
  <si>
    <t>・老熟幼虫又は蛹で越冬すると考えられる。</t>
    <rPh sb="1" eb="3">
      <t>ロウジュク</t>
    </rPh>
    <rPh sb="3" eb="5">
      <t>ヨウチュウ</t>
    </rPh>
    <rPh sb="5" eb="6">
      <t>マタ</t>
    </rPh>
    <rPh sb="7" eb="8">
      <t>サナギ</t>
    </rPh>
    <rPh sb="9" eb="11">
      <t>エットウ</t>
    </rPh>
    <rPh sb="14" eb="15">
      <t>カンガ</t>
    </rPh>
    <phoneticPr fontId="2"/>
  </si>
  <si>
    <t>・成虫は５月頃から発生が認められ，その後徐々に増加し，８～９月に発生ピークとなる。</t>
    <rPh sb="1" eb="3">
      <t>セイチュウ</t>
    </rPh>
    <rPh sb="5" eb="6">
      <t>ガツ</t>
    </rPh>
    <rPh sb="6" eb="7">
      <t>コロ</t>
    </rPh>
    <rPh sb="9" eb="11">
      <t>ハッセイ</t>
    </rPh>
    <rPh sb="12" eb="13">
      <t>ミト</t>
    </rPh>
    <rPh sb="19" eb="20">
      <t>ゴ</t>
    </rPh>
    <rPh sb="20" eb="22">
      <t>ジョジョ</t>
    </rPh>
    <rPh sb="23" eb="25">
      <t>ゾウカ</t>
    </rPh>
    <rPh sb="30" eb="31">
      <t>ガツ</t>
    </rPh>
    <rPh sb="32" eb="34">
      <t>ハッセイ</t>
    </rPh>
    <phoneticPr fontId="2"/>
  </si>
  <si>
    <t>・年間世代数は，西日本の温暖な地域では，５～６世代と推定される（高井，2000）。</t>
    <rPh sb="1" eb="3">
      <t>ネンカン</t>
    </rPh>
    <rPh sb="3" eb="5">
      <t>セダイ</t>
    </rPh>
    <rPh sb="5" eb="6">
      <t>スウ</t>
    </rPh>
    <rPh sb="8" eb="9">
      <t>ニシ</t>
    </rPh>
    <rPh sb="9" eb="11">
      <t>ニホン</t>
    </rPh>
    <rPh sb="12" eb="14">
      <t>オンダン</t>
    </rPh>
    <rPh sb="15" eb="17">
      <t>チイキ</t>
    </rPh>
    <rPh sb="23" eb="25">
      <t>セダイ</t>
    </rPh>
    <rPh sb="26" eb="28">
      <t>スイテイ</t>
    </rPh>
    <rPh sb="32" eb="34">
      <t>タカイ</t>
    </rPh>
    <phoneticPr fontId="2"/>
  </si>
  <si>
    <t>○トラップの活用</t>
    <rPh sb="6" eb="8">
      <t>カツヨウ</t>
    </rPh>
    <phoneticPr fontId="2"/>
  </si>
  <si>
    <t>・７～９月の高温期であれば，成虫の誘殺ピークの約１週間後に産卵ピーク，約２週間後に１～２齢幼虫の発生ピークとなる（高井，2000）。</t>
    <rPh sb="4" eb="5">
      <t>ガツ</t>
    </rPh>
    <rPh sb="6" eb="8">
      <t>コウオン</t>
    </rPh>
    <rPh sb="8" eb="9">
      <t>キ</t>
    </rPh>
    <rPh sb="14" eb="16">
      <t>セイチュウ</t>
    </rPh>
    <rPh sb="17" eb="18">
      <t>ユウ</t>
    </rPh>
    <rPh sb="18" eb="19">
      <t>サツ</t>
    </rPh>
    <rPh sb="23" eb="24">
      <t>ヤク</t>
    </rPh>
    <rPh sb="25" eb="27">
      <t>シュウカン</t>
    </rPh>
    <rPh sb="27" eb="28">
      <t>ゴ</t>
    </rPh>
    <rPh sb="29" eb="31">
      <t>サンラン</t>
    </rPh>
    <rPh sb="35" eb="36">
      <t>ヤク</t>
    </rPh>
    <rPh sb="37" eb="39">
      <t>シュウカン</t>
    </rPh>
    <rPh sb="39" eb="40">
      <t>ゴ</t>
    </rPh>
    <rPh sb="44" eb="45">
      <t>レイ</t>
    </rPh>
    <rPh sb="45" eb="47">
      <t>ヨウチュウ</t>
    </rPh>
    <rPh sb="48" eb="50">
      <t>ハッセイ</t>
    </rPh>
    <rPh sb="57" eb="59">
      <t>タカイ</t>
    </rPh>
    <phoneticPr fontId="2"/>
  </si>
  <si>
    <t>ばれいしょ</t>
    <phoneticPr fontId="2"/>
  </si>
  <si>
    <t>フェロモントラップ等調査結果（シロイチモジヨトウ）</t>
    <phoneticPr fontId="3"/>
  </si>
  <si>
    <t>・ねぎ，キャベツ，アスパラガス，エンドウ，ほうれんそう等野菜類，カーネーション，宿根かすみそう等花き類。</t>
    <rPh sb="27" eb="28">
      <t>ナド</t>
    </rPh>
    <rPh sb="28" eb="30">
      <t>ヤサイ</t>
    </rPh>
    <rPh sb="30" eb="31">
      <t>ルイ</t>
    </rPh>
    <rPh sb="40" eb="42">
      <t>シュッコン</t>
    </rPh>
    <rPh sb="47" eb="48">
      <t>ナド</t>
    </rPh>
    <rPh sb="48" eb="49">
      <t>カ</t>
    </rPh>
    <rPh sb="50" eb="51">
      <t>タグイ</t>
    </rPh>
    <phoneticPr fontId="2"/>
  </si>
  <si>
    <t xml:space="preserve">三次市三和町  </t>
    <rPh sb="0" eb="3">
      <t>ミヨシシ</t>
    </rPh>
    <rPh sb="3" eb="5">
      <t>ミワ</t>
    </rPh>
    <rPh sb="5" eb="6">
      <t>マチ</t>
    </rPh>
    <phoneticPr fontId="2"/>
  </si>
  <si>
    <t xml:space="preserve">東広島市安芸津町  </t>
    <phoneticPr fontId="2"/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</si>
  <si>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</si>
  <si>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</si>
  <si>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平均</t>
    <rPh sb="0" eb="2">
      <t>ヘイキン</t>
    </rPh>
    <phoneticPr fontId="2"/>
  </si>
  <si>
    <t>前年</t>
    <rPh sb="0" eb="2">
      <t>ゼンネン</t>
    </rPh>
    <phoneticPr fontId="2"/>
  </si>
  <si>
    <t>-</t>
    <phoneticPr fontId="2"/>
  </si>
  <si>
    <t>-</t>
    <phoneticPr fontId="2"/>
  </si>
  <si>
    <t>-</t>
    <phoneticPr fontId="2"/>
  </si>
  <si>
    <t>青ねぎ</t>
    <rPh sb="0" eb="1">
      <t>アオ</t>
    </rPh>
    <phoneticPr fontId="2"/>
  </si>
  <si>
    <t>令和４年度　フェロモントラップ調査結果（シロイチモジヨトウ）</t>
    <rPh sb="0" eb="1">
      <t>レイ</t>
    </rPh>
    <rPh sb="1" eb="2">
      <t>ワ</t>
    </rPh>
    <phoneticPr fontId="2"/>
  </si>
  <si>
    <t>平均（4年)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</si>
  <si>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</si>
  <si>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</si>
  <si>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</si>
  <si>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</si>
  <si>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</si>
  <si>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</si>
  <si>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</si>
  <si>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</si>
  <si>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平均（2年）</t>
    <rPh sb="4" eb="5">
      <t>ネン</t>
    </rPh>
    <phoneticPr fontId="2"/>
  </si>
  <si>
    <t>北西部</t>
    <rPh sb="0" eb="3">
      <t>ホクセイブ</t>
    </rPh>
    <phoneticPr fontId="2"/>
  </si>
  <si>
    <t>南西部</t>
    <rPh sb="0" eb="1">
      <t>ミナミ</t>
    </rPh>
    <rPh sb="1" eb="2">
      <t>ニシ</t>
    </rPh>
    <rPh sb="2" eb="3">
      <t>ブ</t>
    </rPh>
    <phoneticPr fontId="7"/>
  </si>
  <si>
    <t>アスパラガス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</si>
</sst>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;\-0.0;0;@"/>
    <numFmt numFmtId="177" formatCode="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NumberFormat="1" applyFont="1" applyFill="1"/>
    <xf numFmtId="0" fontId="6" fillId="0" borderId="0" xfId="0" applyFont="1"/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/>
    <xf numFmtId="0" fontId="8" fillId="0" borderId="0" xfId="0" applyNumberFormat="1" applyFont="1" applyFill="1"/>
    <xf numFmtId="0" fontId="8" fillId="0" borderId="0" xfId="0" applyFont="1"/>
    <xf numFmtId="0" fontId="6" fillId="0" borderId="0" xfId="0" applyNumberFormat="1" applyFont="1" applyFill="1" applyAlignment="1">
      <alignment horizontal="left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Font="1"/>
    <xf numFmtId="176" fontId="1" fillId="0" borderId="10" xfId="1" applyNumberFormat="1" applyFont="1" applyFill="1" applyBorder="1" applyAlignment="1">
      <alignment horizontal="center"/>
    </xf>
    <xf numFmtId="176" fontId="1" fillId="0" borderId="9" xfId="1" applyNumberFormat="1" applyFont="1" applyFill="1" applyBorder="1" applyAlignment="1">
      <alignment horizontal="center"/>
    </xf>
    <xf numFmtId="176" fontId="1" fillId="0" borderId="18" xfId="1" applyNumberFormat="1" applyFont="1" applyFill="1" applyBorder="1" applyAlignment="1">
      <alignment horizontal="center"/>
    </xf>
    <xf numFmtId="176" fontId="1" fillId="0" borderId="12" xfId="1" applyNumberFormat="1" applyFont="1" applyFill="1" applyBorder="1" applyAlignment="1">
      <alignment horizontal="center"/>
    </xf>
    <xf numFmtId="176" fontId="1" fillId="0" borderId="19" xfId="1" applyNumberFormat="1" applyFont="1" applyFill="1" applyBorder="1" applyAlignment="1">
      <alignment horizontal="center"/>
    </xf>
    <xf numFmtId="176" fontId="1" fillId="0" borderId="7" xfId="1" applyNumberFormat="1" applyFont="1" applyFill="1" applyBorder="1" applyAlignment="1">
      <alignment horizontal="center"/>
    </xf>
    <xf numFmtId="176" fontId="1" fillId="0" borderId="6" xfId="1" applyNumberFormat="1" applyFont="1" applyFill="1" applyBorder="1" applyAlignment="1">
      <alignment horizontal="center"/>
    </xf>
    <xf numFmtId="176" fontId="1" fillId="0" borderId="17" xfId="1" applyNumberFormat="1" applyFont="1" applyFill="1" applyBorder="1" applyAlignment="1">
      <alignment horizontal="center"/>
    </xf>
    <xf numFmtId="0" fontId="11" fillId="2" borderId="5" xfId="0" applyNumberFormat="1" applyFont="1" applyFill="1" applyBorder="1" applyAlignment="1">
      <alignment horizontal="center" vertical="center"/>
    </xf>
    <xf numFmtId="0" fontId="11" fillId="2" borderId="15" xfId="0" applyNumberFormat="1" applyFont="1" applyFill="1" applyBorder="1" applyAlignment="1">
      <alignment horizontal="center" vertical="center"/>
    </xf>
    <xf numFmtId="0" fontId="11" fillId="2" borderId="16" xfId="0" applyNumberFormat="1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6" fillId="0" borderId="0" xfId="0" applyFont="1" applyBorder="1"/>
    <xf numFmtId="0" fontId="6" fillId="0" borderId="20" xfId="0" applyFont="1" applyBorder="1"/>
    <xf numFmtId="0" fontId="11" fillId="2" borderId="21" xfId="0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/>
    </xf>
    <xf numFmtId="177" fontId="6" fillId="0" borderId="19" xfId="0" applyNumberFormat="1" applyFont="1" applyBorder="1"/>
    <xf numFmtId="176" fontId="6" fillId="0" borderId="18" xfId="0" applyNumberFormat="1" applyFont="1" applyBorder="1" applyAlignment="1">
      <alignment horizontal="center" vertical="center"/>
    </xf>
    <xf numFmtId="176" fontId="6" fillId="0" borderId="18" xfId="0" applyNumberFormat="1" applyFont="1" applyBorder="1"/>
    <xf numFmtId="176" fontId="6" fillId="0" borderId="19" xfId="0" applyNumberFormat="1" applyFont="1" applyBorder="1" applyAlignment="1">
      <alignment horizontal="center"/>
    </xf>
    <xf numFmtId="176" fontId="6" fillId="0" borderId="18" xfId="0" applyNumberFormat="1" applyFont="1" applyBorder="1" applyAlignment="1">
      <alignment horizontal="center"/>
    </xf>
    <xf numFmtId="176" fontId="0" fillId="0" borderId="12" xfId="1" applyNumberFormat="1" applyFont="1" applyFill="1" applyBorder="1" applyAlignment="1">
      <alignment horizontal="center"/>
    </xf>
    <xf numFmtId="176" fontId="0" fillId="0" borderId="22" xfId="1" applyNumberFormat="1" applyFont="1" applyFill="1" applyBorder="1" applyAlignment="1">
      <alignment horizontal="center"/>
    </xf>
    <xf numFmtId="176" fontId="0" fillId="0" borderId="6" xfId="1" applyNumberFormat="1" applyFont="1" applyFill="1" applyBorder="1" applyAlignment="1">
      <alignment horizontal="center"/>
    </xf>
    <xf numFmtId="176" fontId="1" fillId="0" borderId="23" xfId="1" applyNumberFormat="1" applyFont="1" applyFill="1" applyBorder="1" applyAlignment="1">
      <alignment horizontal="center"/>
    </xf>
    <xf numFmtId="176" fontId="1" fillId="0" borderId="8" xfId="1" applyNumberFormat="1" applyFont="1" applyFill="1" applyBorder="1" applyAlignment="1">
      <alignment horizontal="center"/>
    </xf>
    <xf numFmtId="0" fontId="9" fillId="0" borderId="24" xfId="0" applyNumberFormat="1" applyFont="1" applyFill="1" applyBorder="1" applyAlignment="1">
      <alignment horizontal="center" vertical="center"/>
    </xf>
    <xf numFmtId="176" fontId="6" fillId="0" borderId="17" xfId="0" applyNumberFormat="1" applyFont="1" applyBorder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13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/>
    </xf>
    <xf numFmtId="0" fontId="11" fillId="2" borderId="13" xfId="0" applyNumberFormat="1" applyFont="1" applyFill="1" applyBorder="1" applyAlignment="1">
      <alignment horizontal="center" vertical="center"/>
    </xf>
    <xf numFmtId="0" fontId="11" fillId="2" borderId="1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655232"/>
        <c:axId val="330656408"/>
      </c:lineChart>
      <c:catAx>
        <c:axId val="330655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065640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065640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065523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027032"/>
        <c:axId val="485030952"/>
      </c:lineChart>
      <c:catAx>
        <c:axId val="485027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03095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8503095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02703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030168"/>
        <c:axId val="485028600"/>
      </c:lineChart>
      <c:catAx>
        <c:axId val="485030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02860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8502860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0301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026640"/>
        <c:axId val="485034088"/>
      </c:lineChart>
      <c:catAx>
        <c:axId val="48502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03408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8503408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02664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データ!$D$96</c:f>
          <c:strCache>
            <c:ptCount val="1"/>
            <c:pt idx="0">
              <c:v>シロイチモジヨトウ
(三次市三和町  アスパラガス)</c:v>
            </c:pt>
          </c:strCache>
        </c:strRef>
      </c:tx>
      <c:layout>
        <c:manualLayout>
          <c:xMode val="edge"/>
          <c:yMode val="edge"/>
          <c:x val="0.36558044871212508"/>
          <c:y val="1.0466138744739117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2525316941588947E-2"/>
          <c:y val="8.736451363633492E-2"/>
          <c:w val="0.83636634880559235"/>
          <c:h val="0.68725996212960927"/>
        </c:manualLayout>
      </c:layout>
      <c:areaChart>
        <c:grouping val="standard"/>
        <c:varyColors val="0"/>
        <c:ser>
          <c:idx val="1"/>
          <c:order val="2"/>
          <c:tx>
            <c:strRef>
              <c:f>データ!$E$59</c:f>
              <c:strCache>
                <c:ptCount val="1"/>
                <c:pt idx="0">
                  <c:v>平均（4年)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val>
            <c:numRef>
              <c:f>データ!$E$60:$E$95</c:f>
              <c:numCache>
                <c:formatCode>0.0;\-0.0;0;@</c:formatCode>
                <c:ptCount val="36"/>
                <c:pt idx="0">
                  <c:v>0.15957446808510636</c:v>
                </c:pt>
                <c:pt idx="1">
                  <c:v>0.40957446808510634</c:v>
                </c:pt>
                <c:pt idx="2">
                  <c:v>2.5802093887200268</c:v>
                </c:pt>
                <c:pt idx="3">
                  <c:v>3.6848615332657886</c:v>
                </c:pt>
                <c:pt idx="4">
                  <c:v>4.1547619047619042</c:v>
                </c:pt>
                <c:pt idx="5">
                  <c:v>2.4821428571428568</c:v>
                </c:pt>
                <c:pt idx="6">
                  <c:v>2.7053571428571428</c:v>
                </c:pt>
                <c:pt idx="7">
                  <c:v>3.3392857142857144</c:v>
                </c:pt>
                <c:pt idx="8">
                  <c:v>2.9017857142857144</c:v>
                </c:pt>
                <c:pt idx="9">
                  <c:v>3.2767857142857144</c:v>
                </c:pt>
                <c:pt idx="10">
                  <c:v>4.7196428571428566</c:v>
                </c:pt>
                <c:pt idx="11">
                  <c:v>5.920238095238096</c:v>
                </c:pt>
                <c:pt idx="12">
                  <c:v>6.614583333333333</c:v>
                </c:pt>
                <c:pt idx="13">
                  <c:v>5.4895833333333339</c:v>
                </c:pt>
                <c:pt idx="14">
                  <c:v>4.0065476190476188</c:v>
                </c:pt>
                <c:pt idx="15">
                  <c:v>2.6190476190476191</c:v>
                </c:pt>
                <c:pt idx="16">
                  <c:v>2.8803571428571431</c:v>
                </c:pt>
                <c:pt idx="17">
                  <c:v>5.0446428571428568</c:v>
                </c:pt>
                <c:pt idx="18">
                  <c:v>4.9196428571428577</c:v>
                </c:pt>
                <c:pt idx="19">
                  <c:v>6.3740079365079367</c:v>
                </c:pt>
                <c:pt idx="20">
                  <c:v>6.8948412698412698</c:v>
                </c:pt>
                <c:pt idx="21">
                  <c:v>6.0668650793650798</c:v>
                </c:pt>
                <c:pt idx="22">
                  <c:v>9.3532738095238095</c:v>
                </c:pt>
                <c:pt idx="23">
                  <c:v>25.358134920634921</c:v>
                </c:pt>
                <c:pt idx="24">
                  <c:v>36.764583333333334</c:v>
                </c:pt>
                <c:pt idx="25">
                  <c:v>12.761111111111113</c:v>
                </c:pt>
                <c:pt idx="26">
                  <c:v>13.702976190476189</c:v>
                </c:pt>
                <c:pt idx="27">
                  <c:v>23.650297619047617</c:v>
                </c:pt>
                <c:pt idx="28">
                  <c:v>17.082837301587304</c:v>
                </c:pt>
                <c:pt idx="29">
                  <c:v>10.0625</c:v>
                </c:pt>
                <c:pt idx="30">
                  <c:v>7.9375</c:v>
                </c:pt>
                <c:pt idx="31">
                  <c:v>11.25</c:v>
                </c:pt>
                <c:pt idx="32">
                  <c:v>1.9330357142857142</c:v>
                </c:pt>
                <c:pt idx="33">
                  <c:v>1.3407738095238093</c:v>
                </c:pt>
                <c:pt idx="34">
                  <c:v>0.90476190476190477</c:v>
                </c:pt>
                <c:pt idx="35">
                  <c:v>0.71428571428571408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032912"/>
        <c:axId val="485033304"/>
      </c:areaChart>
      <c:lineChart>
        <c:grouping val="standard"/>
        <c:varyColors val="0"/>
        <c:ser>
          <c:idx val="0"/>
          <c:order val="0"/>
          <c:tx>
            <c:strRef>
              <c:f>データ!$F$59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データ!$F$60:$F$95</c:f>
              <c:numCache>
                <c:formatCode>0.0;\-0.0;0;@</c:formatCode>
                <c:ptCount val="36"/>
                <c:pt idx="0">
                  <c:v>0.63829787234042545</c:v>
                </c:pt>
                <c:pt idx="1">
                  <c:v>0.63829787234042545</c:v>
                </c:pt>
                <c:pt idx="2">
                  <c:v>0.63829787234042545</c:v>
                </c:pt>
                <c:pt idx="3">
                  <c:v>8.8267477203647413</c:v>
                </c:pt>
                <c:pt idx="4">
                  <c:v>13.928571428571429</c:v>
                </c:pt>
                <c:pt idx="5">
                  <c:v>6.5</c:v>
                </c:pt>
                <c:pt idx="6">
                  <c:v>5</c:v>
                </c:pt>
                <c:pt idx="7">
                  <c:v>4.1428571428571432</c:v>
                </c:pt>
                <c:pt idx="8">
                  <c:v>3.2321428571428572</c:v>
                </c:pt>
                <c:pt idx="9">
                  <c:v>1.875</c:v>
                </c:pt>
                <c:pt idx="10">
                  <c:v>1.7499999999999998</c:v>
                </c:pt>
                <c:pt idx="11">
                  <c:v>2.75</c:v>
                </c:pt>
                <c:pt idx="12">
                  <c:v>4.375</c:v>
                </c:pt>
                <c:pt idx="13">
                  <c:v>12.208333333333334</c:v>
                </c:pt>
                <c:pt idx="14">
                  <c:v>7.4666666666666659</c:v>
                </c:pt>
                <c:pt idx="15">
                  <c:v>3</c:v>
                </c:pt>
                <c:pt idx="16">
                  <c:v>1.95</c:v>
                </c:pt>
                <c:pt idx="17">
                  <c:v>5.25</c:v>
                </c:pt>
                <c:pt idx="18">
                  <c:v>11.75</c:v>
                </c:pt>
                <c:pt idx="19">
                  <c:v>16.25</c:v>
                </c:pt>
                <c:pt idx="20">
                  <c:v>10</c:v>
                </c:pt>
                <c:pt idx="21">
                  <c:v>2.5714285714285712</c:v>
                </c:pt>
                <c:pt idx="22">
                  <c:v>5.8571428571428577</c:v>
                </c:pt>
                <c:pt idx="23">
                  <c:v>18.349206349206352</c:v>
                </c:pt>
                <c:pt idx="24">
                  <c:v>23.888888888888889</c:v>
                </c:pt>
                <c:pt idx="25">
                  <c:v>19.533333333333335</c:v>
                </c:pt>
                <c:pt idx="26">
                  <c:v>9.0500000000000007</c:v>
                </c:pt>
                <c:pt idx="27">
                  <c:v>3.125</c:v>
                </c:pt>
                <c:pt idx="28">
                  <c:v>1.958333333333333</c:v>
                </c:pt>
                <c:pt idx="29">
                  <c:v>3.2916666666666665</c:v>
                </c:pt>
                <c:pt idx="30">
                  <c:v>4.375</c:v>
                </c:pt>
                <c:pt idx="31">
                  <c:v>7.5</c:v>
                </c:pt>
                <c:pt idx="32">
                  <c:v>4.5</c:v>
                </c:pt>
                <c:pt idx="33">
                  <c:v>3.1666666666666665</c:v>
                </c:pt>
                <c:pt idx="34">
                  <c:v>0.83333333333333326</c:v>
                </c:pt>
                <c:pt idx="35">
                  <c:v>1.714285714285714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データ!$D$59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データ!$B$60:$C$95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データ!$D$60:$D$95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1.1428571428571428</c:v>
                </c:pt>
                <c:pt idx="4">
                  <c:v>1.4285714285714284</c:v>
                </c:pt>
                <c:pt idx="5">
                  <c:v>2.5714285714285712</c:v>
                </c:pt>
                <c:pt idx="6">
                  <c:v>5.7142857142857135</c:v>
                </c:pt>
                <c:pt idx="7">
                  <c:v>2.2857142857142851</c:v>
                </c:pt>
                <c:pt idx="8">
                  <c:v>2.1071428571428572</c:v>
                </c:pt>
                <c:pt idx="9">
                  <c:v>3.125</c:v>
                </c:pt>
                <c:pt idx="10">
                  <c:v>9.9583333333333339</c:v>
                </c:pt>
                <c:pt idx="11">
                  <c:v>8.9523809523809526</c:v>
                </c:pt>
                <c:pt idx="12">
                  <c:v>7.8571428571428577</c:v>
                </c:pt>
                <c:pt idx="13">
                  <c:v>10.714285714285714</c:v>
                </c:pt>
                <c:pt idx="14">
                  <c:v>13</c:v>
                </c:pt>
                <c:pt idx="15">
                  <c:v>23</c:v>
                </c:pt>
                <c:pt idx="16">
                  <c:v>37.142857142857146</c:v>
                </c:pt>
                <c:pt idx="17">
                  <c:v>24.857142857142858</c:v>
                </c:pt>
                <c:pt idx="18">
                  <c:v>27.000000000000004</c:v>
                </c:pt>
                <c:pt idx="19">
                  <c:v>25.142857142857142</c:v>
                </c:pt>
                <c:pt idx="20">
                  <c:v>20</c:v>
                </c:pt>
                <c:pt idx="21">
                  <c:v>30.200000000000003</c:v>
                </c:pt>
                <c:pt idx="22">
                  <c:v>26.133333333333336</c:v>
                </c:pt>
                <c:pt idx="23">
                  <c:v>22.666666666666668</c:v>
                </c:pt>
                <c:pt idx="24">
                  <c:v>10</c:v>
                </c:pt>
                <c:pt idx="25">
                  <c:v>4.2857142857142856</c:v>
                </c:pt>
                <c:pt idx="26">
                  <c:v>4.7142857142857144</c:v>
                </c:pt>
                <c:pt idx="27">
                  <c:v>4.25</c:v>
                </c:pt>
                <c:pt idx="28">
                  <c:v>3.125</c:v>
                </c:pt>
                <c:pt idx="29">
                  <c:v>12.625</c:v>
                </c:pt>
                <c:pt idx="30">
                  <c:v>15</c:v>
                </c:pt>
                <c:pt idx="31">
                  <c:v>5</c:v>
                </c:pt>
                <c:pt idx="32">
                  <c:v>2.6000000000000005</c:v>
                </c:pt>
                <c:pt idx="33">
                  <c:v>1.6857142857142857</c:v>
                </c:pt>
                <c:pt idx="34">
                  <c:v>1.857142857142857</c:v>
                </c:pt>
                <c:pt idx="35">
                  <c:v>0.85714285714285698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032912"/>
        <c:axId val="485033304"/>
      </c:lineChart>
      <c:catAx>
        <c:axId val="485032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8503330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85033304"/>
        <c:scaling>
          <c:orientation val="minMax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850329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2070553009741551"/>
          <c:y val="0.15455685433422695"/>
          <c:w val="0.2102283843757275"/>
          <c:h val="0.1677889712798593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データ!$G$96</c:f>
          <c:strCache>
            <c:ptCount val="1"/>
            <c:pt idx="0">
              <c:v>シロイチモジヨトウ
(東広島市安芸津町  ばれいしょ)</c:v>
            </c:pt>
          </c:strCache>
        </c:strRef>
      </c:tx>
      <c:layout>
        <c:manualLayout>
          <c:xMode val="edge"/>
          <c:yMode val="edge"/>
          <c:x val="0.26243180979070496"/>
          <c:y val="5.5676282394995523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2525316941588947E-2"/>
          <c:y val="8.736451363633492E-2"/>
          <c:w val="0.83946666576248596"/>
          <c:h val="0.68725996212960927"/>
        </c:manualLayout>
      </c:layout>
      <c:areaChart>
        <c:grouping val="standard"/>
        <c:varyColors val="0"/>
        <c:ser>
          <c:idx val="1"/>
          <c:order val="0"/>
          <c:tx>
            <c:strRef>
              <c:f>データ!$H$59</c:f>
              <c:strCache>
                <c:ptCount val="1"/>
                <c:pt idx="0">
                  <c:v>平均（2年）</c:v>
                </c:pt>
              </c:strCache>
            </c:strRef>
          </c:tx>
          <c:spPr>
            <a:solidFill>
              <a:schemeClr val="accent6"/>
            </a:solidFill>
            <a:ln w="9525" cap="flat">
              <a:solidFill>
                <a:schemeClr val="tx1"/>
              </a:solidFill>
            </a:ln>
          </c:spPr>
          <c:val>
            <c:numRef>
              <c:f>データ!$H$60:$H$95</c:f>
              <c:numCache>
                <c:formatCode>0.0;\-0.0;0;@</c:formatCode>
                <c:ptCount val="36"/>
                <c:pt idx="0">
                  <c:v>1.1428571428571428</c:v>
                </c:pt>
                <c:pt idx="1">
                  <c:v>1.7142857142857142</c:v>
                </c:pt>
                <c:pt idx="2">
                  <c:v>1.7857142857142856</c:v>
                </c:pt>
                <c:pt idx="3">
                  <c:v>25.071428571428566</c:v>
                </c:pt>
                <c:pt idx="4">
                  <c:v>39.785714285714285</c:v>
                </c:pt>
                <c:pt idx="5">
                  <c:v>28.999999999999996</c:v>
                </c:pt>
                <c:pt idx="6">
                  <c:v>4.5714285714285712</c:v>
                </c:pt>
                <c:pt idx="7">
                  <c:v>3.9285714285714279</c:v>
                </c:pt>
                <c:pt idx="8">
                  <c:v>3.2857142857142856</c:v>
                </c:pt>
                <c:pt idx="9">
                  <c:v>8.5714285714285712</c:v>
                </c:pt>
                <c:pt idx="10">
                  <c:v>7.9999999999999991</c:v>
                </c:pt>
                <c:pt idx="11">
                  <c:v>15.857142857142856</c:v>
                </c:pt>
                <c:pt idx="12">
                  <c:v>30.714285714285712</c:v>
                </c:pt>
                <c:pt idx="13">
                  <c:v>12.857142857142858</c:v>
                </c:pt>
                <c:pt idx="14">
                  <c:v>19.071428571428573</c:v>
                </c:pt>
                <c:pt idx="15">
                  <c:v>25.964285714285715</c:v>
                </c:pt>
                <c:pt idx="16">
                  <c:v>9.4642857142857135</c:v>
                </c:pt>
                <c:pt idx="17">
                  <c:v>8.2142857142857135</c:v>
                </c:pt>
                <c:pt idx="18">
                  <c:v>5.5</c:v>
                </c:pt>
                <c:pt idx="19">
                  <c:v>11.214285714285715</c:v>
                </c:pt>
                <c:pt idx="20">
                  <c:v>38.571428571428569</c:v>
                </c:pt>
                <c:pt idx="21">
                  <c:v>28.142857142857142</c:v>
                </c:pt>
                <c:pt idx="22">
                  <c:v>32.928571428571431</c:v>
                </c:pt>
                <c:pt idx="23">
                  <c:v>71.142857142857139</c:v>
                </c:pt>
                <c:pt idx="24">
                  <c:v>132.375</c:v>
                </c:pt>
                <c:pt idx="25">
                  <c:v>30.172619047619044</c:v>
                </c:pt>
                <c:pt idx="26">
                  <c:v>47.202380952380949</c:v>
                </c:pt>
                <c:pt idx="27">
                  <c:v>62.449999999999996</c:v>
                </c:pt>
                <c:pt idx="28">
                  <c:v>64.142857142857139</c:v>
                </c:pt>
                <c:pt idx="29">
                  <c:v>54.657142857142858</c:v>
                </c:pt>
                <c:pt idx="30">
                  <c:v>35.071428571428569</c:v>
                </c:pt>
                <c:pt idx="31">
                  <c:v>16.785714285714285</c:v>
                </c:pt>
                <c:pt idx="32">
                  <c:v>31.357142857142854</c:v>
                </c:pt>
                <c:pt idx="33">
                  <c:v>33.428571428571431</c:v>
                </c:pt>
                <c:pt idx="34">
                  <c:v>36.428571428571431</c:v>
                </c:pt>
                <c:pt idx="35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032520"/>
        <c:axId val="485027424"/>
      </c:areaChart>
      <c:lineChart>
        <c:grouping val="standard"/>
        <c:varyColors val="0"/>
        <c:ser>
          <c:idx val="0"/>
          <c:order val="1"/>
          <c:tx>
            <c:v>前年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val>
            <c:numRef>
              <c:f>データ!$I$60:$I$95</c:f>
              <c:numCache>
                <c:formatCode>0.0;\-0.0;0;@</c:formatCode>
                <c:ptCount val="36"/>
                <c:pt idx="0">
                  <c:v>2</c:v>
                </c:pt>
                <c:pt idx="1">
                  <c:v>2</c:v>
                </c:pt>
                <c:pt idx="2">
                  <c:v>2.1428571428571428</c:v>
                </c:pt>
                <c:pt idx="3">
                  <c:v>49.285714285714278</c:v>
                </c:pt>
                <c:pt idx="4">
                  <c:v>79.571428571428569</c:v>
                </c:pt>
                <c:pt idx="5">
                  <c:v>57.999999999999993</c:v>
                </c:pt>
                <c:pt idx="6">
                  <c:v>8.5714285714285712</c:v>
                </c:pt>
                <c:pt idx="7">
                  <c:v>6.8571428571428559</c:v>
                </c:pt>
                <c:pt idx="8">
                  <c:v>5.1428571428571423</c:v>
                </c:pt>
                <c:pt idx="9">
                  <c:v>2.8571428571428568</c:v>
                </c:pt>
                <c:pt idx="10">
                  <c:v>3.4285714285714288</c:v>
                </c:pt>
                <c:pt idx="11">
                  <c:v>18.428571428571427</c:v>
                </c:pt>
                <c:pt idx="12">
                  <c:v>40.714285714285708</c:v>
                </c:pt>
                <c:pt idx="13">
                  <c:v>13.571428571428573</c:v>
                </c:pt>
                <c:pt idx="14">
                  <c:v>18.714285714285715</c:v>
                </c:pt>
                <c:pt idx="15">
                  <c:v>18.357142857142858</c:v>
                </c:pt>
                <c:pt idx="16">
                  <c:v>3.2142857142857144</c:v>
                </c:pt>
                <c:pt idx="17">
                  <c:v>3.8571428571428572</c:v>
                </c:pt>
                <c:pt idx="18">
                  <c:v>4.2857142857142856</c:v>
                </c:pt>
                <c:pt idx="19">
                  <c:v>17.428571428571431</c:v>
                </c:pt>
                <c:pt idx="20">
                  <c:v>67.142857142857139</c:v>
                </c:pt>
                <c:pt idx="21">
                  <c:v>33.428571428571431</c:v>
                </c:pt>
                <c:pt idx="22">
                  <c:v>34.714285714285715</c:v>
                </c:pt>
                <c:pt idx="23">
                  <c:v>106.28571428571429</c:v>
                </c:pt>
                <c:pt idx="24">
                  <c:v>246</c:v>
                </c:pt>
                <c:pt idx="25">
                  <c:v>37.428571428571423</c:v>
                </c:pt>
                <c:pt idx="26">
                  <c:v>59.071428571428569</c:v>
                </c:pt>
                <c:pt idx="27">
                  <c:v>64.899999999999991</c:v>
                </c:pt>
                <c:pt idx="28">
                  <c:v>34</c:v>
                </c:pt>
                <c:pt idx="29">
                  <c:v>28.171428571428571</c:v>
                </c:pt>
                <c:pt idx="30">
                  <c:v>21.571428571428569</c:v>
                </c:pt>
                <c:pt idx="31">
                  <c:v>10.714285714285714</c:v>
                </c:pt>
                <c:pt idx="32">
                  <c:v>50.142857142857139</c:v>
                </c:pt>
                <c:pt idx="33">
                  <c:v>59.428571428571431</c:v>
                </c:pt>
                <c:pt idx="34">
                  <c:v>58.571428571428569</c:v>
                </c:pt>
                <c:pt idx="35">
                  <c:v>38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データ!$G$59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データ!$B$60:$C$95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データ!$G$60:$G$95</c:f>
              <c:numCache>
                <c:formatCode>0.0;\-0.0;0;@</c:formatCode>
                <c:ptCount val="36"/>
                <c:pt idx="0">
                  <c:v>0</c:v>
                </c:pt>
                <c:pt idx="1">
                  <c:v>3</c:v>
                </c:pt>
                <c:pt idx="2">
                  <c:v>1.6666666666666665</c:v>
                </c:pt>
                <c:pt idx="3">
                  <c:v>0.83333333333333326</c:v>
                </c:pt>
                <c:pt idx="4">
                  <c:v>2.1</c:v>
                </c:pt>
                <c:pt idx="5">
                  <c:v>7.2000000000000011</c:v>
                </c:pt>
                <c:pt idx="6">
                  <c:v>6.5333333333333332</c:v>
                </c:pt>
                <c:pt idx="7">
                  <c:v>8.3809523809523814</c:v>
                </c:pt>
                <c:pt idx="8">
                  <c:v>6.2857142857142856</c:v>
                </c:pt>
                <c:pt idx="9">
                  <c:v>5</c:v>
                </c:pt>
                <c:pt idx="10">
                  <c:v>10</c:v>
                </c:pt>
                <c:pt idx="11">
                  <c:v>4.75</c:v>
                </c:pt>
                <c:pt idx="12">
                  <c:v>5.583333333333333</c:v>
                </c:pt>
                <c:pt idx="13">
                  <c:v>40.916666666666664</c:v>
                </c:pt>
                <c:pt idx="14">
                  <c:v>53.892857142857139</c:v>
                </c:pt>
                <c:pt idx="15">
                  <c:v>68.357142857142861</c:v>
                </c:pt>
                <c:pt idx="16">
                  <c:v>99.899999999999991</c:v>
                </c:pt>
                <c:pt idx="17">
                  <c:v>80</c:v>
                </c:pt>
                <c:pt idx="18">
                  <c:v>20.6</c:v>
                </c:pt>
                <c:pt idx="19">
                  <c:v>68</c:v>
                </c:pt>
                <c:pt idx="20">
                  <c:v>22.5</c:v>
                </c:pt>
                <c:pt idx="21">
                  <c:v>225.5</c:v>
                </c:pt>
                <c:pt idx="22">
                  <c:v>185.2</c:v>
                </c:pt>
                <c:pt idx="23">
                  <c:v>41.8</c:v>
                </c:pt>
                <c:pt idx="24">
                  <c:v>58.25</c:v>
                </c:pt>
                <c:pt idx="25">
                  <c:v>41.083333333333336</c:v>
                </c:pt>
                <c:pt idx="26">
                  <c:v>59.416666666666664</c:v>
                </c:pt>
                <c:pt idx="27">
                  <c:v>76.25</c:v>
                </c:pt>
                <c:pt idx="28">
                  <c:v>206.66666666666669</c:v>
                </c:pt>
                <c:pt idx="29">
                  <c:v>124.33333333333334</c:v>
                </c:pt>
                <c:pt idx="30">
                  <c:v>27</c:v>
                </c:pt>
                <c:pt idx="31">
                  <c:v>122</c:v>
                </c:pt>
                <c:pt idx="32">
                  <c:v>67.5</c:v>
                </c:pt>
                <c:pt idx="33">
                  <c:v>25.642857142857146</c:v>
                </c:pt>
                <c:pt idx="34">
                  <c:v>27.857142857142858</c:v>
                </c:pt>
                <c:pt idx="35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032520"/>
        <c:axId val="485027424"/>
      </c:lineChart>
      <c:catAx>
        <c:axId val="485032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8502742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85027424"/>
        <c:scaling>
          <c:orientation val="minMax"/>
          <c:max val="2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8503252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4941232976772273"/>
          <c:y val="0.20510112600536193"/>
          <c:w val="0.17976457465052606"/>
          <c:h val="0.162399571045576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シロイチモジヨトウ
</a:t>
            </a:r>
            <a:r>
              <a:rPr lang="en-US" altLang="ja-JP"/>
              <a:t>(</a:t>
            </a:r>
            <a:r>
              <a:rPr lang="ja-JP" altLang="en-US"/>
              <a:t>安芸高田市高宮町　青ねぎ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8166133009608372"/>
          <c:y val="3.48871291491303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525316941588947E-2"/>
          <c:y val="8.736451363633492E-2"/>
          <c:w val="0.83946666576248596"/>
          <c:h val="0.68725996212960927"/>
        </c:manualLayout>
      </c:layout>
      <c:lineChart>
        <c:grouping val="standard"/>
        <c:varyColors val="0"/>
        <c:ser>
          <c:idx val="3"/>
          <c:order val="0"/>
          <c:tx>
            <c:strRef>
              <c:f>データ!$J$59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データ!$B$60:$C$95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データ!$J$60:$J$95</c:f>
              <c:numCache>
                <c:formatCode>0.0;\-0.0;0;@</c:formatCode>
                <c:ptCount val="36"/>
                <c:pt idx="0">
                  <c:v>19.625</c:v>
                </c:pt>
                <c:pt idx="1">
                  <c:v>9.375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0.875</c:v>
                </c:pt>
                <c:pt idx="6">
                  <c:v>4.375</c:v>
                </c:pt>
                <c:pt idx="7">
                  <c:v>7.375</c:v>
                </c:pt>
                <c:pt idx="8">
                  <c:v>9.375</c:v>
                </c:pt>
                <c:pt idx="9">
                  <c:v>8</c:v>
                </c:pt>
                <c:pt idx="10">
                  <c:v>15.625</c:v>
                </c:pt>
                <c:pt idx="11">
                  <c:v>22.708333333333336</c:v>
                </c:pt>
                <c:pt idx="12">
                  <c:v>30.666666666666668</c:v>
                </c:pt>
                <c:pt idx="13">
                  <c:v>20</c:v>
                </c:pt>
                <c:pt idx="14">
                  <c:v>54.857142857142861</c:v>
                </c:pt>
                <c:pt idx="15">
                  <c:v>66.142857142857139</c:v>
                </c:pt>
                <c:pt idx="16">
                  <c:v>70</c:v>
                </c:pt>
                <c:pt idx="17">
                  <c:v>22.285714285714288</c:v>
                </c:pt>
                <c:pt idx="18">
                  <c:v>27.714285714285715</c:v>
                </c:pt>
                <c:pt idx="19">
                  <c:v>30.857142857142858</c:v>
                </c:pt>
                <c:pt idx="20">
                  <c:v>34.285714285714285</c:v>
                </c:pt>
                <c:pt idx="21">
                  <c:v>34.857142857142861</c:v>
                </c:pt>
                <c:pt idx="22">
                  <c:v>30.384615384615387</c:v>
                </c:pt>
                <c:pt idx="23">
                  <c:v>35.076923076923073</c:v>
                </c:pt>
                <c:pt idx="24">
                  <c:v>26.138461538461538</c:v>
                </c:pt>
                <c:pt idx="25">
                  <c:v>21.5</c:v>
                </c:pt>
                <c:pt idx="26">
                  <c:v>23.65</c:v>
                </c:pt>
                <c:pt idx="27">
                  <c:v>26.875</c:v>
                </c:pt>
                <c:pt idx="28">
                  <c:v>37.375</c:v>
                </c:pt>
                <c:pt idx="29">
                  <c:v>29.5</c:v>
                </c:pt>
                <c:pt idx="30">
                  <c:v>23.166666666666668</c:v>
                </c:pt>
                <c:pt idx="31">
                  <c:v>8.3333333333333339</c:v>
                </c:pt>
                <c:pt idx="32">
                  <c:v>10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</c:ser>
        <c:ser>
          <c:idx val="0"/>
          <c:order val="1"/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val>
            <c:numRef>
              <c:f>データ!$L$60:$L$95</c:f>
              <c:numCache>
                <c:formatCode>0.0;\-0.0;0;@</c:formatCode>
                <c:ptCount val="36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028992"/>
        <c:axId val="485032128"/>
      </c:lineChart>
      <c:catAx>
        <c:axId val="485028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850321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85032128"/>
        <c:scaling>
          <c:orientation val="minMax"/>
          <c:max val="8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8502899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12732555359121392"/>
          <c:y val="0.12563045576407508"/>
          <c:w val="0.15365426059289725"/>
          <c:h val="0.12140720943897375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28</xdr:row>
      <xdr:rowOff>142875</xdr:rowOff>
    </xdr:from>
    <xdr:to>
      <xdr:col>7</xdr:col>
      <xdr:colOff>104775</xdr:colOff>
      <xdr:row>30</xdr:row>
      <xdr:rowOff>76200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2952750" y="5038725"/>
          <a:ext cx="1952625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写真２　成虫とスケール</a:t>
          </a:r>
          <a:endParaRPr lang="ja-JP" altLang="en-US"/>
        </a:p>
      </xdr:txBody>
    </xdr:sp>
    <xdr:clientData/>
  </xdr:twoCellAnchor>
  <xdr:twoCellAnchor editAs="oneCell">
    <xdr:from>
      <xdr:col>4</xdr:col>
      <xdr:colOff>219075</xdr:colOff>
      <xdr:row>16</xdr:row>
      <xdr:rowOff>28575</xdr:rowOff>
    </xdr:from>
    <xdr:to>
      <xdr:col>7</xdr:col>
      <xdr:colOff>487767</xdr:colOff>
      <xdr:row>28</xdr:row>
      <xdr:rowOff>112347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1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2867025"/>
          <a:ext cx="2326092" cy="2141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106891</xdr:colOff>
      <xdr:row>32</xdr:row>
      <xdr:rowOff>61136</xdr:rowOff>
    </xdr:from>
    <xdr:to>
      <xdr:col>3</xdr:col>
      <xdr:colOff>249766</xdr:colOff>
      <xdr:row>44</xdr:row>
      <xdr:rowOff>86783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1" y="5642786"/>
          <a:ext cx="2200275" cy="2083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202142</xdr:colOff>
      <xdr:row>44</xdr:row>
      <xdr:rowOff>110066</xdr:rowOff>
    </xdr:from>
    <xdr:to>
      <xdr:col>3</xdr:col>
      <xdr:colOff>97367</xdr:colOff>
      <xdr:row>46</xdr:row>
      <xdr:rowOff>45508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202142" y="7749116"/>
          <a:ext cx="1952625" cy="278342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写真３　キャベツ葉裏の卵塊</a:t>
          </a:r>
          <a:endParaRPr lang="ja-JP" altLang="en-US"/>
        </a:p>
      </xdr:txBody>
    </xdr:sp>
    <xdr:clientData/>
  </xdr:twoCellAnchor>
  <xdr:twoCellAnchor editAs="oneCell">
    <xdr:from>
      <xdr:col>0</xdr:col>
      <xdr:colOff>57150</xdr:colOff>
      <xdr:row>16</xdr:row>
      <xdr:rowOff>28576</xdr:rowOff>
    </xdr:from>
    <xdr:to>
      <xdr:col>4</xdr:col>
      <xdr:colOff>137285</xdr:colOff>
      <xdr:row>28</xdr:row>
      <xdr:rowOff>114302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1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67026"/>
          <a:ext cx="2823335" cy="2143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29</xdr:row>
      <xdr:rowOff>19050</xdr:rowOff>
    </xdr:from>
    <xdr:to>
      <xdr:col>3</xdr:col>
      <xdr:colOff>638175</xdr:colOff>
      <xdr:row>30</xdr:row>
      <xdr:rowOff>123825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95250" y="5086350"/>
          <a:ext cx="2600325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写真１　幼虫を飼育し得られた成虫</a:t>
          </a:r>
          <a:endParaRPr lang="ja-JP" altLang="en-US"/>
        </a:p>
      </xdr:txBody>
    </xdr:sp>
    <xdr:clientData/>
  </xdr:twoCellAnchor>
  <xdr:twoCellAnchor editAs="oneCell">
    <xdr:from>
      <xdr:col>4</xdr:col>
      <xdr:colOff>0</xdr:colOff>
      <xdr:row>33</xdr:row>
      <xdr:rowOff>95250</xdr:rowOff>
    </xdr:from>
    <xdr:to>
      <xdr:col>7</xdr:col>
      <xdr:colOff>414655</xdr:colOff>
      <xdr:row>44</xdr:row>
      <xdr:rowOff>88900</xdr:rowOff>
    </xdr:to>
    <xdr:pic>
      <xdr:nvPicPr>
        <xdr:cNvPr id="8" name="図 7" descr="C:\Users\89717\AppData\Local\Microsoft\Windows\INetCache\Content.Word\シロイチモジヨトウ.jpg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5848350"/>
          <a:ext cx="2472055" cy="1879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419100</xdr:colOff>
      <xdr:row>44</xdr:row>
      <xdr:rowOff>133350</xdr:rowOff>
    </xdr:from>
    <xdr:to>
      <xdr:col>7</xdr:col>
      <xdr:colOff>314325</xdr:colOff>
      <xdr:row>46</xdr:row>
      <xdr:rowOff>68792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3162300" y="7772400"/>
          <a:ext cx="1952625" cy="278342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写真４　老齢幼虫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63</xdr:row>
      <xdr:rowOff>0</xdr:rowOff>
    </xdr:from>
    <xdr:to>
      <xdr:col>7</xdr:col>
      <xdr:colOff>571500</xdr:colOff>
      <xdr:row>63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63</xdr:row>
      <xdr:rowOff>0</xdr:rowOff>
    </xdr:from>
    <xdr:to>
      <xdr:col>7</xdr:col>
      <xdr:colOff>571500</xdr:colOff>
      <xdr:row>63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13</xdr:col>
      <xdr:colOff>571500</xdr:colOff>
      <xdr:row>54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13</xdr:col>
      <xdr:colOff>571500</xdr:colOff>
      <xdr:row>54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68034</xdr:colOff>
      <xdr:row>3</xdr:row>
      <xdr:rowOff>68037</xdr:rowOff>
    </xdr:from>
    <xdr:to>
      <xdr:col>12</xdr:col>
      <xdr:colOff>475129</xdr:colOff>
      <xdr:row>19</xdr:row>
      <xdr:rowOff>122465</xdr:rowOff>
    </xdr:to>
    <xdr:graphicFrame macro="">
      <xdr:nvGraphicFramePr>
        <xdr:cNvPr id="2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68036</xdr:colOff>
      <xdr:row>20</xdr:row>
      <xdr:rowOff>68037</xdr:rowOff>
    </xdr:from>
    <xdr:to>
      <xdr:col>12</xdr:col>
      <xdr:colOff>466165</xdr:colOff>
      <xdr:row>36</xdr:row>
      <xdr:rowOff>122465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56029</xdr:colOff>
      <xdr:row>37</xdr:row>
      <xdr:rowOff>33618</xdr:rowOff>
    </xdr:from>
    <xdr:to>
      <xdr:col>12</xdr:col>
      <xdr:colOff>457200</xdr:colOff>
      <xdr:row>53</xdr:row>
      <xdr:rowOff>88046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0.89315</cdr:x>
      <cdr:y>0.79753</cdr:y>
    </cdr:from>
    <cdr:to>
      <cdr:x>1</cdr:x>
      <cdr:y>0.95325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70230" y="2788876"/>
          <a:ext cx="690282" cy="544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0.90575</cdr:x>
      <cdr:y>0.79958</cdr:y>
    </cdr:from>
    <cdr:to>
      <cdr:x>1</cdr:x>
      <cdr:y>0.96439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851631" y="2796035"/>
          <a:ext cx="608880" cy="576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0.89733</cdr:x>
      <cdr:y>0.79775</cdr:y>
    </cdr:from>
    <cdr:to>
      <cdr:x>1</cdr:x>
      <cdr:y>0.97773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97923" y="2789616"/>
          <a:ext cx="663388" cy="629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4&#24180;&#24230;/F002%20&#26893;&#29289;&#38450;&#30123;&#12304;&#36786;&#25216;&#12305;/&#65318;&#20196;&#21644;&#65300;&#24180;/03&#30330;&#29983;&#20104;&#23519;/08%20%20R&#65300;%20HP&#25522;&#36617;&#12488;&#12521;&#12483;&#12503;&#35519;&#26619;&#31561;&#12487;&#12540;&#12479;/&#20837;&#21147;&#12539;&#20445;&#23384;&#29992;/&#22290;&#33464;/R4&#12471;&#12525;&#12452;&#12481;&#12514;&#12472;&#12520;&#12488;&#12454;&#65288;&#20837;&#21147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三和"/>
      <sheetName val="安芸津"/>
      <sheetName val="イオンアグリ創造"/>
    </sheetNames>
    <sheetDataSet>
      <sheetData sheetId="0"/>
      <sheetData sheetId="1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1.1428571428571428</v>
          </cell>
        </row>
        <row r="15">
          <cell r="H15">
            <v>1.4285714285714284</v>
          </cell>
        </row>
        <row r="16">
          <cell r="H16">
            <v>2.5714285714285712</v>
          </cell>
        </row>
        <row r="17">
          <cell r="H17">
            <v>5.7142857142857135</v>
          </cell>
        </row>
        <row r="18">
          <cell r="H18">
            <v>2.2857142857142851</v>
          </cell>
        </row>
        <row r="19">
          <cell r="H19">
            <v>2.1071428571428572</v>
          </cell>
        </row>
        <row r="20">
          <cell r="H20">
            <v>3.125</v>
          </cell>
        </row>
        <row r="21">
          <cell r="H21">
            <v>9.9583333333333339</v>
          </cell>
        </row>
        <row r="22">
          <cell r="H22">
            <v>8.9523809523809526</v>
          </cell>
        </row>
        <row r="23">
          <cell r="H23">
            <v>7.8571428571428577</v>
          </cell>
        </row>
        <row r="24">
          <cell r="H24">
            <v>10.714285714285714</v>
          </cell>
        </row>
        <row r="25">
          <cell r="H25">
            <v>13</v>
          </cell>
        </row>
        <row r="26">
          <cell r="H26">
            <v>23</v>
          </cell>
        </row>
        <row r="27">
          <cell r="H27">
            <v>37.142857142857146</v>
          </cell>
        </row>
        <row r="28">
          <cell r="H28">
            <v>24.857142857142858</v>
          </cell>
        </row>
        <row r="29">
          <cell r="H29">
            <v>27.000000000000004</v>
          </cell>
        </row>
        <row r="30">
          <cell r="H30">
            <v>25.142857142857142</v>
          </cell>
        </row>
        <row r="31">
          <cell r="H31">
            <v>20</v>
          </cell>
        </row>
        <row r="32">
          <cell r="H32">
            <v>30.200000000000003</v>
          </cell>
        </row>
        <row r="33">
          <cell r="H33">
            <v>26.133333333333336</v>
          </cell>
        </row>
        <row r="34">
          <cell r="H34">
            <v>22.666666666666668</v>
          </cell>
        </row>
        <row r="35">
          <cell r="H35">
            <v>10</v>
          </cell>
        </row>
        <row r="36">
          <cell r="H36">
            <v>4.2857142857142856</v>
          </cell>
        </row>
        <row r="37">
          <cell r="H37">
            <v>4.7142857142857144</v>
          </cell>
        </row>
        <row r="38">
          <cell r="H38">
            <v>4.25</v>
          </cell>
        </row>
        <row r="39">
          <cell r="H39">
            <v>3.125</v>
          </cell>
        </row>
        <row r="40">
          <cell r="H40">
            <v>12.625</v>
          </cell>
        </row>
        <row r="41">
          <cell r="H41">
            <v>15</v>
          </cell>
        </row>
        <row r="42">
          <cell r="H42">
            <v>5</v>
          </cell>
        </row>
        <row r="43">
          <cell r="H43">
            <v>2.6000000000000005</v>
          </cell>
        </row>
        <row r="44">
          <cell r="H44">
            <v>1.6857142857142857</v>
          </cell>
        </row>
        <row r="45">
          <cell r="H45">
            <v>1.857142857142857</v>
          </cell>
        </row>
        <row r="46">
          <cell r="H46">
            <v>0.85714285714285698</v>
          </cell>
        </row>
      </sheetData>
      <sheetData sheetId="2">
        <row r="11">
          <cell r="H11">
            <v>0</v>
          </cell>
        </row>
        <row r="12">
          <cell r="H12">
            <v>3</v>
          </cell>
        </row>
        <row r="13">
          <cell r="H13">
            <v>1.6666666666666665</v>
          </cell>
        </row>
        <row r="14">
          <cell r="H14">
            <v>0.83333333333333326</v>
          </cell>
        </row>
        <row r="15">
          <cell r="H15">
            <v>2.1</v>
          </cell>
        </row>
        <row r="16">
          <cell r="H16">
            <v>7.2000000000000011</v>
          </cell>
        </row>
        <row r="17">
          <cell r="H17">
            <v>6.5333333333333332</v>
          </cell>
        </row>
        <row r="18">
          <cell r="H18">
            <v>8.3809523809523814</v>
          </cell>
        </row>
        <row r="19">
          <cell r="H19">
            <v>6.2857142857142856</v>
          </cell>
        </row>
        <row r="20">
          <cell r="H20">
            <v>5</v>
          </cell>
        </row>
        <row r="21">
          <cell r="H21">
            <v>10</v>
          </cell>
        </row>
        <row r="22">
          <cell r="H22">
            <v>4.75</v>
          </cell>
        </row>
        <row r="23">
          <cell r="H23">
            <v>5.583333333333333</v>
          </cell>
        </row>
        <row r="24">
          <cell r="H24">
            <v>40.916666666666664</v>
          </cell>
        </row>
        <row r="25">
          <cell r="H25">
            <v>53.892857142857139</v>
          </cell>
        </row>
        <row r="26">
          <cell r="H26">
            <v>68.357142857142861</v>
          </cell>
        </row>
        <row r="27">
          <cell r="H27">
            <v>99.899999999999991</v>
          </cell>
        </row>
        <row r="28">
          <cell r="H28">
            <v>80</v>
          </cell>
        </row>
        <row r="29">
          <cell r="H29">
            <v>20.6</v>
          </cell>
        </row>
        <row r="30">
          <cell r="H30">
            <v>68</v>
          </cell>
        </row>
        <row r="31">
          <cell r="H31">
            <v>22.5</v>
          </cell>
        </row>
        <row r="32">
          <cell r="H32">
            <v>225.5</v>
          </cell>
        </row>
        <row r="33">
          <cell r="H33">
            <v>185.2</v>
          </cell>
        </row>
        <row r="34">
          <cell r="H34">
            <v>41.8</v>
          </cell>
        </row>
        <row r="35">
          <cell r="H35">
            <v>58.25</v>
          </cell>
        </row>
        <row r="36">
          <cell r="H36">
            <v>41.083333333333336</v>
          </cell>
        </row>
        <row r="37">
          <cell r="H37">
            <v>59.416666666666664</v>
          </cell>
        </row>
        <row r="38">
          <cell r="H38">
            <v>76.25</v>
          </cell>
        </row>
        <row r="39">
          <cell r="H39">
            <v>206.66666666666669</v>
          </cell>
        </row>
        <row r="40">
          <cell r="H40">
            <v>124.33333333333334</v>
          </cell>
        </row>
        <row r="41">
          <cell r="H41">
            <v>27</v>
          </cell>
        </row>
        <row r="42">
          <cell r="H42">
            <v>122</v>
          </cell>
        </row>
        <row r="43">
          <cell r="H43">
            <v>67.5</v>
          </cell>
        </row>
        <row r="44">
          <cell r="H44">
            <v>25.642857142857146</v>
          </cell>
        </row>
        <row r="45">
          <cell r="H45">
            <v>27.857142857142858</v>
          </cell>
        </row>
        <row r="46">
          <cell r="H46">
            <v>4</v>
          </cell>
        </row>
      </sheetData>
      <sheetData sheetId="3">
        <row r="11">
          <cell r="H11">
            <v>19.625</v>
          </cell>
        </row>
        <row r="12">
          <cell r="H12">
            <v>9.375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0.875</v>
          </cell>
        </row>
        <row r="17">
          <cell r="H17">
            <v>4.375</v>
          </cell>
        </row>
        <row r="18">
          <cell r="H18">
            <v>7.375</v>
          </cell>
        </row>
        <row r="19">
          <cell r="H19">
            <v>9.375</v>
          </cell>
        </row>
        <row r="20">
          <cell r="H20">
            <v>8</v>
          </cell>
        </row>
        <row r="21">
          <cell r="H21">
            <v>15.625</v>
          </cell>
        </row>
        <row r="22">
          <cell r="H22">
            <v>22.708333333333336</v>
          </cell>
        </row>
        <row r="23">
          <cell r="H23">
            <v>30.666666666666668</v>
          </cell>
        </row>
        <row r="24">
          <cell r="H24">
            <v>20</v>
          </cell>
        </row>
        <row r="25">
          <cell r="H25">
            <v>54.857142857142861</v>
          </cell>
        </row>
        <row r="26">
          <cell r="H26">
            <v>66.142857142857139</v>
          </cell>
        </row>
        <row r="27">
          <cell r="H27">
            <v>70</v>
          </cell>
        </row>
        <row r="28">
          <cell r="H28">
            <v>22.285714285714288</v>
          </cell>
        </row>
        <row r="29">
          <cell r="H29">
            <v>27.714285714285715</v>
          </cell>
        </row>
        <row r="30">
          <cell r="H30">
            <v>30.857142857142858</v>
          </cell>
        </row>
        <row r="31">
          <cell r="H31">
            <v>34.285714285714285</v>
          </cell>
        </row>
        <row r="32">
          <cell r="H32">
            <v>34.857142857142861</v>
          </cell>
        </row>
        <row r="33">
          <cell r="H33">
            <v>30.384615384615387</v>
          </cell>
        </row>
        <row r="34">
          <cell r="H34">
            <v>35.076923076923073</v>
          </cell>
        </row>
        <row r="35">
          <cell r="H35">
            <v>26.138461538461538</v>
          </cell>
        </row>
        <row r="36">
          <cell r="H36">
            <v>21.5</v>
          </cell>
        </row>
        <row r="37">
          <cell r="H37">
            <v>23.65</v>
          </cell>
        </row>
        <row r="38">
          <cell r="H38">
            <v>26.875</v>
          </cell>
        </row>
        <row r="39">
          <cell r="H39">
            <v>37.375</v>
          </cell>
        </row>
        <row r="40">
          <cell r="H40">
            <v>29.5</v>
          </cell>
        </row>
        <row r="41">
          <cell r="H41">
            <v>23.166666666666668</v>
          </cell>
        </row>
        <row r="42">
          <cell r="H42">
            <v>8.3333333333333339</v>
          </cell>
        </row>
        <row r="43">
          <cell r="H43">
            <v>10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Normal="100" zoomScaleSheetLayoutView="100" workbookViewId="0">
      <selection activeCell="N24" sqref="N24"/>
    </sheetView>
  </sheetViews>
  <sheetFormatPr defaultColWidth="9" defaultRowHeight="13.2" x14ac:dyDescent="0.2"/>
  <cols>
    <col min="1" max="16384" width="9" style="2"/>
  </cols>
  <sheetData>
    <row r="1" spans="1:16" ht="21" x14ac:dyDescent="0.25">
      <c r="A1" s="1" t="s">
        <v>26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2">
      <c r="A3" s="2" t="s">
        <v>15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6" x14ac:dyDescent="0.2">
      <c r="A4" s="2" t="s">
        <v>21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6" x14ac:dyDescent="0.2">
      <c r="A5" s="2" t="s">
        <v>22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6" x14ac:dyDescent="0.2">
      <c r="A6" s="2" t="s">
        <v>18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6" x14ac:dyDescent="0.2">
      <c r="A7" s="2" t="s">
        <v>19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6" x14ac:dyDescent="0.2">
      <c r="A8" s="2" t="s">
        <v>20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6" x14ac:dyDescent="0.2"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6" x14ac:dyDescent="0.2">
      <c r="A10" s="2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6" x14ac:dyDescent="0.2">
      <c r="A11" s="44" t="s">
        <v>27</v>
      </c>
      <c r="B11" s="45"/>
      <c r="C11" s="45"/>
      <c r="D11" s="45"/>
      <c r="E11" s="45"/>
      <c r="F11" s="45"/>
      <c r="G11" s="45"/>
      <c r="H11" s="45"/>
      <c r="I11" s="45"/>
      <c r="J11" s="45"/>
      <c r="K11" s="12"/>
    </row>
    <row r="12" spans="1:16" x14ac:dyDescent="0.2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12"/>
    </row>
    <row r="13" spans="1:16" x14ac:dyDescent="0.2"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6" x14ac:dyDescent="0.2">
      <c r="A14" s="2" t="s">
        <v>23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6" x14ac:dyDescent="0.2">
      <c r="A15" s="44" t="s">
        <v>24</v>
      </c>
      <c r="B15" s="45"/>
      <c r="C15" s="45"/>
      <c r="D15" s="45"/>
      <c r="E15" s="45"/>
      <c r="F15" s="45"/>
      <c r="G15" s="45"/>
      <c r="H15" s="45"/>
      <c r="I15" s="45"/>
      <c r="J15" s="45"/>
      <c r="K15" s="12"/>
    </row>
    <row r="16" spans="1:16" x14ac:dyDescent="0.2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12"/>
    </row>
    <row r="17" spans="1:1" x14ac:dyDescent="0.2">
      <c r="A17" s="13"/>
    </row>
    <row r="18" spans="1:1" x14ac:dyDescent="0.2">
      <c r="A18" s="13"/>
    </row>
    <row r="19" spans="1:1" x14ac:dyDescent="0.2">
      <c r="A19" s="12"/>
    </row>
  </sheetData>
  <customSheetViews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mergeCells count="2">
    <mergeCell ref="A11:J12"/>
    <mergeCell ref="A15:J16"/>
  </mergeCells>
  <phoneticPr fontId="2"/>
  <pageMargins left="0.51181102362204722" right="0.62992125984251968" top="0.98425196850393704" bottom="0.98425196850393704" header="0.51181102362204722" footer="0.51181102362204722"/>
  <pageSetup paperSize="9" scale="99" orientation="portrait" r:id="rId3"/>
  <headerFooter alignWithMargins="0">
    <oddHeader>&amp;L掲載元（ホームページ） 
広島県トップページ &gt;広島の旬の農業情報が満載‼ &gt;病害虫発生予察調査データ    
https://www.pref.hiroshima.lg.jp/site/nougijutsu/yosatsu-data.html</oddHead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6"/>
  <sheetViews>
    <sheetView tabSelected="1" view="pageBreakPreview" zoomScale="85" zoomScaleNormal="85" zoomScaleSheetLayoutView="85" workbookViewId="0">
      <selection activeCell="M2" sqref="M2"/>
    </sheetView>
  </sheetViews>
  <sheetFormatPr defaultColWidth="9" defaultRowHeight="17.25" customHeight="1" x14ac:dyDescent="0.2"/>
  <cols>
    <col min="1" max="1" width="3.109375" style="2" customWidth="1"/>
    <col min="2" max="2" width="4" style="2" customWidth="1"/>
    <col min="3" max="3" width="4.6640625" style="2" customWidth="1"/>
    <col min="4" max="4" width="11" style="2" customWidth="1"/>
    <col min="5" max="5" width="10.33203125" style="2" customWidth="1"/>
    <col min="6" max="6" width="8.88671875" style="2" customWidth="1"/>
    <col min="7" max="7" width="8.6640625" style="2" customWidth="1"/>
    <col min="8" max="8" width="9.109375" style="2" customWidth="1"/>
    <col min="9" max="9" width="9.6640625" style="2" customWidth="1"/>
    <col min="10" max="10" width="10.44140625" style="2" customWidth="1"/>
    <col min="11" max="12" width="9.109375" style="2" customWidth="1"/>
    <col min="13" max="17" width="8.33203125" style="2" customWidth="1"/>
    <col min="18" max="18" width="7.33203125" style="2" customWidth="1"/>
    <col min="19" max="19" width="7.109375" style="2" customWidth="1"/>
    <col min="20" max="20" width="7.33203125" style="2" customWidth="1"/>
    <col min="21" max="21" width="7.44140625" style="2" customWidth="1"/>
    <col min="22" max="16384" width="9" style="2"/>
  </cols>
  <sheetData>
    <row r="1" spans="1:22" ht="21" x14ac:dyDescent="0.25">
      <c r="A1" s="1" t="s">
        <v>38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7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3"/>
      <c r="O2" s="3"/>
      <c r="P2" s="3"/>
      <c r="Q2" s="3"/>
    </row>
    <row r="3" spans="1:22" ht="17.25" customHeight="1" x14ac:dyDescent="0.2">
      <c r="A3" s="5" t="s">
        <v>4</v>
      </c>
      <c r="B3" s="5"/>
      <c r="C3" s="5"/>
      <c r="D3" s="3"/>
      <c r="E3" s="3"/>
      <c r="F3" s="3"/>
      <c r="G3" s="3"/>
      <c r="H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7.25" customHeight="1" x14ac:dyDescent="0.2">
      <c r="B4" s="6"/>
      <c r="C4" s="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7.25" customHeight="1" x14ac:dyDescent="0.2">
      <c r="B5" s="6"/>
      <c r="C5" s="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7.25" customHeight="1" x14ac:dyDescent="0.2"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7.25" customHeight="1" x14ac:dyDescent="0.2">
      <c r="B7" s="6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7.25" customHeight="1" x14ac:dyDescent="0.2">
      <c r="B8" s="6"/>
      <c r="C8" s="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7.25" customHeight="1" x14ac:dyDescent="0.2">
      <c r="B9" s="6"/>
      <c r="C9" s="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7.25" customHeight="1" x14ac:dyDescent="0.2">
      <c r="B10" s="6"/>
      <c r="C10" s="6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7.25" customHeight="1" x14ac:dyDescent="0.2">
      <c r="B11" s="6"/>
      <c r="C11" s="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7.25" customHeight="1" x14ac:dyDescent="0.2">
      <c r="B12" s="6"/>
      <c r="C12" s="6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7.25" customHeight="1" x14ac:dyDescent="0.2">
      <c r="B13" s="6"/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7.25" customHeight="1" x14ac:dyDescent="0.2">
      <c r="B14" s="6"/>
      <c r="C14" s="6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7.25" customHeight="1" x14ac:dyDescent="0.2">
      <c r="B15" s="6"/>
      <c r="C15" s="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7.25" customHeight="1" x14ac:dyDescent="0.2">
      <c r="B16" s="6"/>
      <c r="C16" s="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22" ht="17.25" customHeight="1" x14ac:dyDescent="0.2">
      <c r="B17" s="6"/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ht="17.25" customHeight="1" x14ac:dyDescent="0.2"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ht="17.25" customHeight="1" x14ac:dyDescent="0.2">
      <c r="B19" s="6"/>
      <c r="C19" s="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ht="17.25" customHeight="1" x14ac:dyDescent="0.2">
      <c r="B20" s="6"/>
      <c r="C20" s="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2" ht="17.25" customHeight="1" x14ac:dyDescent="0.2">
      <c r="B21" s="6"/>
      <c r="C21" s="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ht="17.25" customHeight="1" x14ac:dyDescent="0.2">
      <c r="B22" s="6"/>
      <c r="C22" s="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ht="17.25" customHeight="1" x14ac:dyDescent="0.2">
      <c r="B23" s="6"/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2:22" ht="17.25" customHeight="1" x14ac:dyDescent="0.2">
      <c r="B24" s="6"/>
      <c r="C24" s="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2:22" ht="17.25" customHeight="1" x14ac:dyDescent="0.2">
      <c r="B25" s="6"/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2:22" ht="17.25" customHeight="1" x14ac:dyDescent="0.2">
      <c r="B26" s="6"/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ht="17.25" customHeight="1" x14ac:dyDescent="0.2">
      <c r="B27" s="6"/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2" ht="17.25" customHeight="1" x14ac:dyDescent="0.2">
      <c r="B28" s="6"/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2" ht="17.25" customHeight="1" x14ac:dyDescent="0.2">
      <c r="B29" s="6"/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2" ht="17.25" customHeight="1" x14ac:dyDescent="0.2">
      <c r="B30" s="6"/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2:22" ht="17.25" customHeight="1" x14ac:dyDescent="0.2">
      <c r="B31" s="6"/>
      <c r="C31" s="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2:22" ht="17.25" customHeight="1" x14ac:dyDescent="0.2">
      <c r="B32" s="6"/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2:22" ht="17.25" customHeight="1" x14ac:dyDescent="0.2">
      <c r="B33" s="6"/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2:22" ht="17.25" customHeight="1" x14ac:dyDescent="0.2">
      <c r="B34" s="6"/>
      <c r="C34" s="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2:22" ht="17.25" customHeight="1" x14ac:dyDescent="0.2">
      <c r="B35" s="6"/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2:22" ht="17.25" customHeight="1" x14ac:dyDescent="0.2">
      <c r="B36" s="6"/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2:22" ht="17.25" customHeight="1" x14ac:dyDescent="0.2">
      <c r="B37" s="6"/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2:22" ht="17.25" customHeight="1" x14ac:dyDescent="0.2">
      <c r="B38" s="6"/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2:22" ht="17.25" customHeight="1" x14ac:dyDescent="0.2">
      <c r="B39" s="6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2:22" ht="17.25" customHeight="1" x14ac:dyDescent="0.2">
      <c r="B40" s="6"/>
      <c r="C40" s="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2:22" ht="17.25" customHeight="1" x14ac:dyDescent="0.2">
      <c r="B41" s="6"/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2:22" ht="17.25" customHeight="1" x14ac:dyDescent="0.2">
      <c r="B42" s="6"/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2:22" ht="17.25" customHeight="1" x14ac:dyDescent="0.2">
      <c r="B43" s="6"/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2:22" ht="17.25" customHeight="1" x14ac:dyDescent="0.2">
      <c r="B44" s="6"/>
      <c r="C44" s="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2:22" ht="17.25" customHeight="1" x14ac:dyDescent="0.2">
      <c r="B45" s="6"/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2:22" ht="17.25" customHeight="1" x14ac:dyDescent="0.2">
      <c r="B46" s="6"/>
      <c r="C46" s="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2:22" ht="17.25" customHeight="1" x14ac:dyDescent="0.2">
      <c r="B47" s="6"/>
      <c r="C47" s="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2:22" ht="17.25" customHeight="1" x14ac:dyDescent="0.2">
      <c r="B48" s="6"/>
      <c r="C48" s="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17.25" customHeight="1" x14ac:dyDescent="0.2">
      <c r="B49" s="6"/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17.25" customHeight="1" x14ac:dyDescent="0.2">
      <c r="B50" s="6"/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17.25" customHeight="1" x14ac:dyDescent="0.2">
      <c r="B51" s="6"/>
      <c r="C51" s="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17.25" customHeight="1" x14ac:dyDescent="0.2">
      <c r="B52" s="6"/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17.25" customHeight="1" x14ac:dyDescent="0.2">
      <c r="B53" s="6"/>
      <c r="C53" s="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17.25" customHeight="1" x14ac:dyDescent="0.2">
      <c r="B54" s="6"/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17.25" customHeight="1" x14ac:dyDescent="0.2">
      <c r="B55" s="7" t="s">
        <v>2</v>
      </c>
      <c r="C55" s="7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R55" s="8"/>
    </row>
    <row r="56" spans="2:22" ht="17.25" customHeight="1" x14ac:dyDescent="0.2">
      <c r="B56" s="49" t="s">
        <v>5</v>
      </c>
      <c r="C56" s="50"/>
      <c r="D56" s="46" t="s">
        <v>14</v>
      </c>
      <c r="E56" s="47"/>
      <c r="F56" s="48"/>
      <c r="G56" s="46" t="s">
        <v>50</v>
      </c>
      <c r="H56" s="47"/>
      <c r="I56" s="48"/>
      <c r="J56" s="46" t="s">
        <v>49</v>
      </c>
      <c r="K56" s="47"/>
      <c r="L56" s="48"/>
      <c r="M56"/>
      <c r="N56"/>
    </row>
    <row r="57" spans="2:22" ht="17.25" customHeight="1" x14ac:dyDescent="0.2">
      <c r="B57" s="49" t="s">
        <v>0</v>
      </c>
      <c r="C57" s="50"/>
      <c r="D57" s="46" t="s">
        <v>28</v>
      </c>
      <c r="E57" s="47"/>
      <c r="F57" s="48"/>
      <c r="G57" s="46" t="s">
        <v>29</v>
      </c>
      <c r="H57" s="47"/>
      <c r="I57" s="48"/>
      <c r="J57" s="46" t="s">
        <v>30</v>
      </c>
      <c r="K57" s="47"/>
      <c r="L57" s="48"/>
    </row>
    <row r="58" spans="2:22" ht="17.25" customHeight="1" x14ac:dyDescent="0.2">
      <c r="B58" s="49" t="s">
        <v>1</v>
      </c>
      <c r="C58" s="50"/>
      <c r="D58" s="51" t="s">
        <v>51</v>
      </c>
      <c r="E58" s="52"/>
      <c r="F58" s="53"/>
      <c r="G58" s="51" t="s">
        <v>25</v>
      </c>
      <c r="H58" s="52"/>
      <c r="I58" s="53"/>
      <c r="J58" s="51" t="s">
        <v>37</v>
      </c>
      <c r="K58" s="52"/>
      <c r="L58" s="53"/>
    </row>
    <row r="59" spans="2:22" ht="17.25" customHeight="1" x14ac:dyDescent="0.2">
      <c r="B59" s="9" t="s">
        <v>11</v>
      </c>
      <c r="C59" s="9" t="s">
        <v>12</v>
      </c>
      <c r="D59" s="22" t="s">
        <v>16</v>
      </c>
      <c r="E59" s="23" t="s">
        <v>39</v>
      </c>
      <c r="F59" s="24" t="s">
        <v>17</v>
      </c>
      <c r="G59" s="22" t="s">
        <v>16</v>
      </c>
      <c r="H59" s="23" t="s">
        <v>48</v>
      </c>
      <c r="I59" s="24" t="s">
        <v>17</v>
      </c>
      <c r="J59" s="30" t="s">
        <v>31</v>
      </c>
      <c r="K59" s="23" t="s">
        <v>32</v>
      </c>
      <c r="L59" s="24" t="s">
        <v>33</v>
      </c>
    </row>
    <row r="60" spans="2:22" ht="17.25" customHeight="1" x14ac:dyDescent="0.2">
      <c r="B60" s="54" t="s">
        <v>13</v>
      </c>
      <c r="C60" s="10">
        <v>1</v>
      </c>
      <c r="D60" s="19">
        <f>[1]三和!$H11</f>
        <v>0</v>
      </c>
      <c r="E60" s="20">
        <v>0.15957446808510636</v>
      </c>
      <c r="F60" s="21">
        <v>0.63829787234042545</v>
      </c>
      <c r="G60" s="19">
        <f>[1]安芸津!$H11</f>
        <v>0</v>
      </c>
      <c r="H60" s="20">
        <v>1.1428571428571428</v>
      </c>
      <c r="I60" s="21">
        <v>2</v>
      </c>
      <c r="J60" s="19">
        <f>[1]イオンアグリ創造!$H11</f>
        <v>19.625</v>
      </c>
      <c r="K60" s="31" t="s">
        <v>34</v>
      </c>
      <c r="L60" s="33"/>
    </row>
    <row r="61" spans="2:22" ht="17.25" customHeight="1" x14ac:dyDescent="0.2">
      <c r="B61" s="55"/>
      <c r="C61" s="10">
        <v>2</v>
      </c>
      <c r="D61" s="14">
        <f>[1]三和!$H12</f>
        <v>0</v>
      </c>
      <c r="E61" s="15">
        <v>0.40957446808510634</v>
      </c>
      <c r="F61" s="16">
        <v>0.63829787234042545</v>
      </c>
      <c r="G61" s="14">
        <f>[1]安芸津!$H12</f>
        <v>3</v>
      </c>
      <c r="H61" s="15">
        <v>1.7142857142857142</v>
      </c>
      <c r="I61" s="16">
        <v>2</v>
      </c>
      <c r="J61" s="14">
        <f>[1]イオンアグリ創造!$H12</f>
        <v>9.375</v>
      </c>
      <c r="K61" s="31" t="s">
        <v>35</v>
      </c>
      <c r="L61" s="33"/>
    </row>
    <row r="62" spans="2:22" ht="17.25" customHeight="1" x14ac:dyDescent="0.2">
      <c r="B62" s="55"/>
      <c r="C62" s="10">
        <v>3</v>
      </c>
      <c r="D62" s="14">
        <f>[1]三和!$H13</f>
        <v>0</v>
      </c>
      <c r="E62" s="15">
        <v>2.5802093887200268</v>
      </c>
      <c r="F62" s="16">
        <v>0.63829787234042545</v>
      </c>
      <c r="G62" s="14">
        <f>[1]安芸津!$H13</f>
        <v>1.6666666666666665</v>
      </c>
      <c r="H62" s="15">
        <v>1.7857142857142856</v>
      </c>
      <c r="I62" s="16">
        <v>2.1428571428571428</v>
      </c>
      <c r="J62" s="14">
        <f>[1]イオンアグリ創造!$H13</f>
        <v>0</v>
      </c>
      <c r="K62" s="31" t="s">
        <v>34</v>
      </c>
      <c r="L62" s="33"/>
    </row>
    <row r="63" spans="2:22" ht="17.25" customHeight="1" x14ac:dyDescent="0.2">
      <c r="B63" s="55"/>
      <c r="C63" s="10">
        <v>4</v>
      </c>
      <c r="D63" s="14">
        <f>[1]三和!$H14</f>
        <v>1.1428571428571428</v>
      </c>
      <c r="E63" s="15">
        <v>3.6848615332657886</v>
      </c>
      <c r="F63" s="16">
        <v>8.8267477203647413</v>
      </c>
      <c r="G63" s="14">
        <f>[1]安芸津!$H14</f>
        <v>0.83333333333333326</v>
      </c>
      <c r="H63" s="15">
        <v>25.071428571428566</v>
      </c>
      <c r="I63" s="16">
        <v>49.285714285714278</v>
      </c>
      <c r="J63" s="14">
        <f>[1]イオンアグリ創造!$H14</f>
        <v>0</v>
      </c>
      <c r="K63" s="31" t="s">
        <v>36</v>
      </c>
      <c r="L63" s="33"/>
    </row>
    <row r="64" spans="2:22" ht="17.25" customHeight="1" x14ac:dyDescent="0.2">
      <c r="B64" s="55"/>
      <c r="C64" s="10">
        <v>5</v>
      </c>
      <c r="D64" s="14">
        <f>[1]三和!$H15</f>
        <v>1.4285714285714284</v>
      </c>
      <c r="E64" s="15">
        <v>4.1547619047619042</v>
      </c>
      <c r="F64" s="16">
        <v>13.928571428571429</v>
      </c>
      <c r="G64" s="14">
        <f>[1]安芸津!$H15</f>
        <v>2.1</v>
      </c>
      <c r="H64" s="15">
        <v>39.785714285714285</v>
      </c>
      <c r="I64" s="16">
        <v>79.571428571428569</v>
      </c>
      <c r="J64" s="14">
        <f>[1]イオンアグリ創造!$H15</f>
        <v>0</v>
      </c>
      <c r="K64" s="31" t="s">
        <v>34</v>
      </c>
      <c r="L64" s="33"/>
    </row>
    <row r="65" spans="2:12" ht="17.25" customHeight="1" x14ac:dyDescent="0.2">
      <c r="B65" s="56"/>
      <c r="C65" s="11">
        <v>6</v>
      </c>
      <c r="D65" s="40">
        <f>[1]三和!$H16</f>
        <v>2.5714285714285712</v>
      </c>
      <c r="E65" s="17">
        <v>2.4821428571428568</v>
      </c>
      <c r="F65" s="18">
        <v>6.5</v>
      </c>
      <c r="G65" s="40">
        <f>[1]安芸津!$H16</f>
        <v>7.2000000000000011</v>
      </c>
      <c r="H65" s="17">
        <v>28.999999999999996</v>
      </c>
      <c r="I65" s="18">
        <v>57.999999999999993</v>
      </c>
      <c r="J65" s="40">
        <f>[1]イオンアグリ創造!$H16</f>
        <v>0.875</v>
      </c>
      <c r="K65" s="37" t="s">
        <v>40</v>
      </c>
      <c r="L65" s="35"/>
    </row>
    <row r="66" spans="2:12" ht="17.25" customHeight="1" x14ac:dyDescent="0.2">
      <c r="B66" s="54" t="s">
        <v>6</v>
      </c>
      <c r="C66" s="10">
        <v>1</v>
      </c>
      <c r="D66" s="19">
        <f>[1]三和!$H17</f>
        <v>5.7142857142857135</v>
      </c>
      <c r="E66" s="15">
        <v>2.7053571428571428</v>
      </c>
      <c r="F66" s="16">
        <v>5</v>
      </c>
      <c r="G66" s="19">
        <f>[1]安芸津!$H17</f>
        <v>6.5333333333333332</v>
      </c>
      <c r="H66" s="15">
        <v>4.5714285714285712</v>
      </c>
      <c r="I66" s="21">
        <v>8.5714285714285712</v>
      </c>
      <c r="J66" s="19">
        <f>[1]イオンアグリ創造!$H17</f>
        <v>4.375</v>
      </c>
      <c r="K66" s="38" t="s">
        <v>41</v>
      </c>
      <c r="L66" s="36"/>
    </row>
    <row r="67" spans="2:12" ht="17.25" customHeight="1" x14ac:dyDescent="0.2">
      <c r="B67" s="55"/>
      <c r="C67" s="10">
        <v>2</v>
      </c>
      <c r="D67" s="14">
        <f>[1]三和!$H18</f>
        <v>2.2857142857142851</v>
      </c>
      <c r="E67" s="15">
        <v>3.3392857142857144</v>
      </c>
      <c r="F67" s="16">
        <v>4.1428571428571432</v>
      </c>
      <c r="G67" s="14">
        <f>[1]安芸津!$H18</f>
        <v>8.3809523809523814</v>
      </c>
      <c r="H67" s="15">
        <v>3.9285714285714279</v>
      </c>
      <c r="I67" s="16">
        <v>6.8571428571428559</v>
      </c>
      <c r="J67" s="14">
        <f>[1]イオンアグリ創造!$H18</f>
        <v>7.375</v>
      </c>
      <c r="K67" s="38" t="s">
        <v>41</v>
      </c>
      <c r="L67" s="36"/>
    </row>
    <row r="68" spans="2:12" ht="17.25" customHeight="1" x14ac:dyDescent="0.2">
      <c r="B68" s="55"/>
      <c r="C68" s="10">
        <v>3</v>
      </c>
      <c r="D68" s="14">
        <f>[1]三和!$H19</f>
        <v>2.1071428571428572</v>
      </c>
      <c r="E68" s="15">
        <v>2.9017857142857144</v>
      </c>
      <c r="F68" s="16">
        <v>3.2321428571428572</v>
      </c>
      <c r="G68" s="14">
        <f>[1]安芸津!$H19</f>
        <v>6.2857142857142856</v>
      </c>
      <c r="H68" s="15">
        <v>3.2857142857142856</v>
      </c>
      <c r="I68" s="16">
        <v>5.1428571428571423</v>
      </c>
      <c r="J68" s="14">
        <f>[1]イオンアグリ創造!$H19</f>
        <v>9.375</v>
      </c>
      <c r="K68" s="31" t="s">
        <v>42</v>
      </c>
      <c r="L68" s="36"/>
    </row>
    <row r="69" spans="2:12" ht="17.25" customHeight="1" x14ac:dyDescent="0.2">
      <c r="B69" s="55"/>
      <c r="C69" s="10">
        <v>4</v>
      </c>
      <c r="D69" s="14">
        <f>[1]三和!$H20</f>
        <v>3.125</v>
      </c>
      <c r="E69" s="15">
        <v>3.2767857142857144</v>
      </c>
      <c r="F69" s="16">
        <v>1.875</v>
      </c>
      <c r="G69" s="14">
        <f>[1]安芸津!$H20</f>
        <v>5</v>
      </c>
      <c r="H69" s="15">
        <v>8.5714285714285712</v>
      </c>
      <c r="I69" s="16">
        <v>2.8571428571428568</v>
      </c>
      <c r="J69" s="14">
        <f>[1]イオンアグリ創造!$H20</f>
        <v>8</v>
      </c>
      <c r="K69" s="31" t="s">
        <v>43</v>
      </c>
      <c r="L69" s="36"/>
    </row>
    <row r="70" spans="2:12" ht="17.25" customHeight="1" x14ac:dyDescent="0.2">
      <c r="B70" s="55"/>
      <c r="C70" s="10">
        <v>5</v>
      </c>
      <c r="D70" s="14">
        <f>[1]三和!$H21</f>
        <v>9.9583333333333339</v>
      </c>
      <c r="E70" s="15">
        <v>4.7196428571428566</v>
      </c>
      <c r="F70" s="16">
        <v>1.7499999999999998</v>
      </c>
      <c r="G70" s="14">
        <f>[1]安芸津!$H21</f>
        <v>10</v>
      </c>
      <c r="H70" s="15">
        <v>7.9999999999999991</v>
      </c>
      <c r="I70" s="16">
        <v>3.4285714285714288</v>
      </c>
      <c r="J70" s="14">
        <f>[1]イオンアグリ創造!$H21</f>
        <v>15.625</v>
      </c>
      <c r="K70" s="31" t="s">
        <v>41</v>
      </c>
      <c r="L70" s="36"/>
    </row>
    <row r="71" spans="2:12" ht="17.25" customHeight="1" x14ac:dyDescent="0.2">
      <c r="B71" s="56"/>
      <c r="C71" s="11">
        <v>6</v>
      </c>
      <c r="D71" s="14">
        <f>[1]三和!$H22</f>
        <v>8.9523809523809526</v>
      </c>
      <c r="E71" s="17">
        <v>5.920238095238096</v>
      </c>
      <c r="F71" s="18">
        <v>2.75</v>
      </c>
      <c r="G71" s="40">
        <f>[1]安芸津!$H22</f>
        <v>4.75</v>
      </c>
      <c r="H71" s="17">
        <v>15.857142857142856</v>
      </c>
      <c r="I71" s="18">
        <v>18.428571428571427</v>
      </c>
      <c r="J71" s="40">
        <f>[1]イオンアグリ創造!$H22</f>
        <v>22.708333333333336</v>
      </c>
      <c r="K71" s="37" t="s">
        <v>41</v>
      </c>
      <c r="L71" s="35"/>
    </row>
    <row r="72" spans="2:12" ht="17.25" customHeight="1" x14ac:dyDescent="0.2">
      <c r="B72" s="54" t="s">
        <v>7</v>
      </c>
      <c r="C72" s="10">
        <v>1</v>
      </c>
      <c r="D72" s="19">
        <f>[1]三和!$H23</f>
        <v>7.8571428571428577</v>
      </c>
      <c r="E72" s="15">
        <v>6.614583333333333</v>
      </c>
      <c r="F72" s="16">
        <v>4.375</v>
      </c>
      <c r="G72" s="19">
        <f>[1]安芸津!$H23</f>
        <v>5.583333333333333</v>
      </c>
      <c r="H72" s="15">
        <v>30.714285714285712</v>
      </c>
      <c r="I72" s="16">
        <v>40.714285714285708</v>
      </c>
      <c r="J72" s="19">
        <f>[1]イオンアグリ創造!$H23</f>
        <v>30.666666666666668</v>
      </c>
      <c r="K72" s="31" t="s">
        <v>40</v>
      </c>
      <c r="L72" s="36"/>
    </row>
    <row r="73" spans="2:12" ht="17.25" customHeight="1" x14ac:dyDescent="0.2">
      <c r="B73" s="55"/>
      <c r="C73" s="10">
        <v>2</v>
      </c>
      <c r="D73" s="14">
        <f>[1]三和!$H24</f>
        <v>10.714285714285714</v>
      </c>
      <c r="E73" s="15">
        <v>5.4895833333333339</v>
      </c>
      <c r="F73" s="16">
        <v>12.208333333333334</v>
      </c>
      <c r="G73" s="14">
        <f>[1]安芸津!$H24</f>
        <v>40.916666666666664</v>
      </c>
      <c r="H73" s="15">
        <v>12.857142857142858</v>
      </c>
      <c r="I73" s="16">
        <v>13.571428571428573</v>
      </c>
      <c r="J73" s="14">
        <f>[1]イオンアグリ創造!$H24</f>
        <v>20</v>
      </c>
      <c r="K73" s="31" t="s">
        <v>41</v>
      </c>
      <c r="L73" s="36"/>
    </row>
    <row r="74" spans="2:12" ht="17.25" customHeight="1" x14ac:dyDescent="0.2">
      <c r="B74" s="55"/>
      <c r="C74" s="10">
        <v>3</v>
      </c>
      <c r="D74" s="14">
        <f>[1]三和!$H25</f>
        <v>13</v>
      </c>
      <c r="E74" s="15">
        <v>4.0065476190476188</v>
      </c>
      <c r="F74" s="16">
        <v>7.4666666666666659</v>
      </c>
      <c r="G74" s="14">
        <f>[1]安芸津!$H25</f>
        <v>53.892857142857139</v>
      </c>
      <c r="H74" s="15">
        <v>19.071428571428573</v>
      </c>
      <c r="I74" s="16">
        <v>18.714285714285715</v>
      </c>
      <c r="J74" s="14">
        <f>[1]イオンアグリ創造!$H25</f>
        <v>54.857142857142861</v>
      </c>
      <c r="K74" s="31" t="s">
        <v>41</v>
      </c>
      <c r="L74" s="36"/>
    </row>
    <row r="75" spans="2:12" ht="17.25" customHeight="1" x14ac:dyDescent="0.2">
      <c r="B75" s="55"/>
      <c r="C75" s="10">
        <v>4</v>
      </c>
      <c r="D75" s="14">
        <f>[1]三和!$H26</f>
        <v>23</v>
      </c>
      <c r="E75" s="15">
        <v>2.6190476190476191</v>
      </c>
      <c r="F75" s="16">
        <v>3</v>
      </c>
      <c r="G75" s="14">
        <f>[1]安芸津!$H26</f>
        <v>68.357142857142861</v>
      </c>
      <c r="H75" s="15">
        <v>25.964285714285715</v>
      </c>
      <c r="I75" s="16">
        <v>18.357142857142858</v>
      </c>
      <c r="J75" s="14">
        <f>[1]イオンアグリ創造!$H26</f>
        <v>66.142857142857139</v>
      </c>
      <c r="K75" s="31" t="s">
        <v>44</v>
      </c>
      <c r="L75" s="36"/>
    </row>
    <row r="76" spans="2:12" ht="17.25" customHeight="1" x14ac:dyDescent="0.2">
      <c r="B76" s="55"/>
      <c r="C76" s="10">
        <v>5</v>
      </c>
      <c r="D76" s="14">
        <f>[1]三和!$H27</f>
        <v>37.142857142857146</v>
      </c>
      <c r="E76" s="15">
        <v>2.8803571428571431</v>
      </c>
      <c r="F76" s="16">
        <v>1.95</v>
      </c>
      <c r="G76" s="14">
        <f>[1]安芸津!$H27</f>
        <v>99.899999999999991</v>
      </c>
      <c r="H76" s="15">
        <v>9.4642857142857135</v>
      </c>
      <c r="I76" s="16">
        <v>3.2142857142857144</v>
      </c>
      <c r="J76" s="14">
        <f>[1]イオンアグリ創造!$H27</f>
        <v>70</v>
      </c>
      <c r="K76" s="31" t="s">
        <v>41</v>
      </c>
      <c r="L76" s="36"/>
    </row>
    <row r="77" spans="2:12" ht="17.25" customHeight="1" x14ac:dyDescent="0.2">
      <c r="B77" s="56"/>
      <c r="C77" s="11">
        <v>6</v>
      </c>
      <c r="D77" s="40">
        <f>[1]三和!$H28</f>
        <v>24.857142857142858</v>
      </c>
      <c r="E77" s="17">
        <v>5.0446428571428568</v>
      </c>
      <c r="F77" s="18">
        <v>5.25</v>
      </c>
      <c r="G77" s="40">
        <f>[1]安芸津!$H28</f>
        <v>80</v>
      </c>
      <c r="H77" s="17">
        <v>8.2142857142857135</v>
      </c>
      <c r="I77" s="18">
        <v>3.8571428571428572</v>
      </c>
      <c r="J77" s="40">
        <f>[1]イオンアグリ創造!$H28</f>
        <v>22.285714285714288</v>
      </c>
      <c r="K77" s="37" t="s">
        <v>45</v>
      </c>
      <c r="L77" s="35"/>
    </row>
    <row r="78" spans="2:12" ht="17.25" customHeight="1" x14ac:dyDescent="0.2">
      <c r="B78" s="54" t="s">
        <v>8</v>
      </c>
      <c r="C78" s="10">
        <v>1</v>
      </c>
      <c r="D78" s="19">
        <f>[1]三和!$H29</f>
        <v>27.000000000000004</v>
      </c>
      <c r="E78" s="15">
        <v>4.9196428571428577</v>
      </c>
      <c r="F78" s="16">
        <v>11.75</v>
      </c>
      <c r="G78" s="19">
        <f>[1]安芸津!$H29</f>
        <v>20.6</v>
      </c>
      <c r="H78" s="15">
        <v>5.5</v>
      </c>
      <c r="I78" s="16">
        <v>4.2857142857142856</v>
      </c>
      <c r="J78" s="19">
        <f>[1]イオンアグリ創造!$H29</f>
        <v>27.714285714285715</v>
      </c>
      <c r="K78" s="31" t="s">
        <v>46</v>
      </c>
      <c r="L78" s="36"/>
    </row>
    <row r="79" spans="2:12" ht="17.25" customHeight="1" x14ac:dyDescent="0.2">
      <c r="B79" s="55"/>
      <c r="C79" s="10">
        <v>2</v>
      </c>
      <c r="D79" s="14">
        <f>[1]三和!$H30</f>
        <v>25.142857142857142</v>
      </c>
      <c r="E79" s="15">
        <v>6.3740079365079367</v>
      </c>
      <c r="F79" s="16">
        <v>16.25</v>
      </c>
      <c r="G79" s="14">
        <f>[1]安芸津!$H30</f>
        <v>68</v>
      </c>
      <c r="H79" s="15">
        <v>11.214285714285715</v>
      </c>
      <c r="I79" s="16">
        <v>17.428571428571431</v>
      </c>
      <c r="J79" s="14">
        <f>[1]イオンアグリ創造!$H30</f>
        <v>30.857142857142858</v>
      </c>
      <c r="K79" s="31" t="s">
        <v>41</v>
      </c>
      <c r="L79" s="36"/>
    </row>
    <row r="80" spans="2:12" ht="17.25" customHeight="1" x14ac:dyDescent="0.2">
      <c r="B80" s="55"/>
      <c r="C80" s="10">
        <v>3</v>
      </c>
      <c r="D80" s="14">
        <f>[1]三和!$H31</f>
        <v>20</v>
      </c>
      <c r="E80" s="15">
        <v>6.8948412698412698</v>
      </c>
      <c r="F80" s="16">
        <v>10</v>
      </c>
      <c r="G80" s="14">
        <f>[1]安芸津!$H31</f>
        <v>22.5</v>
      </c>
      <c r="H80" s="15">
        <v>38.571428571428569</v>
      </c>
      <c r="I80" s="16">
        <v>67.142857142857139</v>
      </c>
      <c r="J80" s="14">
        <f>[1]イオンアグリ創造!$H31</f>
        <v>34.285714285714285</v>
      </c>
      <c r="K80" s="31" t="s">
        <v>41</v>
      </c>
      <c r="L80" s="36"/>
    </row>
    <row r="81" spans="1:14" ht="17.25" customHeight="1" x14ac:dyDescent="0.2">
      <c r="B81" s="55"/>
      <c r="C81" s="10">
        <v>4</v>
      </c>
      <c r="D81" s="14">
        <f>[1]三和!$H32</f>
        <v>30.200000000000003</v>
      </c>
      <c r="E81" s="15">
        <v>6.0668650793650798</v>
      </c>
      <c r="F81" s="16">
        <v>2.5714285714285712</v>
      </c>
      <c r="G81" s="14">
        <f>[1]安芸津!$H32</f>
        <v>225.5</v>
      </c>
      <c r="H81" s="15">
        <v>28.142857142857142</v>
      </c>
      <c r="I81" s="16">
        <v>33.428571428571431</v>
      </c>
      <c r="J81" s="14">
        <f>[1]イオンアグリ創造!$H32</f>
        <v>34.857142857142861</v>
      </c>
      <c r="K81" s="31" t="s">
        <v>41</v>
      </c>
      <c r="L81" s="36"/>
    </row>
    <row r="82" spans="1:14" ht="17.25" customHeight="1" x14ac:dyDescent="0.2">
      <c r="B82" s="55"/>
      <c r="C82" s="10">
        <v>5</v>
      </c>
      <c r="D82" s="14">
        <f>[1]三和!$H33</f>
        <v>26.133333333333336</v>
      </c>
      <c r="E82" s="15">
        <v>9.3532738095238095</v>
      </c>
      <c r="F82" s="16">
        <v>5.8571428571428577</v>
      </c>
      <c r="G82" s="14">
        <f>[1]安芸津!$H33</f>
        <v>185.2</v>
      </c>
      <c r="H82" s="15">
        <v>32.928571428571431</v>
      </c>
      <c r="I82" s="16">
        <v>34.714285714285715</v>
      </c>
      <c r="J82" s="14">
        <f>[1]イオンアグリ創造!$H33</f>
        <v>30.384615384615387</v>
      </c>
      <c r="K82" s="31" t="s">
        <v>47</v>
      </c>
      <c r="L82" s="36"/>
    </row>
    <row r="83" spans="1:14" ht="17.25" customHeight="1" x14ac:dyDescent="0.2">
      <c r="B83" s="56"/>
      <c r="C83" s="11">
        <v>6</v>
      </c>
      <c r="D83" s="40">
        <f>[1]三和!$H34</f>
        <v>22.666666666666668</v>
      </c>
      <c r="E83" s="17">
        <v>25.358134920634921</v>
      </c>
      <c r="F83" s="18">
        <v>18.349206349206352</v>
      </c>
      <c r="G83" s="40">
        <f>[1]安芸津!$H34</f>
        <v>41.8</v>
      </c>
      <c r="H83" s="17">
        <v>71.142857142857139</v>
      </c>
      <c r="I83" s="18">
        <v>106.28571428571429</v>
      </c>
      <c r="J83" s="40">
        <f>[1]イオンアグリ創造!$H34</f>
        <v>35.076923076923073</v>
      </c>
      <c r="K83" s="37" t="s">
        <v>41</v>
      </c>
      <c r="L83" s="35"/>
    </row>
    <row r="84" spans="1:14" ht="17.25" customHeight="1" x14ac:dyDescent="0.2">
      <c r="B84" s="54" t="s">
        <v>9</v>
      </c>
      <c r="C84" s="10">
        <v>1</v>
      </c>
      <c r="D84" s="19">
        <f>[1]三和!$H35</f>
        <v>10</v>
      </c>
      <c r="E84" s="15">
        <v>36.764583333333334</v>
      </c>
      <c r="F84" s="16">
        <v>23.888888888888889</v>
      </c>
      <c r="G84" s="19">
        <f>[1]安芸津!$H35</f>
        <v>58.25</v>
      </c>
      <c r="H84" s="15">
        <v>132.375</v>
      </c>
      <c r="I84" s="21">
        <v>246</v>
      </c>
      <c r="J84" s="19">
        <f>[1]イオンアグリ創造!$H35</f>
        <v>26.138461538461538</v>
      </c>
      <c r="K84" s="39" t="s">
        <v>43</v>
      </c>
      <c r="L84" s="36"/>
    </row>
    <row r="85" spans="1:14" ht="17.25" customHeight="1" x14ac:dyDescent="0.2">
      <c r="B85" s="55"/>
      <c r="C85" s="10">
        <v>2</v>
      </c>
      <c r="D85" s="14">
        <f>[1]三和!$H36</f>
        <v>4.2857142857142856</v>
      </c>
      <c r="E85" s="15">
        <v>12.761111111111113</v>
      </c>
      <c r="F85" s="16">
        <v>19.533333333333335</v>
      </c>
      <c r="G85" s="41">
        <f>[1]安芸津!$H36</f>
        <v>41.083333333333336</v>
      </c>
      <c r="H85" s="15">
        <v>30.172619047619044</v>
      </c>
      <c r="I85" s="16">
        <v>37.428571428571423</v>
      </c>
      <c r="J85" s="14">
        <f>[1]イオンアグリ創造!$H36</f>
        <v>21.5</v>
      </c>
      <c r="K85" s="31" t="s">
        <v>41</v>
      </c>
      <c r="L85" s="36"/>
    </row>
    <row r="86" spans="1:14" ht="17.25" customHeight="1" x14ac:dyDescent="0.2">
      <c r="B86" s="55"/>
      <c r="C86" s="10">
        <v>3</v>
      </c>
      <c r="D86" s="14">
        <f>[1]三和!$H37</f>
        <v>4.7142857142857144</v>
      </c>
      <c r="E86" s="15">
        <v>13.702976190476189</v>
      </c>
      <c r="F86" s="16">
        <v>9.0500000000000007</v>
      </c>
      <c r="G86" s="14">
        <f>[1]安芸津!$H37</f>
        <v>59.416666666666664</v>
      </c>
      <c r="H86" s="15">
        <v>47.202380952380949</v>
      </c>
      <c r="I86" s="16">
        <v>59.071428571428569</v>
      </c>
      <c r="J86" s="14">
        <f>[1]イオンアグリ創造!$H37</f>
        <v>23.65</v>
      </c>
      <c r="K86" s="31" t="s">
        <v>41</v>
      </c>
      <c r="L86" s="36"/>
    </row>
    <row r="87" spans="1:14" ht="17.25" customHeight="1" x14ac:dyDescent="0.2">
      <c r="B87" s="55"/>
      <c r="C87" s="10">
        <v>4</v>
      </c>
      <c r="D87" s="14">
        <f>[1]三和!$H38</f>
        <v>4.25</v>
      </c>
      <c r="E87" s="15">
        <v>23.650297619047617</v>
      </c>
      <c r="F87" s="16">
        <v>3.125</v>
      </c>
      <c r="G87" s="14">
        <f>[1]安芸津!$H38</f>
        <v>76.25</v>
      </c>
      <c r="H87" s="15">
        <v>62.449999999999996</v>
      </c>
      <c r="I87" s="16">
        <v>64.899999999999991</v>
      </c>
      <c r="J87" s="14">
        <f>[1]イオンアグリ創造!$H38</f>
        <v>26.875</v>
      </c>
      <c r="K87" s="31" t="s">
        <v>41</v>
      </c>
      <c r="L87" s="36"/>
    </row>
    <row r="88" spans="1:14" ht="17.25" customHeight="1" x14ac:dyDescent="0.2">
      <c r="B88" s="55"/>
      <c r="C88" s="10">
        <v>5</v>
      </c>
      <c r="D88" s="14">
        <f>[1]三和!$H39</f>
        <v>3.125</v>
      </c>
      <c r="E88" s="15">
        <v>17.082837301587304</v>
      </c>
      <c r="F88" s="16">
        <v>1.958333333333333</v>
      </c>
      <c r="G88" s="14">
        <f>[1]安芸津!$H39</f>
        <v>206.66666666666669</v>
      </c>
      <c r="H88" s="15">
        <v>64.142857142857139</v>
      </c>
      <c r="I88" s="16">
        <v>34</v>
      </c>
      <c r="J88" s="14">
        <f>[1]イオンアグリ創造!$H39</f>
        <v>37.375</v>
      </c>
      <c r="K88" s="31" t="s">
        <v>41</v>
      </c>
      <c r="L88" s="36"/>
    </row>
    <row r="89" spans="1:14" ht="17.25" customHeight="1" x14ac:dyDescent="0.2">
      <c r="B89" s="56"/>
      <c r="C89" s="11">
        <v>6</v>
      </c>
      <c r="D89" s="40">
        <f>[1]三和!$H40</f>
        <v>12.625</v>
      </c>
      <c r="E89" s="17">
        <v>10.0625</v>
      </c>
      <c r="F89" s="18">
        <v>3.2916666666666665</v>
      </c>
      <c r="G89" s="40">
        <f>[1]安芸津!$H40</f>
        <v>124.33333333333334</v>
      </c>
      <c r="H89" s="17">
        <v>54.657142857142858</v>
      </c>
      <c r="I89" s="18">
        <v>28.171428571428571</v>
      </c>
      <c r="J89" s="40">
        <f>[1]イオンアグリ創造!$H40</f>
        <v>29.5</v>
      </c>
      <c r="K89" s="17"/>
      <c r="L89" s="35"/>
    </row>
    <row r="90" spans="1:14" ht="17.25" customHeight="1" x14ac:dyDescent="0.2">
      <c r="A90" s="28"/>
      <c r="B90" s="54" t="s">
        <v>10</v>
      </c>
      <c r="C90" s="42">
        <v>1</v>
      </c>
      <c r="D90" s="19">
        <f>[1]三和!$H41</f>
        <v>15</v>
      </c>
      <c r="E90" s="20">
        <v>7.9375</v>
      </c>
      <c r="F90" s="21">
        <v>4.375</v>
      </c>
      <c r="G90" s="19">
        <f>[1]安芸津!$H41</f>
        <v>27</v>
      </c>
      <c r="H90" s="20">
        <v>35.071428571428569</v>
      </c>
      <c r="I90" s="21">
        <v>21.571428571428569</v>
      </c>
      <c r="J90" s="19">
        <f>[1]イオンアグリ創造!$H41</f>
        <v>23.166666666666668</v>
      </c>
      <c r="K90" s="20"/>
      <c r="L90" s="43"/>
    </row>
    <row r="91" spans="1:14" ht="17.25" customHeight="1" x14ac:dyDescent="0.2">
      <c r="A91" s="28"/>
      <c r="B91" s="55"/>
      <c r="C91" s="10">
        <v>2</v>
      </c>
      <c r="D91" s="14">
        <f>[1]三和!$H42</f>
        <v>5</v>
      </c>
      <c r="E91" s="15">
        <v>11.25</v>
      </c>
      <c r="F91" s="16">
        <v>7.5</v>
      </c>
      <c r="G91" s="14">
        <f>[1]安芸津!$H42</f>
        <v>122</v>
      </c>
      <c r="H91" s="15">
        <v>16.785714285714285</v>
      </c>
      <c r="I91" s="16">
        <v>10.714285714285714</v>
      </c>
      <c r="J91" s="14">
        <f>[1]イオンアグリ創造!$H42</f>
        <v>8.3333333333333339</v>
      </c>
      <c r="K91" s="15"/>
      <c r="L91" s="34"/>
    </row>
    <row r="92" spans="1:14" ht="17.25" customHeight="1" x14ac:dyDescent="0.2">
      <c r="A92" s="28"/>
      <c r="B92" s="55"/>
      <c r="C92" s="10">
        <v>3</v>
      </c>
      <c r="D92" s="14">
        <f>[1]三和!$H43</f>
        <v>2.6000000000000005</v>
      </c>
      <c r="E92" s="15">
        <v>1.9330357142857142</v>
      </c>
      <c r="F92" s="16">
        <v>4.5</v>
      </c>
      <c r="G92" s="14">
        <f>[1]安芸津!$H43</f>
        <v>67.5</v>
      </c>
      <c r="H92" s="15">
        <v>31.357142857142854</v>
      </c>
      <c r="I92" s="16">
        <v>50.142857142857139</v>
      </c>
      <c r="J92" s="14">
        <f>[1]イオンアグリ創造!$H43</f>
        <v>10</v>
      </c>
      <c r="K92" s="15"/>
      <c r="L92" s="34"/>
    </row>
    <row r="93" spans="1:14" ht="17.25" customHeight="1" x14ac:dyDescent="0.2">
      <c r="A93" s="28"/>
      <c r="B93" s="55"/>
      <c r="C93" s="10">
        <v>4</v>
      </c>
      <c r="D93" s="14">
        <f>[1]三和!$H44</f>
        <v>1.6857142857142857</v>
      </c>
      <c r="E93" s="15">
        <v>1.3407738095238093</v>
      </c>
      <c r="F93" s="16">
        <v>3.1666666666666665</v>
      </c>
      <c r="G93" s="14">
        <f>[1]安芸津!$H44</f>
        <v>25.642857142857146</v>
      </c>
      <c r="H93" s="15">
        <v>33.428571428571431</v>
      </c>
      <c r="I93" s="16">
        <v>59.428571428571431</v>
      </c>
      <c r="J93" s="14" t="e">
        <f>[1]イオンアグリ創造!$H44</f>
        <v>#N/A</v>
      </c>
      <c r="K93" s="15"/>
      <c r="L93" s="34"/>
    </row>
    <row r="94" spans="1:14" ht="17.25" customHeight="1" x14ac:dyDescent="0.2">
      <c r="A94" s="28"/>
      <c r="B94" s="55"/>
      <c r="C94" s="10">
        <v>5</v>
      </c>
      <c r="D94" s="14">
        <f>[1]三和!$H45</f>
        <v>1.857142857142857</v>
      </c>
      <c r="E94" s="15">
        <v>0.90476190476190477</v>
      </c>
      <c r="F94" s="16">
        <v>0.83333333333333326</v>
      </c>
      <c r="G94" s="14">
        <f>[1]安芸津!$H45</f>
        <v>27.857142857142858</v>
      </c>
      <c r="H94" s="15">
        <v>36.428571428571431</v>
      </c>
      <c r="I94" s="16">
        <v>58.571428571428569</v>
      </c>
      <c r="J94" s="14" t="e">
        <f>[1]イオンアグリ創造!$H45</f>
        <v>#N/A</v>
      </c>
      <c r="K94" s="15"/>
      <c r="L94" s="34"/>
    </row>
    <row r="95" spans="1:14" ht="17.25" customHeight="1" x14ac:dyDescent="0.2">
      <c r="A95" s="29"/>
      <c r="B95" s="56"/>
      <c r="C95" s="11">
        <v>6</v>
      </c>
      <c r="D95" s="40">
        <f>[1]三和!$H46</f>
        <v>0.85714285714285698</v>
      </c>
      <c r="E95" s="17">
        <v>0.71428571428571408</v>
      </c>
      <c r="F95" s="18">
        <v>1.714285714285714</v>
      </c>
      <c r="G95" s="40">
        <f>[1]安芸津!$H46</f>
        <v>4</v>
      </c>
      <c r="H95" s="17">
        <v>38</v>
      </c>
      <c r="I95" s="18">
        <v>38</v>
      </c>
      <c r="J95" s="40" t="e">
        <f>[1]イオンアグリ創造!$H46</f>
        <v>#N/A</v>
      </c>
      <c r="K95" s="17"/>
      <c r="L95" s="32"/>
    </row>
    <row r="96" spans="1:14" customFormat="1" ht="17.25" customHeight="1" x14ac:dyDescent="0.2">
      <c r="D96" s="27" t="str">
        <f>"シロイチモジヨトウ"&amp;CHAR(10)&amp;"("&amp;D57&amp;D58&amp;")"</f>
        <v>シロイチモジヨトウ
(三次市三和町  アスパラガス)</v>
      </c>
      <c r="G96" s="25" t="str">
        <f>"シロイチモジヨトウ"&amp;CHAR(10)&amp;"("&amp;G57&amp;G58&amp;")"</f>
        <v>シロイチモジヨトウ
(東広島市安芸津町  ばれいしょ)</v>
      </c>
      <c r="H96" s="25"/>
      <c r="I96" s="26"/>
      <c r="J96" s="26"/>
      <c r="K96" s="26"/>
      <c r="L96" s="2"/>
      <c r="M96" s="2"/>
      <c r="N96" s="2"/>
    </row>
  </sheetData>
  <mergeCells count="18">
    <mergeCell ref="B90:B95"/>
    <mergeCell ref="B57:C57"/>
    <mergeCell ref="D57:F57"/>
    <mergeCell ref="B66:B71"/>
    <mergeCell ref="B72:B77"/>
    <mergeCell ref="B60:B65"/>
    <mergeCell ref="D58:F58"/>
    <mergeCell ref="B58:C58"/>
    <mergeCell ref="B78:B83"/>
    <mergeCell ref="B84:B89"/>
    <mergeCell ref="D56:F56"/>
    <mergeCell ref="B56:C56"/>
    <mergeCell ref="J56:L56"/>
    <mergeCell ref="J57:L57"/>
    <mergeCell ref="J58:L58"/>
    <mergeCell ref="G56:I56"/>
    <mergeCell ref="G57:I57"/>
    <mergeCell ref="G58:I58"/>
  </mergeCells>
  <phoneticPr fontId="2"/>
  <conditionalFormatting sqref="D60:D95">
    <cfRule type="containsErrors" dxfId="3" priority="4">
      <formula>ISERROR(D60)</formula>
    </cfRule>
    <cfRule type="containsErrors" dxfId="2" priority="11">
      <formula>ISERROR(D60)</formula>
    </cfRule>
  </conditionalFormatting>
  <conditionalFormatting sqref="G60:G95">
    <cfRule type="containsErrors" dxfId="1" priority="7">
      <formula>ISERROR(G60)</formula>
    </cfRule>
  </conditionalFormatting>
  <conditionalFormatting sqref="J60:J95">
    <cfRule type="containsErrors" dxfId="0" priority="1">
      <formula>ISERROR(J60)</formula>
    </cfRule>
  </conditionalFormatting>
  <pageMargins left="0.74803149606299213" right="0.47244094488188981" top="0.98425196850393704" bottom="0.74803149606299213" header="0.51181102362204722" footer="0.51181102362204722"/>
  <pageSetup paperSize="9" scale="80" fitToHeight="3" orientation="portrait" r:id="rId1"/>
  <headerFooter alignWithMargins="0">
    <oddHeader xml:space="preserve">&amp;L&amp;14掲載元（「ひろしま病害虫情報　トラップデータ」で検索 ） 
 https://www.pref.hiroshima.lg.jp/site/byogaichu/yosatsu-data.html </oddHeader>
  </headerFooter>
  <rowBreaks count="1" manualBreakCount="1">
    <brk id="5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シロイチモジヨトウ生態等</vt:lpstr>
      <vt:lpstr>データ</vt:lpstr>
      <vt:lpstr>シロイチモジヨトウ生態等!Print_Area</vt:lpstr>
      <vt:lpstr>データ!Print_Area</vt:lpstr>
    </vt:vector>
  </TitlesOfParts>
  <Company>広島県病害虫防除所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広島県</cp:lastModifiedBy>
  <cp:lastPrinted>2022-11-10T07:38:24Z</cp:lastPrinted>
  <dcterms:created xsi:type="dcterms:W3CDTF">2000-05-02T04:25:08Z</dcterms:created>
  <dcterms:modified xsi:type="dcterms:W3CDTF">2022-11-10T07:38:28Z</dcterms:modified>
</cp:coreProperties>
</file>