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4年度\F002 植物防疫【農技】\Ｆ令和４年\03発生予察\08  R４ HP掲載トラップ調査等データ\ＨＰ掲載用\"/>
    </mc:Choice>
  </mc:AlternateContent>
  <bookViews>
    <workbookView xWindow="0" yWindow="0" windowWidth="28800" windowHeight="12456" activeTab="1"/>
  </bookViews>
  <sheets>
    <sheet name="オオタバコガ生態等" sheetId="1" r:id="rId1"/>
    <sheet name="データ" sheetId="9" r:id="rId2"/>
  </sheets>
  <externalReferences>
    <externalReference r:id="rId3"/>
  </externalReferences>
  <definedNames>
    <definedName name="_xlnm.Print_Area" localSheetId="0">オオタバコガ生態等!$A$1:$J$46</definedName>
    <definedName name="Z_7D814F53_F6D8_412E_B360_46798C7ED3E0_.wvu.PrintArea" localSheetId="1" hidden="1">データ!$1:$1048576</definedName>
    <definedName name="Z_8ACABF48_2928_4793_884F_BC59376786CF_.wvu.PrintArea" localSheetId="1" hidden="1">データ!$1:$1048576</definedName>
  </definedNames>
  <calcPr calcId="152511"/>
  <customWorkbookViews>
    <customWorkbookView name="広島県 - 個人用ビュー" guid="{7D814F53-F6D8-412E-B360-46798C7ED3E0}" mergeInterval="0" personalView="1" maximized="1" windowWidth="820" windowHeight="849" tabRatio="816" activeSheetId="2"/>
    <customWorkbookView name="建本 - 個人用ビュー" guid="{8ACABF48-2928-4793-884F-BC59376786CF}" mergeInterval="0" personalView="1" maximized="1" windowWidth="1276" windowHeight="823" tabRatio="816" activeSheetId="4"/>
  </customWorkbookViews>
</workbook>
</file>

<file path=xl/calcChain.xml><?xml version="1.0" encoding="utf-8"?>
<calcChain xmlns="http://schemas.openxmlformats.org/spreadsheetml/2006/main">
  <c r="M111" i="9" l="1"/>
  <c r="J113" i="9"/>
  <c r="D113" i="9"/>
  <c r="M110" i="9" l="1"/>
  <c r="J110" i="9"/>
  <c r="J109" i="9"/>
  <c r="G110" i="9"/>
  <c r="G109" i="9"/>
  <c r="G108" i="9"/>
  <c r="D111" i="9"/>
  <c r="D110" i="9"/>
  <c r="D109" i="9"/>
  <c r="M109" i="9" l="1"/>
  <c r="M108" i="9"/>
  <c r="J108" i="9"/>
  <c r="D108" i="9"/>
  <c r="M107" i="9" l="1"/>
  <c r="D107" i="9"/>
  <c r="D106" i="9"/>
  <c r="J106" i="9" l="1"/>
  <c r="G105" i="9" l="1"/>
  <c r="G104" i="9"/>
  <c r="J105" i="9" l="1"/>
  <c r="J104" i="9"/>
  <c r="M106" i="9"/>
  <c r="M105" i="9"/>
  <c r="M104" i="9"/>
  <c r="M103" i="9"/>
  <c r="M102" i="9"/>
  <c r="J103" i="9"/>
  <c r="G103" i="9"/>
  <c r="G102" i="9"/>
  <c r="G101" i="9"/>
  <c r="D102" i="9"/>
  <c r="J102" i="9" l="1"/>
  <c r="D101" i="9"/>
  <c r="D100" i="9"/>
  <c r="D99" i="9"/>
  <c r="M101" i="9" l="1"/>
  <c r="M100" i="9"/>
  <c r="J101" i="9"/>
  <c r="G100" i="9"/>
  <c r="G99" i="9"/>
  <c r="G98" i="9"/>
  <c r="G97" i="9"/>
  <c r="G96" i="9"/>
  <c r="M99" i="9" l="1"/>
  <c r="J99" i="9"/>
  <c r="J98" i="9"/>
  <c r="D98" i="9"/>
  <c r="D97" i="9" l="1"/>
  <c r="D96" i="9"/>
  <c r="D95" i="9"/>
  <c r="D94" i="9"/>
  <c r="D93" i="9"/>
  <c r="M98" i="9" l="1"/>
  <c r="M97" i="9"/>
  <c r="J97" i="9"/>
  <c r="M96" i="9" l="1"/>
  <c r="J96" i="9"/>
  <c r="G94" i="9" l="1"/>
  <c r="G93" i="9"/>
  <c r="G92" i="9"/>
  <c r="J95" i="9"/>
  <c r="J94" i="9"/>
  <c r="M95" i="9"/>
  <c r="M94" i="9"/>
  <c r="M93" i="9"/>
  <c r="J93" i="9" l="1"/>
  <c r="D92" i="9" l="1"/>
  <c r="D91" i="9"/>
  <c r="M92" i="9" l="1"/>
  <c r="J91" i="9" l="1"/>
  <c r="M85" i="9" l="1"/>
  <c r="J84" i="9" l="1"/>
  <c r="G82" i="9"/>
  <c r="G81" i="9"/>
  <c r="D83" i="9" l="1"/>
  <c r="J114" i="9" l="1"/>
  <c r="M113" i="9" l="1"/>
  <c r="M112" i="9"/>
  <c r="M91" i="9"/>
  <c r="M90" i="9"/>
  <c r="M89" i="9"/>
  <c r="M88" i="9"/>
  <c r="M87" i="9"/>
  <c r="M86" i="9"/>
  <c r="M84" i="9"/>
  <c r="M83" i="9"/>
  <c r="M82" i="9"/>
  <c r="M81" i="9"/>
  <c r="M80" i="9"/>
  <c r="M78" i="9"/>
  <c r="M79" i="9"/>
  <c r="G80" i="9"/>
  <c r="G83" i="9"/>
  <c r="G84" i="9"/>
  <c r="G85" i="9"/>
  <c r="G86" i="9"/>
  <c r="G87" i="9"/>
  <c r="G88" i="9"/>
  <c r="G89" i="9"/>
  <c r="G90" i="9"/>
  <c r="G91" i="9"/>
  <c r="G95" i="9"/>
  <c r="G106" i="9"/>
  <c r="G107" i="9"/>
  <c r="G111" i="9"/>
  <c r="G112" i="9"/>
  <c r="G113" i="9"/>
  <c r="G78" i="9"/>
  <c r="G79" i="9"/>
  <c r="J82" i="9"/>
  <c r="J83" i="9"/>
  <c r="J85" i="9"/>
  <c r="J86" i="9"/>
  <c r="J87" i="9"/>
  <c r="J88" i="9"/>
  <c r="J89" i="9"/>
  <c r="J90" i="9"/>
  <c r="J92" i="9"/>
  <c r="J100" i="9"/>
  <c r="J107" i="9"/>
  <c r="J111" i="9"/>
  <c r="J112" i="9"/>
  <c r="J80" i="9"/>
  <c r="J81" i="9"/>
  <c r="J78" i="9"/>
  <c r="J79" i="9"/>
  <c r="D80" i="9"/>
  <c r="D81" i="9"/>
  <c r="D82" i="9"/>
  <c r="D84" i="9"/>
  <c r="D85" i="9"/>
  <c r="D86" i="9"/>
  <c r="D87" i="9"/>
  <c r="D88" i="9"/>
  <c r="D89" i="9"/>
  <c r="D90" i="9"/>
  <c r="D103" i="9"/>
  <c r="D104" i="9"/>
  <c r="D105" i="9"/>
  <c r="D112" i="9"/>
  <c r="D79" i="9"/>
  <c r="D78" i="9"/>
  <c r="G114" i="9" l="1"/>
  <c r="D114" i="9"/>
</calcChain>
</file>

<file path=xl/sharedStrings.xml><?xml version="1.0" encoding="utf-8"?>
<sst xmlns="http://schemas.openxmlformats.org/spreadsheetml/2006/main" count="192" uniqueCount="51">
  <si>
    <t>設置場所</t>
  </si>
  <si>
    <t>周辺作物</t>
  </si>
  <si>
    <t>調査データ</t>
    <rPh sb="0" eb="2">
      <t>チョウサ</t>
    </rPh>
    <phoneticPr fontId="5"/>
  </si>
  <si>
    <t>○被害を受ける作物</t>
  </si>
  <si>
    <t>　※調査データはグラフの下にあります。</t>
  </si>
  <si>
    <t>地帯区分</t>
    <rPh sb="0" eb="2">
      <t>チタイ</t>
    </rPh>
    <rPh sb="2" eb="4">
      <t>クブン</t>
    </rPh>
    <phoneticPr fontId="4"/>
  </si>
  <si>
    <t>６月</t>
  </si>
  <si>
    <t>７月</t>
  </si>
  <si>
    <t>８月</t>
  </si>
  <si>
    <t>９月</t>
  </si>
  <si>
    <t>１０月</t>
  </si>
  <si>
    <t>月</t>
    <rPh sb="0" eb="1">
      <t>ツキ</t>
    </rPh>
    <phoneticPr fontId="2"/>
  </si>
  <si>
    <t>半旬</t>
    <rPh sb="0" eb="1">
      <t>ハン</t>
    </rPh>
    <rPh sb="1" eb="2">
      <t>ジュン</t>
    </rPh>
    <phoneticPr fontId="2"/>
  </si>
  <si>
    <t>５月</t>
  </si>
  <si>
    <t>キャベツ</t>
    <phoneticPr fontId="2"/>
  </si>
  <si>
    <t>世羅郡世羅町津口</t>
    <rPh sb="0" eb="2">
      <t>セラ</t>
    </rPh>
    <rPh sb="2" eb="3">
      <t>グン</t>
    </rPh>
    <rPh sb="3" eb="6">
      <t>セラチョウ</t>
    </rPh>
    <rPh sb="6" eb="8">
      <t>ツクチ</t>
    </rPh>
    <phoneticPr fontId="2"/>
  </si>
  <si>
    <t>中東部</t>
    <rPh sb="0" eb="3">
      <t>チュウトウブ</t>
    </rPh>
    <phoneticPr fontId="8"/>
  </si>
  <si>
    <t>・成虫は前翅長約15mm。</t>
  </si>
  <si>
    <t>・前翅はやや緑色を帯びた灰黄褐色。不明瞭な横線や斑紋がある。</t>
  </si>
  <si>
    <t>・５～６月頃に越冬蛹が羽化し，10月頃まで被害が認められる。春～６月はほとんど被害がない。</t>
  </si>
  <si>
    <t>・年間２～３世代発生する（施設内では年間４～５世代）。</t>
  </si>
  <si>
    <t>○生態</t>
    <rPh sb="1" eb="3">
      <t>セイタイ</t>
    </rPh>
    <phoneticPr fontId="2"/>
  </si>
  <si>
    <t>　　広島県では，キャベツ，トマト，アスパラガス，なす，ピーマン，キク等で被害が見られる。</t>
    <rPh sb="2" eb="5">
      <t>ヒロシマケン</t>
    </rPh>
    <phoneticPr fontId="2"/>
  </si>
  <si>
    <t>　　幼虫は広食性であり，多くの野菜，花を加害する。</t>
    <phoneticPr fontId="2"/>
  </si>
  <si>
    <t>写真　粘着トラップに誘殺された雄成虫</t>
    <rPh sb="0" eb="2">
      <t>シャシン</t>
    </rPh>
    <rPh sb="3" eb="5">
      <t>ネンチャク</t>
    </rPh>
    <rPh sb="10" eb="11">
      <t>ユウ</t>
    </rPh>
    <rPh sb="11" eb="12">
      <t>サツ</t>
    </rPh>
    <rPh sb="15" eb="16">
      <t>オス</t>
    </rPh>
    <rPh sb="16" eb="18">
      <t>セイチュウ</t>
    </rPh>
    <phoneticPr fontId="2"/>
  </si>
  <si>
    <t>フェロモントラップ等調査結果（オオタバコガ）</t>
    <phoneticPr fontId="4"/>
  </si>
  <si>
    <t>北広島町木次</t>
    <rPh sb="0" eb="4">
      <t>キタヒロシマチョウ</t>
    </rPh>
    <rPh sb="4" eb="6">
      <t>キツギ</t>
    </rPh>
    <phoneticPr fontId="2"/>
  </si>
  <si>
    <t>本年</t>
  </si>
  <si>
    <t>前年</t>
  </si>
  <si>
    <t>安芸高田市高宮町</t>
    <rPh sb="0" eb="5">
      <t>アキタカタシ</t>
    </rPh>
    <rPh sb="5" eb="7">
      <t>タカミヤ</t>
    </rPh>
    <rPh sb="7" eb="8">
      <t>チョウ</t>
    </rPh>
    <phoneticPr fontId="2"/>
  </si>
  <si>
    <t>本年</t>
    <rPh sb="0" eb="2">
      <t>ホンネン</t>
    </rPh>
    <phoneticPr fontId="2"/>
  </si>
  <si>
    <t>平均</t>
    <rPh sb="0" eb="2">
      <t>ヘイキン</t>
    </rPh>
    <phoneticPr fontId="2"/>
  </si>
  <si>
    <t>前年</t>
    <rPh sb="0" eb="2">
      <t>ゼンネン</t>
    </rPh>
    <phoneticPr fontId="2"/>
  </si>
  <si>
    <t>令和４年度　フェロモントラップ調査結果（オオタバコガ）</t>
    <rPh sb="0" eb="1">
      <t>レイ</t>
    </rPh>
    <rPh sb="1" eb="2">
      <t>ワ</t>
    </rPh>
    <phoneticPr fontId="2"/>
  </si>
  <si>
    <t>呉市倉橋町</t>
    <rPh sb="0" eb="1">
      <t>クレ</t>
    </rPh>
    <rPh sb="1" eb="2">
      <t>シ</t>
    </rPh>
    <rPh sb="2" eb="4">
      <t>クラハシ</t>
    </rPh>
    <rPh sb="4" eb="5">
      <t>チョウ</t>
    </rPh>
    <phoneticPr fontId="2"/>
  </si>
  <si>
    <t>トマト</t>
    <phoneticPr fontId="2"/>
  </si>
  <si>
    <t>平均</t>
    <phoneticPr fontId="2"/>
  </si>
  <si>
    <t>平均(7年)</t>
    <phoneticPr fontId="2"/>
  </si>
  <si>
    <t>南西部</t>
    <rPh sb="0" eb="3">
      <t>ナンセイブ</t>
    </rPh>
    <phoneticPr fontId="8"/>
  </si>
  <si>
    <t>北西部</t>
    <rPh sb="0" eb="3">
      <t>ホクセイブ</t>
    </rPh>
    <phoneticPr fontId="8"/>
  </si>
  <si>
    <t>北西部</t>
    <rPh sb="0" eb="3">
      <t>ホクセイブ</t>
    </rPh>
    <phoneticPr fontId="2"/>
  </si>
  <si>
    <t>平均(4年)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</si>
  <si>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</si>
  <si>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</si>
  <si>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</si>
  <si>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</si>
  <si>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</si>
  <si>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</si>
  <si>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</si>
  <si>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</si>
  <si>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レタス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</si>
</sst>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;\-0.0;0;@"/>
    <numFmt numFmtId="177" formatCode="0.0;\-0.0;0.0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6" fillId="0" borderId="0" xfId="0" applyNumberFormat="1" applyFont="1" applyFill="1"/>
    <xf numFmtId="0" fontId="7" fillId="0" borderId="0" xfId="0" applyFont="1"/>
    <xf numFmtId="0" fontId="7" fillId="0" borderId="0" xfId="0" applyNumberFormat="1" applyFont="1" applyFill="1" applyAlignment="1">
      <alignment horizontal="center"/>
    </xf>
    <xf numFmtId="0" fontId="7" fillId="0" borderId="0" xfId="0" applyFont="1" applyFill="1"/>
    <xf numFmtId="0" fontId="7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/>
    <xf numFmtId="0" fontId="9" fillId="0" borderId="0" xfId="0" applyNumberFormat="1" applyFont="1" applyFill="1"/>
    <xf numFmtId="0" fontId="9" fillId="0" borderId="0" xfId="0" applyFont="1"/>
    <xf numFmtId="0" fontId="7" fillId="0" borderId="0" xfId="0" applyNumberFormat="1" applyFont="1" applyFill="1" applyAlignment="1">
      <alignment horizontal="left"/>
    </xf>
    <xf numFmtId="0" fontId="10" fillId="0" borderId="1" xfId="0" applyNumberFormat="1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/>
    </xf>
    <xf numFmtId="176" fontId="7" fillId="0" borderId="16" xfId="0" applyNumberFormat="1" applyFont="1" applyFill="1" applyBorder="1" applyAlignment="1">
      <alignment horizontal="center"/>
    </xf>
    <xf numFmtId="176" fontId="7" fillId="0" borderId="7" xfId="0" applyNumberFormat="1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/>
    </xf>
    <xf numFmtId="176" fontId="7" fillId="0" borderId="13" xfId="0" applyNumberFormat="1" applyFont="1" applyFill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center"/>
    </xf>
    <xf numFmtId="176" fontId="7" fillId="0" borderId="6" xfId="0" applyNumberFormat="1" applyFont="1" applyFill="1" applyBorder="1" applyAlignment="1">
      <alignment horizontal="center"/>
    </xf>
    <xf numFmtId="176" fontId="7" fillId="0" borderId="18" xfId="0" applyNumberFormat="1" applyFont="1" applyFill="1" applyBorder="1" applyAlignment="1">
      <alignment horizontal="center"/>
    </xf>
    <xf numFmtId="0" fontId="10" fillId="0" borderId="8" xfId="0" applyNumberFormat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177" fontId="7" fillId="0" borderId="9" xfId="0" applyNumberFormat="1" applyFont="1" applyFill="1" applyBorder="1" applyAlignment="1">
      <alignment horizontal="center"/>
    </xf>
    <xf numFmtId="177" fontId="7" fillId="0" borderId="16" xfId="0" applyNumberFormat="1" applyFont="1" applyFill="1" applyBorder="1" applyAlignment="1">
      <alignment horizontal="center"/>
    </xf>
    <xf numFmtId="177" fontId="7" fillId="0" borderId="12" xfId="0" applyNumberFormat="1" applyFont="1" applyFill="1" applyBorder="1" applyAlignment="1">
      <alignment horizontal="center"/>
    </xf>
    <xf numFmtId="177" fontId="7" fillId="0" borderId="17" xfId="0" applyNumberFormat="1" applyFont="1" applyFill="1" applyBorder="1" applyAlignment="1">
      <alignment horizontal="center"/>
    </xf>
    <xf numFmtId="177" fontId="7" fillId="0" borderId="6" xfId="0" applyNumberFormat="1" applyFont="1" applyFill="1" applyBorder="1" applyAlignment="1">
      <alignment horizontal="center"/>
    </xf>
    <xf numFmtId="177" fontId="7" fillId="0" borderId="18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center" vertical="center"/>
    </xf>
    <xf numFmtId="0" fontId="1" fillId="3" borderId="15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/>
    <xf numFmtId="0" fontId="0" fillId="0" borderId="0" xfId="0" applyFont="1"/>
    <xf numFmtId="0" fontId="0" fillId="2" borderId="20" xfId="0" applyNumberFormat="1" applyFont="1" applyFill="1" applyBorder="1" applyAlignment="1">
      <alignment horizontal="center" vertical="center"/>
    </xf>
    <xf numFmtId="0" fontId="0" fillId="3" borderId="19" xfId="0" applyNumberFormat="1" applyFont="1" applyFill="1" applyBorder="1" applyAlignment="1">
      <alignment horizontal="center" vertical="center"/>
    </xf>
    <xf numFmtId="0" fontId="0" fillId="2" borderId="19" xfId="0" applyNumberFormat="1" applyFont="1" applyFill="1" applyBorder="1" applyAlignment="1">
      <alignment horizontal="center" vertical="center"/>
    </xf>
    <xf numFmtId="0" fontId="0" fillId="3" borderId="21" xfId="0" applyNumberFormat="1" applyFont="1" applyFill="1" applyBorder="1" applyAlignment="1">
      <alignment horizontal="center" vertical="center"/>
    </xf>
    <xf numFmtId="0" fontId="0" fillId="3" borderId="22" xfId="0" applyNumberFormat="1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 vertical="center"/>
    </xf>
    <xf numFmtId="0" fontId="1" fillId="2" borderId="15" xfId="0" applyNumberFormat="1" applyFont="1" applyFill="1" applyBorder="1" applyAlignment="1">
      <alignment horizontal="center" vertical="center"/>
    </xf>
    <xf numFmtId="176" fontId="7" fillId="0" borderId="9" xfId="0" quotePrefix="1" applyNumberFormat="1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14" xfId="0" applyNumberFormat="1" applyFont="1" applyFill="1" applyBorder="1" applyAlignment="1">
      <alignment horizontal="center" vertical="center"/>
    </xf>
    <xf numFmtId="0" fontId="3" fillId="2" borderId="15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14" xfId="0" applyNumberFormat="1" applyFont="1" applyFill="1" applyBorder="1" applyAlignment="1">
      <alignment horizontal="center" vertical="center" wrapText="1"/>
    </xf>
    <xf numFmtId="0" fontId="3" fillId="3" borderId="15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14" xfId="0" applyNumberFormat="1" applyFont="1" applyFill="1" applyBorder="1" applyAlignment="1">
      <alignment horizontal="center" vertical="center"/>
    </xf>
    <xf numFmtId="0" fontId="3" fillId="3" borderId="15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3366FF"/>
      <color rgb="FF33CC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083752"/>
        <c:axId val="325081792"/>
      </c:lineChart>
      <c:catAx>
        <c:axId val="325083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508179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2508179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5083752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081400"/>
        <c:axId val="328901472"/>
      </c:lineChart>
      <c:catAx>
        <c:axId val="325081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890147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2890147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5081400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906176"/>
        <c:axId val="328905784"/>
      </c:lineChart>
      <c:catAx>
        <c:axId val="328906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890578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28905784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8906176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899512"/>
        <c:axId val="328899904"/>
      </c:lineChart>
      <c:catAx>
        <c:axId val="328899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889990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28899904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8899512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データ!$D$114</c:f>
          <c:strCache>
            <c:ptCount val="1"/>
            <c:pt idx="0">
              <c:v>オオタバコガ
(世羅郡世羅町津口キャベツ)</c:v>
            </c:pt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3766485374895153E-2"/>
          <c:y val="0.1120885339227493"/>
          <c:w val="0.83569133264552431"/>
          <c:h val="0.64190655983893696"/>
        </c:manualLayout>
      </c:layout>
      <c:areaChart>
        <c:grouping val="stacked"/>
        <c:varyColors val="0"/>
        <c:ser>
          <c:idx val="1"/>
          <c:order val="2"/>
          <c:tx>
            <c:strRef>
              <c:f>データ!$E$77</c:f>
              <c:strCache>
                <c:ptCount val="1"/>
                <c:pt idx="0">
                  <c:v>平均(7年)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データ!$E$78:$E$113</c:f>
              <c:numCache>
                <c:formatCode>0.0;\-0.0;0.0;@</c:formatCode>
                <c:ptCount val="36"/>
                <c:pt idx="0">
                  <c:v>1.1054421768707483</c:v>
                </c:pt>
                <c:pt idx="1">
                  <c:v>1.4132653061224489</c:v>
                </c:pt>
                <c:pt idx="2">
                  <c:v>1.6938775510204083</c:v>
                </c:pt>
                <c:pt idx="3">
                  <c:v>1.2193877551020407</c:v>
                </c:pt>
                <c:pt idx="4">
                  <c:v>1.5127551020408165</c:v>
                </c:pt>
                <c:pt idx="5">
                  <c:v>2.3545918367346936</c:v>
                </c:pt>
                <c:pt idx="6">
                  <c:v>4.4727891156462594</c:v>
                </c:pt>
                <c:pt idx="7">
                  <c:v>5.129251700680272</c:v>
                </c:pt>
                <c:pt idx="8">
                  <c:v>3.2448979591836733</c:v>
                </c:pt>
                <c:pt idx="9">
                  <c:v>3.7015306122448983</c:v>
                </c:pt>
                <c:pt idx="10">
                  <c:v>9.1887755102040813</c:v>
                </c:pt>
                <c:pt idx="11">
                  <c:v>7.4464285714285712</c:v>
                </c:pt>
                <c:pt idx="12">
                  <c:v>6.2440476190476204</c:v>
                </c:pt>
                <c:pt idx="13">
                  <c:v>6.2023809523809534</c:v>
                </c:pt>
                <c:pt idx="14">
                  <c:v>4.6122448979591839</c:v>
                </c:pt>
                <c:pt idx="15">
                  <c:v>4.8775510204081636</c:v>
                </c:pt>
                <c:pt idx="16">
                  <c:v>3.6930272108843529</c:v>
                </c:pt>
                <c:pt idx="17">
                  <c:v>3.2278911564625852</c:v>
                </c:pt>
                <c:pt idx="18">
                  <c:v>8.5419937205651486</c:v>
                </c:pt>
                <c:pt idx="19">
                  <c:v>6.7303767660910507</c:v>
                </c:pt>
                <c:pt idx="20">
                  <c:v>2.8451726844583987</c:v>
                </c:pt>
                <c:pt idx="21">
                  <c:v>1.9147697540554685</c:v>
                </c:pt>
                <c:pt idx="22">
                  <c:v>3.3248299319727894</c:v>
                </c:pt>
                <c:pt idx="23">
                  <c:v>7.2040816326530619</c:v>
                </c:pt>
                <c:pt idx="24">
                  <c:v>9</c:v>
                </c:pt>
                <c:pt idx="25">
                  <c:v>16.761904761904763</c:v>
                </c:pt>
                <c:pt idx="26">
                  <c:v>22.452380952380953</c:v>
                </c:pt>
                <c:pt idx="27">
                  <c:v>21.870181405895693</c:v>
                </c:pt>
                <c:pt idx="28">
                  <c:v>16.751984126984127</c:v>
                </c:pt>
                <c:pt idx="29">
                  <c:v>16.294160997732426</c:v>
                </c:pt>
                <c:pt idx="30">
                  <c:v>19.515646258503402</c:v>
                </c:pt>
                <c:pt idx="31">
                  <c:v>26.761904761904759</c:v>
                </c:pt>
                <c:pt idx="32">
                  <c:v>26.198979591836736</c:v>
                </c:pt>
                <c:pt idx="33">
                  <c:v>27.055612244897958</c:v>
                </c:pt>
                <c:pt idx="34">
                  <c:v>19.538265306122444</c:v>
                </c:pt>
                <c:pt idx="35">
                  <c:v>11.866666666666667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902648"/>
        <c:axId val="328906568"/>
      </c:areaChart>
      <c:lineChart>
        <c:grouping val="standard"/>
        <c:varyColors val="0"/>
        <c:ser>
          <c:idx val="0"/>
          <c:order val="0"/>
          <c:tx>
            <c:strRef>
              <c:f>データ!$F$77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データ!$B$78:$C$113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データ!$F$78:$F$113</c:f>
              <c:numCache>
                <c:formatCode>0.0;\-0.0;0.0;@</c:formatCode>
                <c:ptCount val="36"/>
                <c:pt idx="0">
                  <c:v>0.14285714285714285</c:v>
                </c:pt>
                <c:pt idx="1">
                  <c:v>0.71428571428571419</c:v>
                </c:pt>
                <c:pt idx="2">
                  <c:v>0.71428571428571419</c:v>
                </c:pt>
                <c:pt idx="3">
                  <c:v>0.42857142857142855</c:v>
                </c:pt>
                <c:pt idx="4">
                  <c:v>0</c:v>
                </c:pt>
                <c:pt idx="5">
                  <c:v>2.5714285714285712</c:v>
                </c:pt>
                <c:pt idx="6">
                  <c:v>1.5714285714285712</c:v>
                </c:pt>
                <c:pt idx="7">
                  <c:v>0.8571428571428571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</c:v>
                </c:pt>
                <c:pt idx="12">
                  <c:v>2.5</c:v>
                </c:pt>
                <c:pt idx="13">
                  <c:v>2.2857142857142856</c:v>
                </c:pt>
                <c:pt idx="14">
                  <c:v>2.0892857142857144</c:v>
                </c:pt>
                <c:pt idx="15">
                  <c:v>1.875</c:v>
                </c:pt>
                <c:pt idx="16">
                  <c:v>0.75</c:v>
                </c:pt>
                <c:pt idx="17">
                  <c:v>0</c:v>
                </c:pt>
                <c:pt idx="18">
                  <c:v>0</c:v>
                </c:pt>
                <c:pt idx="19">
                  <c:v>1.7142857142857142</c:v>
                </c:pt>
                <c:pt idx="20">
                  <c:v>1.5714285714285712</c:v>
                </c:pt>
                <c:pt idx="21">
                  <c:v>0.71428571428571419</c:v>
                </c:pt>
                <c:pt idx="22">
                  <c:v>1.4285714285714284</c:v>
                </c:pt>
                <c:pt idx="23">
                  <c:v>1.714285714285714</c:v>
                </c:pt>
                <c:pt idx="24">
                  <c:v>1.9999999999999998</c:v>
                </c:pt>
                <c:pt idx="25">
                  <c:v>2.8571428571428568</c:v>
                </c:pt>
                <c:pt idx="26">
                  <c:v>5</c:v>
                </c:pt>
                <c:pt idx="27">
                  <c:v>4.5714285714285712</c:v>
                </c:pt>
                <c:pt idx="28">
                  <c:v>3.8571428571428568</c:v>
                </c:pt>
                <c:pt idx="29">
                  <c:v>2.1428571428571428</c:v>
                </c:pt>
                <c:pt idx="30">
                  <c:v>15.285714285714288</c:v>
                </c:pt>
                <c:pt idx="31">
                  <c:v>19.142857142857142</c:v>
                </c:pt>
                <c:pt idx="32">
                  <c:v>20</c:v>
                </c:pt>
                <c:pt idx="33">
                  <c:v>22.857142857142854</c:v>
                </c:pt>
                <c:pt idx="34">
                  <c:v>9.1428571428571423</c:v>
                </c:pt>
                <c:pt idx="35">
                  <c:v>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データ!$D$77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データ!$B$78:$C$113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データ!$D$78:$D$113</c:f>
              <c:numCache>
                <c:formatCode>0.0;\-0.0;0;@</c:formatCode>
                <c:ptCount val="36"/>
                <c:pt idx="0">
                  <c:v>2.1428571428571428</c:v>
                </c:pt>
                <c:pt idx="1">
                  <c:v>1.3571428571428572</c:v>
                </c:pt>
                <c:pt idx="2">
                  <c:v>1.5</c:v>
                </c:pt>
                <c:pt idx="3">
                  <c:v>2.5</c:v>
                </c:pt>
                <c:pt idx="4">
                  <c:v>0.5</c:v>
                </c:pt>
                <c:pt idx="5">
                  <c:v>3.75</c:v>
                </c:pt>
                <c:pt idx="6">
                  <c:v>5.1071428571428577</c:v>
                </c:pt>
                <c:pt idx="7">
                  <c:v>7.1428571428571432</c:v>
                </c:pt>
                <c:pt idx="8">
                  <c:v>2.1428571428571428</c:v>
                </c:pt>
                <c:pt idx="9">
                  <c:v>2.5714285714285712</c:v>
                </c:pt>
                <c:pt idx="10">
                  <c:v>2.2857142857142856</c:v>
                </c:pt>
                <c:pt idx="11">
                  <c:v>0</c:v>
                </c:pt>
                <c:pt idx="12">
                  <c:v>0</c:v>
                </c:pt>
                <c:pt idx="13">
                  <c:v>0.14285714285714285</c:v>
                </c:pt>
                <c:pt idx="14">
                  <c:v>0.71428571428571419</c:v>
                </c:pt>
                <c:pt idx="15">
                  <c:v>0.14285714285714285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0.66666666666666663</c:v>
                </c:pt>
                <c:pt idx="21">
                  <c:v>1.3333333333333333</c:v>
                </c:pt>
                <c:pt idx="22">
                  <c:v>0</c:v>
                </c:pt>
                <c:pt idx="23">
                  <c:v>3.5714285714285716</c:v>
                </c:pt>
                <c:pt idx="24">
                  <c:v>4.4285714285714288</c:v>
                </c:pt>
                <c:pt idx="25">
                  <c:v>5</c:v>
                </c:pt>
                <c:pt idx="26">
                  <c:v>8.5714285714285712</c:v>
                </c:pt>
                <c:pt idx="27">
                  <c:v>34.428571428571431</c:v>
                </c:pt>
                <c:pt idx="28">
                  <c:v>35</c:v>
                </c:pt>
                <c:pt idx="29">
                  <c:v>10</c:v>
                </c:pt>
                <c:pt idx="30">
                  <c:v>10.625</c:v>
                </c:pt>
                <c:pt idx="31">
                  <c:v>10.660714285714285</c:v>
                </c:pt>
                <c:pt idx="32">
                  <c:v>10.714285714285714</c:v>
                </c:pt>
                <c:pt idx="33">
                  <c:v>10.714285714285714</c:v>
                </c:pt>
                <c:pt idx="34">
                  <c:v>12.857142857142858</c:v>
                </c:pt>
                <c:pt idx="35">
                  <c:v>11.428571428571429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902648"/>
        <c:axId val="328906568"/>
      </c:lineChart>
      <c:catAx>
        <c:axId val="328902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2890656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2890656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2890264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0907013244420581"/>
          <c:y val="0.15485422673579349"/>
          <c:w val="0.14846523986222707"/>
          <c:h val="0.173906228604056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データ!$J$114</c:f>
          <c:strCache>
            <c:ptCount val="1"/>
            <c:pt idx="0">
              <c:v>オオタバコガ
(北広島町木次キャベツ)</c:v>
            </c:pt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ser>
          <c:idx val="1"/>
          <c:order val="1"/>
          <c:tx>
            <c:strRef>
              <c:f>データ!$K$77</c:f>
              <c:strCache>
                <c:ptCount val="1"/>
                <c:pt idx="0">
                  <c:v>平均(4年)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データ!$K$78:$K$113</c:f>
              <c:numCache>
                <c:formatCode>0.0;\-0.0;0;@</c:formatCode>
                <c:ptCount val="36"/>
                <c:pt idx="0">
                  <c:v>1.1785714285714286</c:v>
                </c:pt>
                <c:pt idx="1">
                  <c:v>1.5952380952380951</c:v>
                </c:pt>
                <c:pt idx="2">
                  <c:v>2.0386904761904763</c:v>
                </c:pt>
                <c:pt idx="3">
                  <c:v>2.6517857142857144</c:v>
                </c:pt>
                <c:pt idx="4">
                  <c:v>1.8258928571428572</c:v>
                </c:pt>
                <c:pt idx="5">
                  <c:v>1.1473214285714284</c:v>
                </c:pt>
                <c:pt idx="6">
                  <c:v>1.419642857142857</c:v>
                </c:pt>
                <c:pt idx="7">
                  <c:v>1.9404761904761905</c:v>
                </c:pt>
                <c:pt idx="8">
                  <c:v>2.3095238095238093</c:v>
                </c:pt>
                <c:pt idx="9">
                  <c:v>3.3571428571428568</c:v>
                </c:pt>
                <c:pt idx="10">
                  <c:v>2.7857142857142851</c:v>
                </c:pt>
                <c:pt idx="11">
                  <c:v>6.3214285714285712</c:v>
                </c:pt>
                <c:pt idx="12">
                  <c:v>5.1785714285714288</c:v>
                </c:pt>
                <c:pt idx="13">
                  <c:v>5.6071428571428577</c:v>
                </c:pt>
                <c:pt idx="14">
                  <c:v>3.4999999999999996</c:v>
                </c:pt>
                <c:pt idx="15">
                  <c:v>2.3571428571428568</c:v>
                </c:pt>
                <c:pt idx="16">
                  <c:v>1.8660714285714284</c:v>
                </c:pt>
                <c:pt idx="17">
                  <c:v>1.3621031746031746</c:v>
                </c:pt>
                <c:pt idx="18">
                  <c:v>2.4176587301587302</c:v>
                </c:pt>
                <c:pt idx="19">
                  <c:v>6.0327380952380949</c:v>
                </c:pt>
                <c:pt idx="20">
                  <c:v>7.5357142857142865</c:v>
                </c:pt>
                <c:pt idx="21">
                  <c:v>6.7142857142857144</c:v>
                </c:pt>
                <c:pt idx="22">
                  <c:v>7.7142857142857144</c:v>
                </c:pt>
                <c:pt idx="23">
                  <c:v>14.5</c:v>
                </c:pt>
                <c:pt idx="24">
                  <c:v>16.107142857142858</c:v>
                </c:pt>
                <c:pt idx="25">
                  <c:v>15.142857142857142</c:v>
                </c:pt>
                <c:pt idx="26">
                  <c:v>12.642857142857142</c:v>
                </c:pt>
                <c:pt idx="27">
                  <c:v>8.0357142857142847</c:v>
                </c:pt>
                <c:pt idx="28">
                  <c:v>5.3571428571428568</c:v>
                </c:pt>
                <c:pt idx="29">
                  <c:v>5.6071428571428568</c:v>
                </c:pt>
                <c:pt idx="30">
                  <c:v>4.3571428571428568</c:v>
                </c:pt>
                <c:pt idx="31">
                  <c:v>4.1309523809523805</c:v>
                </c:pt>
                <c:pt idx="32">
                  <c:v>3.6190476190476191</c:v>
                </c:pt>
                <c:pt idx="33">
                  <c:v>1.6428571428571428</c:v>
                </c:pt>
                <c:pt idx="34">
                  <c:v>0.71428571428571419</c:v>
                </c:pt>
                <c:pt idx="35">
                  <c:v>0.2857142857142857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904608"/>
        <c:axId val="328904216"/>
      </c:areaChart>
      <c:lineChart>
        <c:grouping val="standard"/>
        <c:varyColors val="0"/>
        <c:ser>
          <c:idx val="0"/>
          <c:order val="0"/>
          <c:tx>
            <c:strRef>
              <c:f>データ!$L$77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データ!$L$78:$L$113</c:f>
              <c:numCache>
                <c:formatCode>0.0;\-0.0;0;@</c:formatCode>
                <c:ptCount val="36"/>
                <c:pt idx="0">
                  <c:v>0.5714285714285714</c:v>
                </c:pt>
                <c:pt idx="1">
                  <c:v>1.4285714285714284</c:v>
                </c:pt>
                <c:pt idx="2">
                  <c:v>2.1428571428571428</c:v>
                </c:pt>
                <c:pt idx="3">
                  <c:v>4.7142857142857144</c:v>
                </c:pt>
                <c:pt idx="4">
                  <c:v>5.4285714285714288</c:v>
                </c:pt>
                <c:pt idx="5">
                  <c:v>1.714285714285714</c:v>
                </c:pt>
                <c:pt idx="6">
                  <c:v>2.8571428571428568</c:v>
                </c:pt>
                <c:pt idx="7">
                  <c:v>1.5714285714285712</c:v>
                </c:pt>
                <c:pt idx="8">
                  <c:v>1.5714285714285714</c:v>
                </c:pt>
                <c:pt idx="9">
                  <c:v>5</c:v>
                </c:pt>
                <c:pt idx="10">
                  <c:v>1.5714285714285712</c:v>
                </c:pt>
                <c:pt idx="11">
                  <c:v>1.2857142857142856</c:v>
                </c:pt>
                <c:pt idx="12">
                  <c:v>2.1428571428571428</c:v>
                </c:pt>
                <c:pt idx="13">
                  <c:v>7.8571428571428568</c:v>
                </c:pt>
                <c:pt idx="14">
                  <c:v>4.8571428571428568</c:v>
                </c:pt>
                <c:pt idx="15">
                  <c:v>2.4285714285714284</c:v>
                </c:pt>
                <c:pt idx="16">
                  <c:v>0.71428571428571419</c:v>
                </c:pt>
                <c:pt idx="17">
                  <c:v>0.85714285714285698</c:v>
                </c:pt>
                <c:pt idx="18">
                  <c:v>1.1428571428571428</c:v>
                </c:pt>
                <c:pt idx="19">
                  <c:v>2</c:v>
                </c:pt>
                <c:pt idx="20">
                  <c:v>4.2857142857142856</c:v>
                </c:pt>
                <c:pt idx="21">
                  <c:v>4.2857142857142856</c:v>
                </c:pt>
                <c:pt idx="22">
                  <c:v>4.5714285714285712</c:v>
                </c:pt>
                <c:pt idx="23">
                  <c:v>5.1428571428571432</c:v>
                </c:pt>
                <c:pt idx="24">
                  <c:v>0.71428571428571419</c:v>
                </c:pt>
                <c:pt idx="25">
                  <c:v>0.71428571428571419</c:v>
                </c:pt>
                <c:pt idx="26">
                  <c:v>1.2857142857142856</c:v>
                </c:pt>
                <c:pt idx="27">
                  <c:v>2.1428571428571428</c:v>
                </c:pt>
                <c:pt idx="28">
                  <c:v>0</c:v>
                </c:pt>
                <c:pt idx="29">
                  <c:v>0</c:v>
                </c:pt>
                <c:pt idx="30">
                  <c:v>0.5714285714285714</c:v>
                </c:pt>
                <c:pt idx="31">
                  <c:v>2.8571428571428568</c:v>
                </c:pt>
                <c:pt idx="32">
                  <c:v>4</c:v>
                </c:pt>
                <c:pt idx="33">
                  <c:v>2.5714285714285712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データ!$G$77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データ!$B$78:$C$113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データ!$J$78:$J$113</c:f>
              <c:numCache>
                <c:formatCode>0.0;\-0.0;0;@</c:formatCode>
                <c:ptCount val="36"/>
                <c:pt idx="0">
                  <c:v>0</c:v>
                </c:pt>
                <c:pt idx="1">
                  <c:v>0.5714285714285714</c:v>
                </c:pt>
                <c:pt idx="2">
                  <c:v>0.71428571428571419</c:v>
                </c:pt>
                <c:pt idx="3">
                  <c:v>0.71428571428571419</c:v>
                </c:pt>
                <c:pt idx="4">
                  <c:v>0</c:v>
                </c:pt>
                <c:pt idx="5">
                  <c:v>0</c:v>
                </c:pt>
                <c:pt idx="6">
                  <c:v>0.2857142857142857</c:v>
                </c:pt>
                <c:pt idx="7">
                  <c:v>0.71428571428571419</c:v>
                </c:pt>
                <c:pt idx="8">
                  <c:v>0</c:v>
                </c:pt>
                <c:pt idx="9">
                  <c:v>1.2857142857142856</c:v>
                </c:pt>
                <c:pt idx="10">
                  <c:v>3.5714285714285712</c:v>
                </c:pt>
                <c:pt idx="11">
                  <c:v>9.2857142857142865</c:v>
                </c:pt>
                <c:pt idx="12">
                  <c:v>4.1428571428571423</c:v>
                </c:pt>
                <c:pt idx="13">
                  <c:v>2.5714285714285712</c:v>
                </c:pt>
                <c:pt idx="14">
                  <c:v>2.1428571428571428</c:v>
                </c:pt>
                <c:pt idx="15">
                  <c:v>1.4285714285714284</c:v>
                </c:pt>
                <c:pt idx="16">
                  <c:v>0.5714285714285714</c:v>
                </c:pt>
                <c:pt idx="17">
                  <c:v>0</c:v>
                </c:pt>
                <c:pt idx="18">
                  <c:v>0</c:v>
                </c:pt>
                <c:pt idx="19">
                  <c:v>0.71428571428571419</c:v>
                </c:pt>
                <c:pt idx="20">
                  <c:v>0.2857142857142857</c:v>
                </c:pt>
                <c:pt idx="21">
                  <c:v>0.14285714285714285</c:v>
                </c:pt>
                <c:pt idx="22">
                  <c:v>0.71428571428571419</c:v>
                </c:pt>
                <c:pt idx="23">
                  <c:v>0.14285714285714285</c:v>
                </c:pt>
                <c:pt idx="24">
                  <c:v>7.2857142857142865</c:v>
                </c:pt>
                <c:pt idx="25">
                  <c:v>6.1428571428571432</c:v>
                </c:pt>
                <c:pt idx="26">
                  <c:v>2.1428571428571428</c:v>
                </c:pt>
                <c:pt idx="27">
                  <c:v>7.2857142857142856</c:v>
                </c:pt>
                <c:pt idx="28">
                  <c:v>6</c:v>
                </c:pt>
                <c:pt idx="29">
                  <c:v>2.1428571428571428</c:v>
                </c:pt>
                <c:pt idx="30">
                  <c:v>4.2857142857142856</c:v>
                </c:pt>
                <c:pt idx="31">
                  <c:v>2.1428571428571428</c:v>
                </c:pt>
                <c:pt idx="32">
                  <c:v>0.8571428571428571</c:v>
                </c:pt>
                <c:pt idx="33">
                  <c:v>1.4285714285714284</c:v>
                </c:pt>
                <c:pt idx="34">
                  <c:v>0.85714285714285698</c:v>
                </c:pt>
                <c:pt idx="35">
                  <c:v>0.42857142857142855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904608"/>
        <c:axId val="328904216"/>
      </c:lineChart>
      <c:catAx>
        <c:axId val="328904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2890421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28904216"/>
        <c:scaling>
          <c:orientation val="minMax"/>
          <c:max val="45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289046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610406402161659"/>
          <c:y val="0.14399785435603446"/>
          <c:w val="0.1542222269600757"/>
          <c:h val="0.17978401076174552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オオタバコガ
</a:t>
            </a:r>
            <a:r>
              <a:rPr lang="en-US" altLang="ja-JP"/>
              <a:t>(</a:t>
            </a:r>
            <a:r>
              <a:rPr lang="ja-JP" altLang="en-US"/>
              <a:t>呉市倉橋町トマト</a:t>
            </a:r>
            <a:r>
              <a:rPr lang="en-US" altLang="ja-JP"/>
              <a:t>)</a:t>
            </a:r>
            <a:endParaRPr lang="ja-JP" altLang="en-US"/>
          </a:p>
        </c:rich>
      </c:tx>
      <c:layout/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409619932536692E-2"/>
          <c:y val="0.12655806658441768"/>
          <c:w val="0.84252235696595135"/>
          <c:h val="0.64190655983893696"/>
        </c:manualLayout>
      </c:layout>
      <c:areaChart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328905000"/>
        <c:axId val="478103048"/>
        <c:extLst>
          <c:ext xmlns:c15="http://schemas.microsoft.com/office/drawing/2012/chart" uri="{02D57815-91ED-43cb-92C2-25804820EDAC}">
            <c15:filteredArea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データ!$H$77</c15:sqref>
                        </c15:formulaRef>
                      </c:ext>
                    </c:extLst>
                    <c:strCache>
                      <c:ptCount val="1"/>
                      <c:pt idx="0">
                        <c:v>平均</c:v>
                      </c:pt>
                    </c:strCache>
                  </c:strRef>
                </c:tx>
                <c:spPr>
                  <a:solidFill>
                    <a:schemeClr val="accent6">
                      <a:lumMod val="75000"/>
                    </a:schemeClr>
                  </a:solidFill>
                  <a:ln>
                    <a:solidFill>
                      <a:schemeClr val="tx1"/>
                    </a:solidFill>
                  </a:ln>
                </c:spPr>
                <c:val>
                  <c:numRef>
                    <c:extLst>
                      <c:ext uri="{02D57815-91ED-43cb-92C2-25804820EDAC}">
                        <c15:formulaRef>
                          <c15:sqref>データ!$H$78:$H$113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</c:numCache>
                  </c:numRef>
                </c:val>
              </c15:ser>
            </c15:filteredAreaSeries>
          </c:ext>
        </c:extLst>
      </c:areaChart>
      <c:lineChart>
        <c:grouping val="standard"/>
        <c:varyColors val="0"/>
        <c:ser>
          <c:idx val="3"/>
          <c:order val="2"/>
          <c:tx>
            <c:strRef>
              <c:f>データ!$G$77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データ!$B$78:$C$113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データ!$G$78:$G$113</c:f>
              <c:numCache>
                <c:formatCode>0.0;\-0.0;0;@</c:formatCode>
                <c:ptCount val="36"/>
                <c:pt idx="0">
                  <c:v>2.5</c:v>
                </c:pt>
                <c:pt idx="1">
                  <c:v>5.5</c:v>
                </c:pt>
                <c:pt idx="2">
                  <c:v>1</c:v>
                </c:pt>
                <c:pt idx="3">
                  <c:v>0.2</c:v>
                </c:pt>
                <c:pt idx="4">
                  <c:v>0.8</c:v>
                </c:pt>
                <c:pt idx="5">
                  <c:v>0</c:v>
                </c:pt>
                <c:pt idx="6">
                  <c:v>0.8571428571428571</c:v>
                </c:pt>
                <c:pt idx="7">
                  <c:v>2.1428571428571428</c:v>
                </c:pt>
                <c:pt idx="8">
                  <c:v>2.1428571428571428</c:v>
                </c:pt>
                <c:pt idx="9">
                  <c:v>2.1428571428571428</c:v>
                </c:pt>
                <c:pt idx="10">
                  <c:v>2.2142857142857144</c:v>
                </c:pt>
                <c:pt idx="11">
                  <c:v>1.5</c:v>
                </c:pt>
                <c:pt idx="12">
                  <c:v>0</c:v>
                </c:pt>
                <c:pt idx="13">
                  <c:v>0</c:v>
                </c:pt>
                <c:pt idx="14">
                  <c:v>0.8571428571428571</c:v>
                </c:pt>
                <c:pt idx="15">
                  <c:v>1.2857142857142856</c:v>
                </c:pt>
                <c:pt idx="16">
                  <c:v>0.71428571428571419</c:v>
                </c:pt>
                <c:pt idx="17">
                  <c:v>0.14285714285714285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1.1428571428571428</c:v>
                </c:pt>
                <c:pt idx="22">
                  <c:v>1.4285714285714284</c:v>
                </c:pt>
                <c:pt idx="23">
                  <c:v>3</c:v>
                </c:pt>
                <c:pt idx="24">
                  <c:v>7.8571428571428568</c:v>
                </c:pt>
                <c:pt idx="25">
                  <c:v>3.2857142857142851</c:v>
                </c:pt>
                <c:pt idx="26">
                  <c:v>2.1428571428571428</c:v>
                </c:pt>
                <c:pt idx="27">
                  <c:v>2.1428571428571428</c:v>
                </c:pt>
                <c:pt idx="28">
                  <c:v>30.714285714285715</c:v>
                </c:pt>
                <c:pt idx="29">
                  <c:v>31.285714285714285</c:v>
                </c:pt>
                <c:pt idx="30">
                  <c:v>15</c:v>
                </c:pt>
                <c:pt idx="31">
                  <c:v>14</c:v>
                </c:pt>
                <c:pt idx="32">
                  <c:v>27.333333333333332</c:v>
                </c:pt>
                <c:pt idx="33">
                  <c:v>31.666666666666664</c:v>
                </c:pt>
                <c:pt idx="34">
                  <c:v>37</c:v>
                </c:pt>
                <c:pt idx="35">
                  <c:v>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905000"/>
        <c:axId val="47810304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データ!$L$77</c15:sqref>
                        </c15:formulaRef>
                      </c:ext>
                    </c:extLst>
                    <c:strCache>
                      <c:ptCount val="1"/>
                      <c:pt idx="0">
                        <c:v>前年</c:v>
                      </c:pt>
                    </c:strCache>
                  </c:strRef>
                </c:tx>
                <c:spPr>
                  <a:ln w="25400">
                    <a:solidFill>
                      <a:schemeClr val="tx1"/>
                    </a:solidFill>
                    <a:prstDash val="sysDash"/>
                  </a:ln>
                </c:spPr>
                <c:marker>
                  <c:symbol val="square"/>
                  <c:size val="7"/>
                  <c:spPr>
                    <a:solidFill>
                      <a:schemeClr val="bg1"/>
                    </a:solidFill>
                    <a:ln>
                      <a:solidFill>
                        <a:schemeClr val="tx1"/>
                      </a:solidFill>
                    </a:ln>
                  </c:spPr>
                </c:marker>
                <c:val>
                  <c:numRef>
                    <c:extLst>
                      <c:ext uri="{02D57815-91ED-43cb-92C2-25804820EDAC}">
                        <c15:formulaRef>
                          <c15:sqref>データ!$I$78:$I$113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328905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7810304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478103048"/>
        <c:scaling>
          <c:orientation val="minMax"/>
          <c:max val="5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2890500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1719721118723159"/>
          <c:y val="0.15109388759504536"/>
          <c:w val="0.1542222269600757"/>
          <c:h val="0.17978406098994676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オオタバコガ
</a:t>
            </a:r>
            <a:r>
              <a:rPr lang="en-US" altLang="ja-JP"/>
              <a:t>(</a:t>
            </a:r>
            <a:r>
              <a:rPr lang="ja-JP" altLang="en-US"/>
              <a:t>安芸高田市高宮町</a:t>
            </a:r>
            <a:r>
              <a:rPr lang="en-US" altLang="ja-JP"/>
              <a:t>)</a:t>
            </a:r>
          </a:p>
        </c:rich>
      </c:tx>
      <c:layout/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lineChart>
        <c:grouping val="standard"/>
        <c:varyColors val="0"/>
        <c:ser>
          <c:idx val="3"/>
          <c:order val="0"/>
          <c:tx>
            <c:strRef>
              <c:f>データ!$M$77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データ!$B$78:$C$113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データ!$M$78:$M$113</c:f>
              <c:numCache>
                <c:formatCode>0.0;\-0.0;0;@</c:formatCode>
                <c:ptCount val="36"/>
                <c:pt idx="0">
                  <c:v>2.125</c:v>
                </c:pt>
                <c:pt idx="1">
                  <c:v>1.875</c:v>
                </c:pt>
                <c:pt idx="2">
                  <c:v>3.75</c:v>
                </c:pt>
                <c:pt idx="3">
                  <c:v>3.8499999999999996</c:v>
                </c:pt>
                <c:pt idx="4">
                  <c:v>5.5428571428571427</c:v>
                </c:pt>
                <c:pt idx="5">
                  <c:v>9.8571428571428577</c:v>
                </c:pt>
                <c:pt idx="6">
                  <c:v>10</c:v>
                </c:pt>
                <c:pt idx="7">
                  <c:v>13.375</c:v>
                </c:pt>
                <c:pt idx="8">
                  <c:v>15.625</c:v>
                </c:pt>
                <c:pt idx="9">
                  <c:v>5</c:v>
                </c:pt>
                <c:pt idx="10">
                  <c:v>47.5</c:v>
                </c:pt>
                <c:pt idx="11">
                  <c:v>40.5</c:v>
                </c:pt>
                <c:pt idx="12">
                  <c:v>26.714285714285715</c:v>
                </c:pt>
                <c:pt idx="13">
                  <c:v>13.571428571428573</c:v>
                </c:pt>
                <c:pt idx="14">
                  <c:v>19.857142857142854</c:v>
                </c:pt>
                <c:pt idx="15">
                  <c:v>28</c:v>
                </c:pt>
                <c:pt idx="16">
                  <c:v>37.857142857142854</c:v>
                </c:pt>
                <c:pt idx="17">
                  <c:v>35.142857142857139</c:v>
                </c:pt>
                <c:pt idx="18">
                  <c:v>6.3571428571428568</c:v>
                </c:pt>
                <c:pt idx="19">
                  <c:v>0.5</c:v>
                </c:pt>
                <c:pt idx="20">
                  <c:v>0</c:v>
                </c:pt>
                <c:pt idx="21">
                  <c:v>6</c:v>
                </c:pt>
                <c:pt idx="22">
                  <c:v>17.399999999999999</c:v>
                </c:pt>
                <c:pt idx="23">
                  <c:v>28.8</c:v>
                </c:pt>
                <c:pt idx="24">
                  <c:v>22.514285714285712</c:v>
                </c:pt>
                <c:pt idx="25">
                  <c:v>22.142857142857146</c:v>
                </c:pt>
                <c:pt idx="26">
                  <c:v>22.142857142857146</c:v>
                </c:pt>
                <c:pt idx="27">
                  <c:v>31.666666666666664</c:v>
                </c:pt>
                <c:pt idx="28">
                  <c:v>15.133333333333333</c:v>
                </c:pt>
                <c:pt idx="29">
                  <c:v>6.2</c:v>
                </c:pt>
                <c:pt idx="30">
                  <c:v>6.7142857142857153</c:v>
                </c:pt>
                <c:pt idx="31">
                  <c:v>9.2857142857142865</c:v>
                </c:pt>
                <c:pt idx="32">
                  <c:v>19.285714285714285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106576"/>
        <c:axId val="478107752"/>
      </c:lineChart>
      <c:catAx>
        <c:axId val="478106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7810775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47810775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7810657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1092879832523703"/>
          <c:y val="0.15401516985967786"/>
          <c:w val="0.1542222269600757"/>
          <c:h val="0.17978401076174552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13</xdr:row>
      <xdr:rowOff>142875</xdr:rowOff>
    </xdr:from>
    <xdr:to>
      <xdr:col>3</xdr:col>
      <xdr:colOff>465823</xdr:colOff>
      <xdr:row>22</xdr:row>
      <xdr:rowOff>142875</xdr:rowOff>
    </xdr:to>
    <xdr:pic>
      <xdr:nvPicPr>
        <xdr:cNvPr id="6" name="図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466975"/>
          <a:ext cx="2475598" cy="1543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81</xdr:row>
      <xdr:rowOff>0</xdr:rowOff>
    </xdr:from>
    <xdr:to>
      <xdr:col>10</xdr:col>
      <xdr:colOff>571500</xdr:colOff>
      <xdr:row>81</xdr:row>
      <xdr:rowOff>0</xdr:rowOff>
    </xdr:to>
    <xdr:graphicFrame macro="">
      <xdr:nvGraphicFramePr>
        <xdr:cNvPr id="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81</xdr:row>
      <xdr:rowOff>0</xdr:rowOff>
    </xdr:from>
    <xdr:to>
      <xdr:col>10</xdr:col>
      <xdr:colOff>571500</xdr:colOff>
      <xdr:row>81</xdr:row>
      <xdr:rowOff>0</xdr:rowOff>
    </xdr:to>
    <xdr:graphicFrame macro="">
      <xdr:nvGraphicFramePr>
        <xdr:cNvPr id="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72</xdr:row>
      <xdr:rowOff>0</xdr:rowOff>
    </xdr:from>
    <xdr:to>
      <xdr:col>17</xdr:col>
      <xdr:colOff>571500</xdr:colOff>
      <xdr:row>72</xdr:row>
      <xdr:rowOff>0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72</xdr:row>
      <xdr:rowOff>0</xdr:rowOff>
    </xdr:from>
    <xdr:to>
      <xdr:col>17</xdr:col>
      <xdr:colOff>571500</xdr:colOff>
      <xdr:row>72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62593</xdr:colOff>
      <xdr:row>3</xdr:row>
      <xdr:rowOff>0</xdr:rowOff>
    </xdr:from>
    <xdr:to>
      <xdr:col>14</xdr:col>
      <xdr:colOff>493059</xdr:colOff>
      <xdr:row>19</xdr:row>
      <xdr:rowOff>0</xdr:rowOff>
    </xdr:to>
    <xdr:graphicFrame macro="">
      <xdr:nvGraphicFramePr>
        <xdr:cNvPr id="2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40821</xdr:colOff>
      <xdr:row>36</xdr:row>
      <xdr:rowOff>81643</xdr:rowOff>
    </xdr:from>
    <xdr:to>
      <xdr:col>14</xdr:col>
      <xdr:colOff>515470</xdr:colOff>
      <xdr:row>53</xdr:row>
      <xdr:rowOff>75106</xdr:rowOff>
    </xdr:to>
    <xdr:graphicFrame macro="">
      <xdr:nvGraphicFramePr>
        <xdr:cNvPr id="1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27213</xdr:colOff>
      <xdr:row>19</xdr:row>
      <xdr:rowOff>136072</xdr:rowOff>
    </xdr:from>
    <xdr:to>
      <xdr:col>14</xdr:col>
      <xdr:colOff>493058</xdr:colOff>
      <xdr:row>35</xdr:row>
      <xdr:rowOff>129534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44823</xdr:colOff>
      <xdr:row>54</xdr:row>
      <xdr:rowOff>44823</xdr:rowOff>
    </xdr:from>
    <xdr:to>
      <xdr:col>14</xdr:col>
      <xdr:colOff>470647</xdr:colOff>
      <xdr:row>71</xdr:row>
      <xdr:rowOff>38286</xdr:rowOff>
    </xdr:to>
    <xdr:graphicFrame macro="">
      <xdr:nvGraphicFramePr>
        <xdr:cNvPr id="1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0.90608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4" y="2710944"/>
          <a:ext cx="693965" cy="3935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4&#24180;&#24230;/F002%20&#26893;&#29289;&#38450;&#30123;&#12304;&#36786;&#25216;&#12305;/&#65318;&#20196;&#21644;&#65300;&#24180;/03&#30330;&#29983;&#20104;&#23519;/08%20%20R&#65300;%20HP&#25522;&#36617;&#12488;&#12521;&#12483;&#12503;&#35519;&#26619;&#31561;&#12487;&#12540;&#12479;/&#20837;&#21147;&#12539;&#20445;&#23384;&#29992;/&#22290;&#33464;/R4&#12458;&#12458;&#12479;&#12496;&#12467;&#12460;&#65288;&#20837;&#21147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世羅津口"/>
      <sheetName val="北広木次"/>
      <sheetName val="呉市倉橋"/>
      <sheetName val="イオンアグリ創造"/>
    </sheetNames>
    <sheetDataSet>
      <sheetData sheetId="0"/>
      <sheetData sheetId="1">
        <row r="11">
          <cell r="H11">
            <v>2.1428571428571428</v>
          </cell>
        </row>
        <row r="12">
          <cell r="H12">
            <v>1.3571428571428572</v>
          </cell>
        </row>
        <row r="13">
          <cell r="H13">
            <v>1.5</v>
          </cell>
        </row>
        <row r="14">
          <cell r="H14">
            <v>2.5</v>
          </cell>
        </row>
        <row r="15">
          <cell r="H15">
            <v>0.5</v>
          </cell>
        </row>
        <row r="16">
          <cell r="H16">
            <v>3.75</v>
          </cell>
        </row>
        <row r="17">
          <cell r="H17">
            <v>5.1071428571428577</v>
          </cell>
        </row>
        <row r="18">
          <cell r="H18">
            <v>7.1428571428571432</v>
          </cell>
        </row>
        <row r="19">
          <cell r="H19">
            <v>2.1428571428571428</v>
          </cell>
        </row>
        <row r="20">
          <cell r="H20">
            <v>2.5714285714285712</v>
          </cell>
        </row>
        <row r="21">
          <cell r="H21">
            <v>2.2857142857142856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0.14285714285714285</v>
          </cell>
        </row>
        <row r="25">
          <cell r="H25">
            <v>0.71428571428571419</v>
          </cell>
        </row>
        <row r="26">
          <cell r="H26">
            <v>0.14285714285714285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0.66666666666666663</v>
          </cell>
        </row>
        <row r="32">
          <cell r="H32">
            <v>1.3333333333333333</v>
          </cell>
        </row>
        <row r="33">
          <cell r="H33">
            <v>0</v>
          </cell>
        </row>
        <row r="34">
          <cell r="H34">
            <v>3.5714285714285716</v>
          </cell>
        </row>
        <row r="35">
          <cell r="H35">
            <v>4.4285714285714288</v>
          </cell>
        </row>
        <row r="36">
          <cell r="H36">
            <v>5</v>
          </cell>
        </row>
        <row r="37">
          <cell r="H37">
            <v>8.5714285714285712</v>
          </cell>
        </row>
        <row r="38">
          <cell r="H38">
            <v>34.428571428571431</v>
          </cell>
        </row>
        <row r="39">
          <cell r="H39">
            <v>35</v>
          </cell>
        </row>
        <row r="40">
          <cell r="H40">
            <v>10</v>
          </cell>
        </row>
        <row r="41">
          <cell r="H41">
            <v>10.625</v>
          </cell>
        </row>
        <row r="42">
          <cell r="H42">
            <v>10.660714285714285</v>
          </cell>
        </row>
        <row r="43">
          <cell r="H43">
            <v>10.714285714285714</v>
          </cell>
        </row>
        <row r="44">
          <cell r="H44">
            <v>10.714285714285714</v>
          </cell>
        </row>
        <row r="45">
          <cell r="H45">
            <v>12.857142857142858</v>
          </cell>
        </row>
        <row r="46">
          <cell r="H46">
            <v>11.428571428571429</v>
          </cell>
        </row>
      </sheetData>
      <sheetData sheetId="2">
        <row r="11">
          <cell r="H11">
            <v>0</v>
          </cell>
        </row>
        <row r="12">
          <cell r="H12">
            <v>0.5714285714285714</v>
          </cell>
        </row>
        <row r="13">
          <cell r="H13">
            <v>0.71428571428571419</v>
          </cell>
        </row>
        <row r="14">
          <cell r="H14">
            <v>0.71428571428571419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0.2857142857142857</v>
          </cell>
        </row>
        <row r="18">
          <cell r="H18">
            <v>0.71428571428571419</v>
          </cell>
        </row>
        <row r="19">
          <cell r="H19">
            <v>0</v>
          </cell>
        </row>
        <row r="20">
          <cell r="H20">
            <v>1.2857142857142856</v>
          </cell>
        </row>
        <row r="21">
          <cell r="H21">
            <v>3.5714285714285712</v>
          </cell>
        </row>
        <row r="22">
          <cell r="H22">
            <v>9.2857142857142865</v>
          </cell>
        </row>
        <row r="23">
          <cell r="H23">
            <v>4.1428571428571423</v>
          </cell>
        </row>
        <row r="24">
          <cell r="H24">
            <v>2.5714285714285712</v>
          </cell>
        </row>
        <row r="25">
          <cell r="H25">
            <v>2.1428571428571428</v>
          </cell>
        </row>
        <row r="26">
          <cell r="H26">
            <v>1.4285714285714284</v>
          </cell>
        </row>
        <row r="27">
          <cell r="H27">
            <v>0.5714285714285714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0.71428571428571419</v>
          </cell>
        </row>
        <row r="31">
          <cell r="H31">
            <v>0.2857142857142857</v>
          </cell>
        </row>
        <row r="32">
          <cell r="H32">
            <v>0.14285714285714285</v>
          </cell>
        </row>
        <row r="33">
          <cell r="H33">
            <v>0.71428571428571419</v>
          </cell>
        </row>
        <row r="34">
          <cell r="H34">
            <v>0.14285714285714285</v>
          </cell>
        </row>
        <row r="35">
          <cell r="H35">
            <v>7.2857142857142865</v>
          </cell>
        </row>
        <row r="36">
          <cell r="H36">
            <v>6.1428571428571432</v>
          </cell>
        </row>
        <row r="37">
          <cell r="H37">
            <v>2.1428571428571428</v>
          </cell>
        </row>
        <row r="38">
          <cell r="H38">
            <v>7.2857142857142856</v>
          </cell>
        </row>
        <row r="39">
          <cell r="H39">
            <v>6</v>
          </cell>
        </row>
        <row r="40">
          <cell r="H40">
            <v>2.1428571428571428</v>
          </cell>
        </row>
        <row r="41">
          <cell r="H41">
            <v>4.2857142857142856</v>
          </cell>
        </row>
        <row r="42">
          <cell r="H42">
            <v>2.1428571428571428</v>
          </cell>
        </row>
        <row r="43">
          <cell r="H43">
            <v>0.8571428571428571</v>
          </cell>
        </row>
        <row r="44">
          <cell r="H44">
            <v>1.4285714285714284</v>
          </cell>
        </row>
        <row r="45">
          <cell r="H45">
            <v>0.85714285714285698</v>
          </cell>
        </row>
        <row r="46">
          <cell r="H46">
            <v>0.42857142857142855</v>
          </cell>
        </row>
      </sheetData>
      <sheetData sheetId="3">
        <row r="11">
          <cell r="H11">
            <v>2.5</v>
          </cell>
        </row>
        <row r="12">
          <cell r="H12">
            <v>5.5</v>
          </cell>
        </row>
        <row r="13">
          <cell r="H13">
            <v>1</v>
          </cell>
        </row>
        <row r="14">
          <cell r="H14">
            <v>0.2</v>
          </cell>
        </row>
        <row r="15">
          <cell r="H15">
            <v>0.8</v>
          </cell>
        </row>
        <row r="16">
          <cell r="H16">
            <v>0</v>
          </cell>
        </row>
        <row r="17">
          <cell r="H17">
            <v>0.8571428571428571</v>
          </cell>
        </row>
        <row r="18">
          <cell r="H18">
            <v>2.1428571428571428</v>
          </cell>
        </row>
        <row r="19">
          <cell r="H19">
            <v>2.1428571428571428</v>
          </cell>
        </row>
        <row r="20">
          <cell r="H20">
            <v>2.1428571428571428</v>
          </cell>
        </row>
        <row r="21">
          <cell r="H21">
            <v>2.2142857142857144</v>
          </cell>
        </row>
        <row r="22">
          <cell r="H22">
            <v>1.5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0.8571428571428571</v>
          </cell>
        </row>
        <row r="26">
          <cell r="H26">
            <v>1.2857142857142856</v>
          </cell>
        </row>
        <row r="27">
          <cell r="H27">
            <v>0.71428571428571419</v>
          </cell>
        </row>
        <row r="28">
          <cell r="H28">
            <v>0.14285714285714285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1.1428571428571428</v>
          </cell>
        </row>
        <row r="33">
          <cell r="H33">
            <v>1.4285714285714284</v>
          </cell>
        </row>
        <row r="34">
          <cell r="H34">
            <v>3</v>
          </cell>
        </row>
        <row r="35">
          <cell r="H35">
            <v>7.8571428571428568</v>
          </cell>
        </row>
        <row r="36">
          <cell r="H36">
            <v>3.2857142857142851</v>
          </cell>
        </row>
        <row r="37">
          <cell r="H37">
            <v>2.1428571428571428</v>
          </cell>
        </row>
        <row r="38">
          <cell r="H38">
            <v>2.1428571428571428</v>
          </cell>
        </row>
        <row r="39">
          <cell r="H39">
            <v>30.714285714285715</v>
          </cell>
        </row>
        <row r="40">
          <cell r="H40">
            <v>31.285714285714285</v>
          </cell>
        </row>
        <row r="41">
          <cell r="H41">
            <v>15</v>
          </cell>
        </row>
        <row r="42">
          <cell r="H42">
            <v>14</v>
          </cell>
        </row>
        <row r="43">
          <cell r="H43">
            <v>27.333333333333332</v>
          </cell>
        </row>
        <row r="44">
          <cell r="H44">
            <v>31.666666666666664</v>
          </cell>
        </row>
        <row r="45">
          <cell r="H45">
            <v>37</v>
          </cell>
        </row>
        <row r="46">
          <cell r="H46">
            <v>47</v>
          </cell>
        </row>
      </sheetData>
      <sheetData sheetId="4">
        <row r="11">
          <cell r="H11">
            <v>2.125</v>
          </cell>
        </row>
        <row r="12">
          <cell r="H12">
            <v>1.875</v>
          </cell>
        </row>
        <row r="13">
          <cell r="H13">
            <v>3.75</v>
          </cell>
        </row>
        <row r="14">
          <cell r="H14">
            <v>3.8499999999999996</v>
          </cell>
        </row>
        <row r="15">
          <cell r="H15">
            <v>5.5428571428571427</v>
          </cell>
        </row>
        <row r="16">
          <cell r="H16">
            <v>9.8571428571428577</v>
          </cell>
        </row>
        <row r="17">
          <cell r="H17">
            <v>10</v>
          </cell>
        </row>
        <row r="18">
          <cell r="H18">
            <v>13.375</v>
          </cell>
        </row>
        <row r="19">
          <cell r="H19">
            <v>15.625</v>
          </cell>
        </row>
        <row r="20">
          <cell r="H20">
            <v>5</v>
          </cell>
        </row>
        <row r="21">
          <cell r="H21">
            <v>47.5</v>
          </cell>
        </row>
        <row r="22">
          <cell r="H22">
            <v>40.5</v>
          </cell>
        </row>
        <row r="23">
          <cell r="H23">
            <v>26.714285714285715</v>
          </cell>
        </row>
        <row r="24">
          <cell r="H24">
            <v>13.571428571428573</v>
          </cell>
        </row>
        <row r="25">
          <cell r="H25">
            <v>19.857142857142854</v>
          </cell>
        </row>
        <row r="26">
          <cell r="H26">
            <v>28</v>
          </cell>
        </row>
        <row r="27">
          <cell r="H27">
            <v>37.857142857142854</v>
          </cell>
        </row>
        <row r="28">
          <cell r="H28">
            <v>35.142857142857139</v>
          </cell>
        </row>
        <row r="29">
          <cell r="H29">
            <v>6.3571428571428568</v>
          </cell>
        </row>
        <row r="30">
          <cell r="H30">
            <v>0.5</v>
          </cell>
        </row>
        <row r="31">
          <cell r="H31">
            <v>0</v>
          </cell>
        </row>
        <row r="32">
          <cell r="H32">
            <v>6</v>
          </cell>
        </row>
        <row r="33">
          <cell r="H33">
            <v>17.399999999999999</v>
          </cell>
        </row>
        <row r="34">
          <cell r="H34">
            <v>28.8</v>
          </cell>
        </row>
        <row r="35">
          <cell r="H35">
            <v>22.514285714285712</v>
          </cell>
        </row>
        <row r="36">
          <cell r="H36">
            <v>22.142857142857146</v>
          </cell>
        </row>
        <row r="37">
          <cell r="H37">
            <v>22.142857142857146</v>
          </cell>
        </row>
        <row r="38">
          <cell r="H38">
            <v>31.666666666666664</v>
          </cell>
        </row>
        <row r="39">
          <cell r="H39">
            <v>15.133333333333333</v>
          </cell>
        </row>
        <row r="40">
          <cell r="H40">
            <v>6.2</v>
          </cell>
        </row>
        <row r="41">
          <cell r="H41">
            <v>6.7142857142857153</v>
          </cell>
        </row>
        <row r="42">
          <cell r="H42">
            <v>9.2857142857142865</v>
          </cell>
        </row>
        <row r="43">
          <cell r="H43">
            <v>19.285714285714285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H1" sqref="H1"/>
    </sheetView>
  </sheetViews>
  <sheetFormatPr defaultColWidth="9" defaultRowHeight="13.2" x14ac:dyDescent="0.2"/>
  <cols>
    <col min="1" max="16384" width="9" style="2"/>
  </cols>
  <sheetData>
    <row r="1" spans="1:16" ht="21" x14ac:dyDescent="0.25">
      <c r="A1" s="1" t="s">
        <v>25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16" x14ac:dyDescent="0.2">
      <c r="A3" s="2" t="s">
        <v>21</v>
      </c>
    </row>
    <row r="4" spans="1:16" x14ac:dyDescent="0.2">
      <c r="A4" s="2" t="s">
        <v>17</v>
      </c>
    </row>
    <row r="5" spans="1:16" s="4" customFormat="1" x14ac:dyDescent="0.2">
      <c r="A5" s="4" t="s">
        <v>18</v>
      </c>
    </row>
    <row r="6" spans="1:16" s="4" customFormat="1" x14ac:dyDescent="0.2">
      <c r="A6" s="4" t="s">
        <v>19</v>
      </c>
    </row>
    <row r="7" spans="1:16" s="4" customFormat="1" x14ac:dyDescent="0.2">
      <c r="A7" s="4" t="s">
        <v>20</v>
      </c>
    </row>
    <row r="8" spans="1:16" s="4" customFormat="1" x14ac:dyDescent="0.2">
      <c r="A8" s="31"/>
    </row>
    <row r="9" spans="1:16" x14ac:dyDescent="0.2">
      <c r="A9" s="33" t="s">
        <v>3</v>
      </c>
    </row>
    <row r="10" spans="1:16" x14ac:dyDescent="0.2">
      <c r="A10" s="33" t="s">
        <v>23</v>
      </c>
    </row>
    <row r="11" spans="1:16" x14ac:dyDescent="0.2">
      <c r="A11" s="33" t="s">
        <v>22</v>
      </c>
    </row>
    <row r="12" spans="1:16" x14ac:dyDescent="0.2">
      <c r="A12" s="33"/>
    </row>
    <row r="13" spans="1:16" x14ac:dyDescent="0.2">
      <c r="A13" s="33"/>
    </row>
    <row r="14" spans="1:16" x14ac:dyDescent="0.2">
      <c r="A14" s="32"/>
    </row>
    <row r="25" spans="1:1" x14ac:dyDescent="0.2">
      <c r="A25" s="2" t="s">
        <v>24</v>
      </c>
    </row>
  </sheetData>
  <customSheetViews>
    <customSheetView guid="{7D814F53-F6D8-412E-B360-46798C7ED3E0}" showRuler="0">
      <selection activeCell="H28" sqref="H28"/>
      <pageMargins left="0.52" right="0.62" top="1" bottom="1" header="0.51200000000000001" footer="0.51200000000000001"/>
      <pageSetup paperSize="9" orientation="portrait" verticalDpi="0" r:id="rId1"/>
      <headerFooter alignWithMargins="0"/>
    </customSheetView>
    <customSheetView guid="{8ACABF48-2928-4793-884F-BC59376786CF}" showRuler="0">
      <selection activeCell="H28" sqref="H28"/>
      <pageMargins left="0.52" right="0.62" top="1" bottom="1" header="0.51200000000000001" footer="0.51200000000000001"/>
      <pageSetup paperSize="9" orientation="portrait" verticalDpi="0" r:id="rId2"/>
      <headerFooter alignWithMargins="0"/>
    </customSheetView>
  </customSheetViews>
  <phoneticPr fontId="2"/>
  <pageMargins left="0.52" right="0.62" top="1" bottom="1" header="0.51200000000000001" footer="0.51200000000000001"/>
  <pageSetup paperSize="9" scale="9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4"/>
  <sheetViews>
    <sheetView tabSelected="1" view="pageBreakPreview" topLeftCell="A7" zoomScale="85" zoomScaleNormal="85" zoomScaleSheetLayoutView="85" workbookViewId="0">
      <selection activeCell="B1" sqref="B1"/>
    </sheetView>
  </sheetViews>
  <sheetFormatPr defaultColWidth="9" defaultRowHeight="17.25" customHeight="1" x14ac:dyDescent="0.2"/>
  <cols>
    <col min="1" max="1" width="0.88671875" style="2" customWidth="1"/>
    <col min="2" max="2" width="4" style="2" customWidth="1"/>
    <col min="3" max="3" width="4.6640625" style="2" customWidth="1"/>
    <col min="4" max="15" width="9.6640625" style="2" customWidth="1"/>
    <col min="16" max="18" width="8.33203125" style="2" customWidth="1"/>
    <col min="19" max="19" width="7.33203125" style="2" customWidth="1"/>
    <col min="20" max="20" width="7.21875" style="2" customWidth="1"/>
    <col min="21" max="21" width="7.33203125" style="2" customWidth="1"/>
    <col min="22" max="22" width="7.44140625" style="2" customWidth="1"/>
    <col min="23" max="16384" width="9" style="2"/>
  </cols>
  <sheetData>
    <row r="1" spans="1:23" ht="21" x14ac:dyDescent="0.25">
      <c r="A1" s="1" t="s">
        <v>33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7.25" customHeight="1" x14ac:dyDescent="0.2">
      <c r="D2" s="5"/>
      <c r="E2" s="5"/>
      <c r="F2" s="5"/>
      <c r="G2" s="5"/>
      <c r="H2" s="5"/>
      <c r="I2" s="5"/>
      <c r="J2" s="5"/>
      <c r="K2" s="5"/>
      <c r="L2" s="3"/>
      <c r="M2" s="3"/>
      <c r="N2" s="3"/>
      <c r="O2" s="3"/>
      <c r="P2" s="3"/>
      <c r="Q2" s="3"/>
      <c r="R2" s="3"/>
    </row>
    <row r="3" spans="1:23" ht="17.25" customHeight="1" x14ac:dyDescent="0.2">
      <c r="A3" s="6" t="s">
        <v>4</v>
      </c>
      <c r="B3" s="6"/>
      <c r="C3" s="6"/>
      <c r="D3" s="3"/>
      <c r="E3" s="3"/>
      <c r="F3" s="3"/>
      <c r="G3" s="3"/>
      <c r="H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7.25" customHeight="1" x14ac:dyDescent="0.2">
      <c r="B4" s="7"/>
      <c r="C4" s="7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7.25" customHeight="1" x14ac:dyDescent="0.2">
      <c r="B5" s="7"/>
      <c r="C5" s="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7.25" customHeight="1" x14ac:dyDescent="0.2">
      <c r="B6" s="7"/>
      <c r="C6" s="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7.25" customHeight="1" x14ac:dyDescent="0.2">
      <c r="B7" s="7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7.25" customHeight="1" x14ac:dyDescent="0.2">
      <c r="B8" s="7"/>
      <c r="C8" s="7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7.25" customHeight="1" x14ac:dyDescent="0.2">
      <c r="B9" s="7"/>
      <c r="C9" s="7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7.25" customHeight="1" x14ac:dyDescent="0.2">
      <c r="B10" s="7"/>
      <c r="C10" s="7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7.25" customHeight="1" x14ac:dyDescent="0.2">
      <c r="B11" s="7"/>
      <c r="C11" s="7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7.25" customHeight="1" x14ac:dyDescent="0.2">
      <c r="B12" s="7"/>
      <c r="C12" s="7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17.25" customHeight="1" x14ac:dyDescent="0.2">
      <c r="B13" s="7"/>
      <c r="C13" s="7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7.25" customHeight="1" x14ac:dyDescent="0.2">
      <c r="B14" s="7"/>
      <c r="C14" s="7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7.25" customHeight="1" x14ac:dyDescent="0.2">
      <c r="B15" s="7"/>
      <c r="C15" s="7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17.25" customHeight="1" x14ac:dyDescent="0.2">
      <c r="B16" s="7"/>
      <c r="C16" s="7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2:23" ht="17.25" customHeight="1" x14ac:dyDescent="0.2">
      <c r="B17" s="7"/>
      <c r="C17" s="7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2:23" ht="17.25" customHeight="1" x14ac:dyDescent="0.2">
      <c r="B18" s="7"/>
      <c r="C18" s="7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2:23" ht="17.25" customHeight="1" x14ac:dyDescent="0.2">
      <c r="B19" s="7"/>
      <c r="C19" s="7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2:23" ht="17.25" customHeight="1" x14ac:dyDescent="0.2">
      <c r="B20" s="7"/>
      <c r="C20" s="7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2:23" ht="17.25" customHeight="1" x14ac:dyDescent="0.2">
      <c r="B21" s="7"/>
      <c r="C21" s="7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2:23" ht="17.25" customHeight="1" x14ac:dyDescent="0.2">
      <c r="B22" s="7"/>
      <c r="C22" s="7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2:23" ht="17.25" customHeight="1" x14ac:dyDescent="0.2">
      <c r="B23" s="7"/>
      <c r="C23" s="7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2:23" ht="17.25" customHeight="1" x14ac:dyDescent="0.25">
      <c r="B24" s="1"/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2:23" ht="17.25" customHeight="1" x14ac:dyDescent="0.25">
      <c r="B25" s="1"/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2:23" ht="17.25" customHeight="1" x14ac:dyDescent="0.25"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2:23" ht="17.25" customHeight="1" x14ac:dyDescent="0.25">
      <c r="B27" s="1"/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2:23" ht="17.25" customHeight="1" x14ac:dyDescent="0.25">
      <c r="B28" s="1"/>
      <c r="C28" s="1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2:23" ht="17.25" customHeight="1" x14ac:dyDescent="0.25">
      <c r="B29" s="1"/>
      <c r="C29" s="1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2:23" ht="17.25" customHeight="1" x14ac:dyDescent="0.25">
      <c r="B30" s="1"/>
      <c r="C30" s="1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2:23" ht="17.25" customHeight="1" x14ac:dyDescent="0.25">
      <c r="B31" s="1"/>
      <c r="C31" s="1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2:23" ht="17.25" customHeight="1" x14ac:dyDescent="0.25">
      <c r="B32" s="1"/>
      <c r="C32" s="1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2:23" ht="17.25" customHeight="1" x14ac:dyDescent="0.25">
      <c r="B33" s="1"/>
      <c r="C33" s="1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2:23" ht="17.25" customHeight="1" x14ac:dyDescent="0.25">
      <c r="B34" s="1"/>
      <c r="C34" s="1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2:23" ht="17.25" customHeight="1" x14ac:dyDescent="0.25">
      <c r="B35" s="1"/>
      <c r="C35" s="1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2:23" ht="17.25" customHeight="1" x14ac:dyDescent="0.25">
      <c r="B36" s="1"/>
      <c r="C36" s="1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2:23" ht="17.25" customHeight="1" x14ac:dyDescent="0.25">
      <c r="B37" s="1"/>
      <c r="C37" s="1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2:23" ht="17.25" customHeight="1" x14ac:dyDescent="0.25">
      <c r="B38" s="1"/>
      <c r="C38" s="1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2:23" ht="17.25" customHeight="1" x14ac:dyDescent="0.25">
      <c r="B39" s="1"/>
      <c r="C39" s="1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2:23" ht="17.25" customHeight="1" x14ac:dyDescent="0.25">
      <c r="B40" s="1"/>
      <c r="C40" s="1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2:23" ht="17.25" customHeight="1" x14ac:dyDescent="0.25">
      <c r="B41" s="1"/>
      <c r="C41" s="1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2:23" ht="17.25" customHeight="1" x14ac:dyDescent="0.25">
      <c r="B42" s="1"/>
      <c r="C42" s="1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2:23" ht="17.25" customHeight="1" x14ac:dyDescent="0.25">
      <c r="B43" s="1"/>
      <c r="C43" s="1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2:23" ht="17.25" customHeight="1" x14ac:dyDescent="0.25">
      <c r="B44" s="1"/>
      <c r="C44" s="1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2:23" ht="17.25" customHeight="1" x14ac:dyDescent="0.25">
      <c r="B45" s="1"/>
      <c r="C45" s="1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2:23" ht="17.25" customHeight="1" x14ac:dyDescent="0.25">
      <c r="B46" s="1"/>
      <c r="C46" s="1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2:23" ht="17.25" customHeight="1" x14ac:dyDescent="0.25">
      <c r="B47" s="1"/>
      <c r="C47" s="1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2:23" ht="17.25" customHeight="1" x14ac:dyDescent="0.25">
      <c r="B48" s="1"/>
      <c r="C48" s="1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2:23" ht="17.25" customHeight="1" x14ac:dyDescent="0.25">
      <c r="B49" s="1"/>
      <c r="C49" s="1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2:23" ht="17.25" customHeight="1" x14ac:dyDescent="0.25">
      <c r="B50" s="1"/>
      <c r="C50" s="1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2:23" ht="17.25" customHeight="1" x14ac:dyDescent="0.25">
      <c r="B51" s="1"/>
      <c r="C51" s="1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2:23" ht="17.25" customHeight="1" x14ac:dyDescent="0.25">
      <c r="B52" s="1"/>
      <c r="C52" s="1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2:23" ht="17.25" customHeight="1" x14ac:dyDescent="0.25">
      <c r="B53" s="1"/>
      <c r="C53" s="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2:23" ht="17.25" customHeight="1" x14ac:dyDescent="0.25">
      <c r="B54" s="1"/>
      <c r="C54" s="1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2:23" ht="17.25" customHeight="1" x14ac:dyDescent="0.25">
      <c r="B55" s="1"/>
      <c r="C55" s="1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2:23" ht="17.25" customHeight="1" x14ac:dyDescent="0.25">
      <c r="B56" s="1"/>
      <c r="C56" s="1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2:23" ht="17.25" customHeight="1" x14ac:dyDescent="0.25">
      <c r="B57" s="1"/>
      <c r="C57" s="1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2:23" ht="17.25" customHeight="1" x14ac:dyDescent="0.25">
      <c r="B58" s="1"/>
      <c r="C58" s="1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2:23" ht="17.25" customHeight="1" x14ac:dyDescent="0.25">
      <c r="B59" s="1"/>
      <c r="C59" s="1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2:23" ht="17.25" customHeight="1" x14ac:dyDescent="0.25">
      <c r="B60" s="1"/>
      <c r="C60" s="1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2:23" ht="17.25" customHeight="1" x14ac:dyDescent="0.25">
      <c r="B61" s="1"/>
      <c r="C61" s="1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2:23" ht="17.25" customHeight="1" x14ac:dyDescent="0.25">
      <c r="B62" s="1"/>
      <c r="C62" s="1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2:23" ht="17.25" customHeight="1" x14ac:dyDescent="0.25">
      <c r="B63" s="1"/>
      <c r="C63" s="1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2:23" ht="17.25" customHeight="1" x14ac:dyDescent="0.25">
      <c r="B64" s="1"/>
      <c r="C64" s="1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2:23" ht="17.25" customHeight="1" x14ac:dyDescent="0.25">
      <c r="B65" s="1"/>
      <c r="C65" s="1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2:23" ht="17.25" customHeight="1" x14ac:dyDescent="0.25">
      <c r="B66" s="1"/>
      <c r="C66" s="1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2:23" ht="17.25" customHeight="1" x14ac:dyDescent="0.25">
      <c r="B67" s="1"/>
      <c r="C67" s="1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2:23" ht="17.25" customHeight="1" x14ac:dyDescent="0.25">
      <c r="B68" s="1"/>
      <c r="C68" s="1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2:23" ht="17.25" customHeight="1" x14ac:dyDescent="0.25">
      <c r="B69" s="1"/>
      <c r="C69" s="1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2:23" ht="17.25" customHeight="1" x14ac:dyDescent="0.25">
      <c r="B70" s="1"/>
      <c r="C70" s="1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2:23" ht="17.25" customHeight="1" x14ac:dyDescent="0.25">
      <c r="B71" s="1"/>
      <c r="C71" s="1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2:23" ht="17.25" customHeight="1" x14ac:dyDescent="0.25">
      <c r="B72" s="1"/>
      <c r="C72" s="1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2:23" ht="17.25" customHeight="1" x14ac:dyDescent="0.2">
      <c r="B73" s="8" t="s">
        <v>2</v>
      </c>
      <c r="C73" s="8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V73" s="9"/>
    </row>
    <row r="74" spans="2:23" ht="17.25" customHeight="1" x14ac:dyDescent="0.2">
      <c r="B74" s="48" t="s">
        <v>5</v>
      </c>
      <c r="C74" s="49"/>
      <c r="D74" s="45" t="s">
        <v>16</v>
      </c>
      <c r="E74" s="46"/>
      <c r="F74" s="47"/>
      <c r="G74" s="45" t="s">
        <v>38</v>
      </c>
      <c r="H74" s="46"/>
      <c r="I74" s="47"/>
      <c r="J74" s="50" t="s">
        <v>39</v>
      </c>
      <c r="K74" s="51"/>
      <c r="L74" s="52"/>
      <c r="M74" s="50" t="s">
        <v>40</v>
      </c>
      <c r="N74" s="51"/>
      <c r="O74" s="52"/>
      <c r="P74"/>
      <c r="Q74"/>
      <c r="R74"/>
    </row>
    <row r="75" spans="2:23" ht="17.25" customHeight="1" x14ac:dyDescent="0.2">
      <c r="B75" s="48" t="s">
        <v>0</v>
      </c>
      <c r="C75" s="49"/>
      <c r="D75" s="45" t="s">
        <v>15</v>
      </c>
      <c r="E75" s="46"/>
      <c r="F75" s="47"/>
      <c r="G75" s="42" t="s">
        <v>34</v>
      </c>
      <c r="H75" s="43"/>
      <c r="I75" s="44"/>
      <c r="J75" s="53" t="s">
        <v>26</v>
      </c>
      <c r="K75" s="54"/>
      <c r="L75" s="55"/>
      <c r="M75" s="53" t="s">
        <v>29</v>
      </c>
      <c r="N75" s="54"/>
      <c r="O75" s="55"/>
    </row>
    <row r="76" spans="2:23" ht="17.25" customHeight="1" x14ac:dyDescent="0.2">
      <c r="B76" s="48" t="s">
        <v>1</v>
      </c>
      <c r="C76" s="49"/>
      <c r="D76" s="42" t="s">
        <v>14</v>
      </c>
      <c r="E76" s="43"/>
      <c r="F76" s="44"/>
      <c r="G76" s="42" t="s">
        <v>35</v>
      </c>
      <c r="H76" s="43"/>
      <c r="I76" s="44"/>
      <c r="J76" s="53" t="s">
        <v>14</v>
      </c>
      <c r="K76" s="54"/>
      <c r="L76" s="55"/>
      <c r="M76" s="53" t="s">
        <v>50</v>
      </c>
      <c r="N76" s="54"/>
      <c r="O76" s="55"/>
    </row>
    <row r="77" spans="2:23" ht="17.25" customHeight="1" x14ac:dyDescent="0.2">
      <c r="B77" s="10" t="s">
        <v>11</v>
      </c>
      <c r="C77" s="10" t="s">
        <v>12</v>
      </c>
      <c r="D77" s="28" t="s">
        <v>27</v>
      </c>
      <c r="E77" s="36" t="s">
        <v>37</v>
      </c>
      <c r="F77" s="34" t="s">
        <v>28</v>
      </c>
      <c r="G77" s="28" t="s">
        <v>27</v>
      </c>
      <c r="H77" s="36" t="s">
        <v>36</v>
      </c>
      <c r="I77" s="40" t="s">
        <v>28</v>
      </c>
      <c r="J77" s="29" t="s">
        <v>27</v>
      </c>
      <c r="K77" s="35" t="s">
        <v>41</v>
      </c>
      <c r="L77" s="30" t="s">
        <v>28</v>
      </c>
      <c r="M77" s="37" t="s">
        <v>30</v>
      </c>
      <c r="N77" s="35" t="s">
        <v>31</v>
      </c>
      <c r="O77" s="38" t="s">
        <v>32</v>
      </c>
    </row>
    <row r="78" spans="2:23" ht="17.25" customHeight="1" x14ac:dyDescent="0.2">
      <c r="B78" s="56" t="s">
        <v>13</v>
      </c>
      <c r="C78" s="20">
        <v>1</v>
      </c>
      <c r="D78" s="13">
        <f>[1]世羅津口!$H$11</f>
        <v>2.1428571428571428</v>
      </c>
      <c r="E78" s="26">
        <v>1.1054421768707483</v>
      </c>
      <c r="F78" s="27">
        <v>0.14285714285714285</v>
      </c>
      <c r="G78" s="13">
        <f>[1]呉市倉橋!H11</f>
        <v>2.5</v>
      </c>
      <c r="H78" s="18" t="s">
        <v>42</v>
      </c>
      <c r="I78" s="18" t="s">
        <v>42</v>
      </c>
      <c r="J78" s="13">
        <f>[1]北広木次!H11</f>
        <v>0</v>
      </c>
      <c r="K78" s="18">
        <v>1.1785714285714286</v>
      </c>
      <c r="L78" s="19">
        <v>0.5714285714285714</v>
      </c>
      <c r="M78" s="13">
        <f>[1]イオンアグリ創造!H11</f>
        <v>2.125</v>
      </c>
      <c r="N78" s="39" t="s">
        <v>42</v>
      </c>
      <c r="O78" s="18" t="s">
        <v>42</v>
      </c>
    </row>
    <row r="79" spans="2:23" ht="17.25" customHeight="1" x14ac:dyDescent="0.2">
      <c r="B79" s="57"/>
      <c r="C79" s="20">
        <v>2</v>
      </c>
      <c r="D79" s="14">
        <f>[1]世羅津口!$H12</f>
        <v>1.3571428571428572</v>
      </c>
      <c r="E79" s="22">
        <v>1.4132653061224489</v>
      </c>
      <c r="F79" s="23">
        <v>0.71428571428571419</v>
      </c>
      <c r="G79" s="14">
        <f>[1]呉市倉橋!H12</f>
        <v>5.5</v>
      </c>
      <c r="H79" s="11" t="s">
        <v>42</v>
      </c>
      <c r="I79" s="11" t="s">
        <v>42</v>
      </c>
      <c r="J79" s="14">
        <f>[1]北広木次!H12</f>
        <v>0.5714285714285714</v>
      </c>
      <c r="K79" s="11">
        <v>1.5952380952380951</v>
      </c>
      <c r="L79" s="12">
        <v>1.4285714285714284</v>
      </c>
      <c r="M79" s="14">
        <f>[1]イオンアグリ創造!H12</f>
        <v>1.875</v>
      </c>
      <c r="N79" s="39" t="s">
        <v>42</v>
      </c>
      <c r="O79" s="11" t="s">
        <v>42</v>
      </c>
    </row>
    <row r="80" spans="2:23" ht="17.25" customHeight="1" x14ac:dyDescent="0.2">
      <c r="B80" s="57"/>
      <c r="C80" s="20">
        <v>3</v>
      </c>
      <c r="D80" s="14">
        <f>[1]世羅津口!$H13</f>
        <v>1.5</v>
      </c>
      <c r="E80" s="22">
        <v>1.6938775510204083</v>
      </c>
      <c r="F80" s="23">
        <v>0.71428571428571419</v>
      </c>
      <c r="G80" s="14">
        <f>[1]呉市倉橋!H13</f>
        <v>1</v>
      </c>
      <c r="H80" s="11" t="s">
        <v>42</v>
      </c>
      <c r="I80" s="11" t="s">
        <v>42</v>
      </c>
      <c r="J80" s="14">
        <f>[1]北広木次!H13</f>
        <v>0.71428571428571419</v>
      </c>
      <c r="K80" s="11">
        <v>2.0386904761904763</v>
      </c>
      <c r="L80" s="12">
        <v>2.1428571428571428</v>
      </c>
      <c r="M80" s="14">
        <f>[1]イオンアグリ創造!H13</f>
        <v>3.75</v>
      </c>
      <c r="N80" s="39" t="s">
        <v>42</v>
      </c>
      <c r="O80" s="11" t="s">
        <v>42</v>
      </c>
    </row>
    <row r="81" spans="2:15" ht="17.25" customHeight="1" x14ac:dyDescent="0.2">
      <c r="B81" s="57"/>
      <c r="C81" s="20">
        <v>4</v>
      </c>
      <c r="D81" s="14">
        <f>[1]世羅津口!$H14</f>
        <v>2.5</v>
      </c>
      <c r="E81" s="22">
        <v>1.2193877551020407</v>
      </c>
      <c r="F81" s="23">
        <v>0.42857142857142855</v>
      </c>
      <c r="G81" s="14">
        <f>[1]呉市倉橋!H14</f>
        <v>0.2</v>
      </c>
      <c r="H81" s="11" t="s">
        <v>42</v>
      </c>
      <c r="I81" s="11" t="s">
        <v>42</v>
      </c>
      <c r="J81" s="14">
        <f>[1]北広木次!H14</f>
        <v>0.71428571428571419</v>
      </c>
      <c r="K81" s="11">
        <v>2.6517857142857144</v>
      </c>
      <c r="L81" s="12">
        <v>4.7142857142857144</v>
      </c>
      <c r="M81" s="14">
        <f>[1]イオンアグリ創造!H14</f>
        <v>3.8499999999999996</v>
      </c>
      <c r="N81" s="39" t="s">
        <v>44</v>
      </c>
      <c r="O81" s="11" t="s">
        <v>42</v>
      </c>
    </row>
    <row r="82" spans="2:15" ht="17.25" customHeight="1" x14ac:dyDescent="0.2">
      <c r="B82" s="57"/>
      <c r="C82" s="20">
        <v>5</v>
      </c>
      <c r="D82" s="14">
        <f>[1]世羅津口!$H15</f>
        <v>0.5</v>
      </c>
      <c r="E82" s="22">
        <v>1.5127551020408165</v>
      </c>
      <c r="F82" s="23">
        <v>0</v>
      </c>
      <c r="G82" s="14">
        <f>[1]呉市倉橋!H15</f>
        <v>0.8</v>
      </c>
      <c r="H82" s="11" t="s">
        <v>42</v>
      </c>
      <c r="I82" s="11" t="s">
        <v>42</v>
      </c>
      <c r="J82" s="14">
        <f>[1]北広木次!H15</f>
        <v>0</v>
      </c>
      <c r="K82" s="11">
        <v>1.8258928571428572</v>
      </c>
      <c r="L82" s="12">
        <v>5.4285714285714288</v>
      </c>
      <c r="M82" s="14">
        <f>[1]イオンアグリ創造!H15</f>
        <v>5.5428571428571427</v>
      </c>
      <c r="N82" s="39" t="s">
        <v>42</v>
      </c>
      <c r="O82" s="11" t="s">
        <v>42</v>
      </c>
    </row>
    <row r="83" spans="2:15" ht="17.25" customHeight="1" x14ac:dyDescent="0.2">
      <c r="B83" s="58"/>
      <c r="C83" s="21">
        <v>6</v>
      </c>
      <c r="D83" s="16">
        <f>[1]世羅津口!$H16</f>
        <v>3.75</v>
      </c>
      <c r="E83" s="24">
        <v>2.3545918367346936</v>
      </c>
      <c r="F83" s="25">
        <v>2.5714285714285712</v>
      </c>
      <c r="G83" s="16">
        <f>[1]呉市倉橋!H16</f>
        <v>0</v>
      </c>
      <c r="H83" s="15" t="s">
        <v>42</v>
      </c>
      <c r="I83" s="15" t="s">
        <v>42</v>
      </c>
      <c r="J83" s="16">
        <f>[1]北広木次!H16</f>
        <v>0</v>
      </c>
      <c r="K83" s="15">
        <v>1.1473214285714284</v>
      </c>
      <c r="L83" s="17">
        <v>1.714285714285714</v>
      </c>
      <c r="M83" s="16">
        <f>[1]イオンアグリ創造!H16</f>
        <v>9.8571428571428577</v>
      </c>
      <c r="N83" s="15" t="s">
        <v>42</v>
      </c>
      <c r="O83" s="15" t="s">
        <v>42</v>
      </c>
    </row>
    <row r="84" spans="2:15" ht="17.25" customHeight="1" x14ac:dyDescent="0.2">
      <c r="B84" s="56" t="s">
        <v>6</v>
      </c>
      <c r="C84" s="20">
        <v>1</v>
      </c>
      <c r="D84" s="14">
        <f>[1]世羅津口!$H17</f>
        <v>5.1071428571428577</v>
      </c>
      <c r="E84" s="26">
        <v>4.4727891156462594</v>
      </c>
      <c r="F84" s="27">
        <v>1.5714285714285712</v>
      </c>
      <c r="G84" s="14">
        <f>[1]呉市倉橋!H17</f>
        <v>0.8571428571428571</v>
      </c>
      <c r="H84" s="18" t="s">
        <v>42</v>
      </c>
      <c r="I84" s="18" t="s">
        <v>42</v>
      </c>
      <c r="J84" s="14">
        <f>[1]北広木次!H17</f>
        <v>0.2857142857142857</v>
      </c>
      <c r="K84" s="18">
        <v>1.419642857142857</v>
      </c>
      <c r="L84" s="19">
        <v>2.8571428571428568</v>
      </c>
      <c r="M84" s="14">
        <f>[1]イオンアグリ創造!H17</f>
        <v>10</v>
      </c>
      <c r="N84" s="11" t="s">
        <v>43</v>
      </c>
      <c r="O84" s="18" t="s">
        <v>42</v>
      </c>
    </row>
    <row r="85" spans="2:15" ht="17.25" customHeight="1" x14ac:dyDescent="0.2">
      <c r="B85" s="57"/>
      <c r="C85" s="20">
        <v>2</v>
      </c>
      <c r="D85" s="14">
        <f>[1]世羅津口!$H18</f>
        <v>7.1428571428571432</v>
      </c>
      <c r="E85" s="22">
        <v>5.129251700680272</v>
      </c>
      <c r="F85" s="23">
        <v>0.8571428571428571</v>
      </c>
      <c r="G85" s="14">
        <f>[1]呉市倉橋!H18</f>
        <v>2.1428571428571428</v>
      </c>
      <c r="H85" s="11" t="s">
        <v>42</v>
      </c>
      <c r="I85" s="11" t="s">
        <v>42</v>
      </c>
      <c r="J85" s="14">
        <f>[1]北広木次!H18</f>
        <v>0.71428571428571419</v>
      </c>
      <c r="K85" s="11">
        <v>1.9404761904761905</v>
      </c>
      <c r="L85" s="12">
        <v>1.5714285714285712</v>
      </c>
      <c r="M85" s="14">
        <f>[1]イオンアグリ創造!H18</f>
        <v>13.375</v>
      </c>
      <c r="N85" s="11" t="s">
        <v>42</v>
      </c>
      <c r="O85" s="11" t="s">
        <v>42</v>
      </c>
    </row>
    <row r="86" spans="2:15" ht="17.25" customHeight="1" x14ac:dyDescent="0.2">
      <c r="B86" s="57"/>
      <c r="C86" s="20">
        <v>3</v>
      </c>
      <c r="D86" s="14">
        <f>[1]世羅津口!$H19</f>
        <v>2.1428571428571428</v>
      </c>
      <c r="E86" s="22">
        <v>3.2448979591836733</v>
      </c>
      <c r="F86" s="23">
        <v>0</v>
      </c>
      <c r="G86" s="14">
        <f>[1]呉市倉橋!H19</f>
        <v>2.1428571428571428</v>
      </c>
      <c r="H86" s="11" t="s">
        <v>42</v>
      </c>
      <c r="I86" s="11" t="s">
        <v>42</v>
      </c>
      <c r="J86" s="14">
        <f>[1]北広木次!H19</f>
        <v>0</v>
      </c>
      <c r="K86" s="11">
        <v>2.3095238095238093</v>
      </c>
      <c r="L86" s="12">
        <v>1.5714285714285714</v>
      </c>
      <c r="M86" s="14">
        <f>[1]イオンアグリ創造!H19</f>
        <v>15.625</v>
      </c>
      <c r="N86" s="11" t="s">
        <v>42</v>
      </c>
      <c r="O86" s="11" t="s">
        <v>42</v>
      </c>
    </row>
    <row r="87" spans="2:15" ht="17.25" customHeight="1" x14ac:dyDescent="0.2">
      <c r="B87" s="57"/>
      <c r="C87" s="20">
        <v>4</v>
      </c>
      <c r="D87" s="14">
        <f>[1]世羅津口!$H20</f>
        <v>2.5714285714285712</v>
      </c>
      <c r="E87" s="22">
        <v>3.7015306122448983</v>
      </c>
      <c r="F87" s="23">
        <v>0</v>
      </c>
      <c r="G87" s="14">
        <f>[1]呉市倉橋!H20</f>
        <v>2.1428571428571428</v>
      </c>
      <c r="H87" s="11" t="s">
        <v>42</v>
      </c>
      <c r="I87" s="11" t="s">
        <v>42</v>
      </c>
      <c r="J87" s="14">
        <f>[1]北広木次!H20</f>
        <v>1.2857142857142856</v>
      </c>
      <c r="K87" s="11">
        <v>3.3571428571428568</v>
      </c>
      <c r="L87" s="12">
        <v>5</v>
      </c>
      <c r="M87" s="14">
        <f>[1]イオンアグリ創造!H20</f>
        <v>5</v>
      </c>
      <c r="N87" s="11" t="s">
        <v>42</v>
      </c>
      <c r="O87" s="11" t="s">
        <v>42</v>
      </c>
    </row>
    <row r="88" spans="2:15" ht="17.25" customHeight="1" x14ac:dyDescent="0.2">
      <c r="B88" s="57"/>
      <c r="C88" s="20">
        <v>5</v>
      </c>
      <c r="D88" s="14">
        <f>[1]世羅津口!$H21</f>
        <v>2.2857142857142856</v>
      </c>
      <c r="E88" s="22">
        <v>9.1887755102040813</v>
      </c>
      <c r="F88" s="23">
        <v>0</v>
      </c>
      <c r="G88" s="14">
        <f>[1]呉市倉橋!H21</f>
        <v>2.2142857142857144</v>
      </c>
      <c r="H88" s="11" t="s">
        <v>42</v>
      </c>
      <c r="I88" s="11" t="s">
        <v>42</v>
      </c>
      <c r="J88" s="14">
        <f>[1]北広木次!H21</f>
        <v>3.5714285714285712</v>
      </c>
      <c r="K88" s="11">
        <v>2.7857142857142851</v>
      </c>
      <c r="L88" s="12">
        <v>1.5714285714285712</v>
      </c>
      <c r="M88" s="14">
        <f>[1]イオンアグリ創造!H21</f>
        <v>47.5</v>
      </c>
      <c r="N88" s="11" t="s">
        <v>42</v>
      </c>
      <c r="O88" s="11" t="s">
        <v>42</v>
      </c>
    </row>
    <row r="89" spans="2:15" ht="17.25" customHeight="1" x14ac:dyDescent="0.2">
      <c r="B89" s="58"/>
      <c r="C89" s="21">
        <v>6</v>
      </c>
      <c r="D89" s="16">
        <f>[1]世羅津口!$H22</f>
        <v>0</v>
      </c>
      <c r="E89" s="24">
        <v>7.4464285714285712</v>
      </c>
      <c r="F89" s="25">
        <v>0.5</v>
      </c>
      <c r="G89" s="16">
        <f>[1]呉市倉橋!H22</f>
        <v>1.5</v>
      </c>
      <c r="H89" s="15" t="s">
        <v>42</v>
      </c>
      <c r="I89" s="15" t="s">
        <v>42</v>
      </c>
      <c r="J89" s="16">
        <f>[1]北広木次!H22</f>
        <v>9.2857142857142865</v>
      </c>
      <c r="K89" s="15">
        <v>6.3214285714285712</v>
      </c>
      <c r="L89" s="17">
        <v>1.2857142857142856</v>
      </c>
      <c r="M89" s="16">
        <f>[1]イオンアグリ創造!H22</f>
        <v>40.5</v>
      </c>
      <c r="N89" s="15" t="s">
        <v>42</v>
      </c>
      <c r="O89" s="15" t="s">
        <v>42</v>
      </c>
    </row>
    <row r="90" spans="2:15" ht="17.25" customHeight="1" x14ac:dyDescent="0.2">
      <c r="B90" s="56" t="s">
        <v>7</v>
      </c>
      <c r="C90" s="20">
        <v>1</v>
      </c>
      <c r="D90" s="14">
        <f>[1]世羅津口!$H23</f>
        <v>0</v>
      </c>
      <c r="E90" s="26">
        <v>6.2440476190476204</v>
      </c>
      <c r="F90" s="27">
        <v>2.5</v>
      </c>
      <c r="G90" s="14">
        <f>[1]呉市倉橋!H23</f>
        <v>0</v>
      </c>
      <c r="H90" s="18" t="s">
        <v>43</v>
      </c>
      <c r="I90" s="18" t="s">
        <v>42</v>
      </c>
      <c r="J90" s="14">
        <f>[1]北広木次!H23</f>
        <v>4.1428571428571423</v>
      </c>
      <c r="K90" s="18">
        <v>5.1785714285714288</v>
      </c>
      <c r="L90" s="19">
        <v>2.1428571428571428</v>
      </c>
      <c r="M90" s="14">
        <f>[1]イオンアグリ創造!H23</f>
        <v>26.714285714285715</v>
      </c>
      <c r="N90" s="11" t="s">
        <v>42</v>
      </c>
      <c r="O90" s="18" t="s">
        <v>43</v>
      </c>
    </row>
    <row r="91" spans="2:15" ht="17.25" customHeight="1" x14ac:dyDescent="0.2">
      <c r="B91" s="57"/>
      <c r="C91" s="20">
        <v>2</v>
      </c>
      <c r="D91" s="14">
        <f>[1]世羅津口!$H24</f>
        <v>0.14285714285714285</v>
      </c>
      <c r="E91" s="22">
        <v>6.2023809523809534</v>
      </c>
      <c r="F91" s="23">
        <v>2.2857142857142856</v>
      </c>
      <c r="G91" s="14">
        <f>[1]呉市倉橋!H24</f>
        <v>0</v>
      </c>
      <c r="H91" s="11" t="s">
        <v>42</v>
      </c>
      <c r="I91" s="11" t="s">
        <v>42</v>
      </c>
      <c r="J91" s="14">
        <f>[1]北広木次!H24</f>
        <v>2.5714285714285712</v>
      </c>
      <c r="K91" s="11">
        <v>5.6071428571428577</v>
      </c>
      <c r="L91" s="12">
        <v>7.8571428571428568</v>
      </c>
      <c r="M91" s="14">
        <f>[1]イオンアグリ創造!H24</f>
        <v>13.571428571428573</v>
      </c>
      <c r="N91" s="11" t="s">
        <v>42</v>
      </c>
      <c r="O91" s="11" t="s">
        <v>42</v>
      </c>
    </row>
    <row r="92" spans="2:15" ht="17.25" customHeight="1" x14ac:dyDescent="0.2">
      <c r="B92" s="57"/>
      <c r="C92" s="20">
        <v>3</v>
      </c>
      <c r="D92" s="14">
        <f>[1]世羅津口!$H25</f>
        <v>0.71428571428571419</v>
      </c>
      <c r="E92" s="22">
        <v>4.6122448979591839</v>
      </c>
      <c r="F92" s="23">
        <v>2.0892857142857144</v>
      </c>
      <c r="G92" s="14">
        <f>[1]呉市倉橋!H25</f>
        <v>0.8571428571428571</v>
      </c>
      <c r="H92" s="11" t="s">
        <v>42</v>
      </c>
      <c r="I92" s="11" t="s">
        <v>42</v>
      </c>
      <c r="J92" s="14">
        <f>[1]北広木次!H25</f>
        <v>2.1428571428571428</v>
      </c>
      <c r="K92" s="11">
        <v>3.4999999999999996</v>
      </c>
      <c r="L92" s="12">
        <v>4.8571428571428568</v>
      </c>
      <c r="M92" s="14">
        <f>[1]イオンアグリ創造!H25</f>
        <v>19.857142857142854</v>
      </c>
      <c r="N92" s="11" t="s">
        <v>42</v>
      </c>
      <c r="O92" s="11" t="s">
        <v>42</v>
      </c>
    </row>
    <row r="93" spans="2:15" ht="17.25" customHeight="1" x14ac:dyDescent="0.2">
      <c r="B93" s="57"/>
      <c r="C93" s="20">
        <v>4</v>
      </c>
      <c r="D93" s="14">
        <f>[1]世羅津口!$H26</f>
        <v>0.14285714285714285</v>
      </c>
      <c r="E93" s="22">
        <v>4.8775510204081636</v>
      </c>
      <c r="F93" s="23">
        <v>1.875</v>
      </c>
      <c r="G93" s="14">
        <f>[1]呉市倉橋!H26</f>
        <v>1.2857142857142856</v>
      </c>
      <c r="H93" s="11" t="s">
        <v>42</v>
      </c>
      <c r="I93" s="11" t="s">
        <v>42</v>
      </c>
      <c r="J93" s="14">
        <f>[1]北広木次!H26</f>
        <v>1.4285714285714284</v>
      </c>
      <c r="K93" s="11">
        <v>2.3571428571428568</v>
      </c>
      <c r="L93" s="12">
        <v>2.4285714285714284</v>
      </c>
      <c r="M93" s="14">
        <f>[1]イオンアグリ創造!H26</f>
        <v>28</v>
      </c>
      <c r="N93" s="11" t="s">
        <v>42</v>
      </c>
      <c r="O93" s="11" t="s">
        <v>42</v>
      </c>
    </row>
    <row r="94" spans="2:15" ht="17.25" customHeight="1" x14ac:dyDescent="0.2">
      <c r="B94" s="57"/>
      <c r="C94" s="20">
        <v>5</v>
      </c>
      <c r="D94" s="14">
        <f>[1]世羅津口!$H27</f>
        <v>0</v>
      </c>
      <c r="E94" s="22">
        <v>3.6930272108843529</v>
      </c>
      <c r="F94" s="23">
        <v>0.75</v>
      </c>
      <c r="G94" s="14">
        <f>[1]呉市倉橋!H27</f>
        <v>0.71428571428571419</v>
      </c>
      <c r="H94" s="11" t="s">
        <v>44</v>
      </c>
      <c r="I94" s="11" t="s">
        <v>46</v>
      </c>
      <c r="J94" s="14">
        <f>[1]北広木次!H27</f>
        <v>0.5714285714285714</v>
      </c>
      <c r="K94" s="11">
        <v>1.8660714285714284</v>
      </c>
      <c r="L94" s="12">
        <v>0.71428571428571419</v>
      </c>
      <c r="M94" s="14">
        <f>[1]イオンアグリ創造!H27</f>
        <v>37.857142857142854</v>
      </c>
      <c r="N94" s="11" t="s">
        <v>42</v>
      </c>
      <c r="O94" s="11" t="s">
        <v>44</v>
      </c>
    </row>
    <row r="95" spans="2:15" ht="17.25" customHeight="1" x14ac:dyDescent="0.2">
      <c r="B95" s="58"/>
      <c r="C95" s="21">
        <v>6</v>
      </c>
      <c r="D95" s="16">
        <f>[1]世羅津口!$H28</f>
        <v>0</v>
      </c>
      <c r="E95" s="24">
        <v>3.2278911564625852</v>
      </c>
      <c r="F95" s="25">
        <v>0</v>
      </c>
      <c r="G95" s="16">
        <f>[1]呉市倉橋!H28</f>
        <v>0.14285714285714285</v>
      </c>
      <c r="H95" s="15" t="s">
        <v>42</v>
      </c>
      <c r="I95" s="15" t="s">
        <v>42</v>
      </c>
      <c r="J95" s="16">
        <f>[1]北広木次!H28</f>
        <v>0</v>
      </c>
      <c r="K95" s="15">
        <v>1.3621031746031746</v>
      </c>
      <c r="L95" s="17">
        <v>0.85714285714285698</v>
      </c>
      <c r="M95" s="16">
        <f>[1]イオンアグリ創造!H28</f>
        <v>35.142857142857139</v>
      </c>
      <c r="N95" s="15" t="s">
        <v>42</v>
      </c>
      <c r="O95" s="15" t="s">
        <v>42</v>
      </c>
    </row>
    <row r="96" spans="2:15" ht="17.25" customHeight="1" x14ac:dyDescent="0.2">
      <c r="B96" s="56" t="s">
        <v>8</v>
      </c>
      <c r="C96" s="20">
        <v>1</v>
      </c>
      <c r="D96" s="14">
        <f>[1]世羅津口!$H29</f>
        <v>0</v>
      </c>
      <c r="E96" s="26">
        <v>8.5419937205651486</v>
      </c>
      <c r="F96" s="27">
        <v>0</v>
      </c>
      <c r="G96" s="14">
        <f>[1]呉市倉橋!H29</f>
        <v>0</v>
      </c>
      <c r="H96" s="18" t="s">
        <v>42</v>
      </c>
      <c r="I96" s="18" t="s">
        <v>42</v>
      </c>
      <c r="J96" s="14">
        <f>[1]北広木次!H29</f>
        <v>0</v>
      </c>
      <c r="K96" s="18">
        <v>2.4176587301587302</v>
      </c>
      <c r="L96" s="19">
        <v>1.1428571428571428</v>
      </c>
      <c r="M96" s="14">
        <f>[1]イオンアグリ創造!H29</f>
        <v>6.3571428571428568</v>
      </c>
      <c r="N96" s="11" t="s">
        <v>42</v>
      </c>
      <c r="O96" s="18" t="s">
        <v>42</v>
      </c>
    </row>
    <row r="97" spans="2:15" ht="17.25" customHeight="1" x14ac:dyDescent="0.2">
      <c r="B97" s="57"/>
      <c r="C97" s="20">
        <v>2</v>
      </c>
      <c r="D97" s="14">
        <f>[1]世羅津口!$H30</f>
        <v>0</v>
      </c>
      <c r="E97" s="22">
        <v>6.7303767660910507</v>
      </c>
      <c r="F97" s="23">
        <v>1.7142857142857142</v>
      </c>
      <c r="G97" s="14">
        <f>[1]呉市倉橋!H30</f>
        <v>0</v>
      </c>
      <c r="H97" s="11" t="s">
        <v>42</v>
      </c>
      <c r="I97" s="11" t="s">
        <v>42</v>
      </c>
      <c r="J97" s="14">
        <f>[1]北広木次!H30</f>
        <v>0.71428571428571419</v>
      </c>
      <c r="K97" s="11">
        <v>6.0327380952380949</v>
      </c>
      <c r="L97" s="12">
        <v>2</v>
      </c>
      <c r="M97" s="14">
        <f>[1]イオンアグリ創造!H30</f>
        <v>0.5</v>
      </c>
      <c r="N97" s="11" t="s">
        <v>42</v>
      </c>
      <c r="O97" s="11" t="s">
        <v>42</v>
      </c>
    </row>
    <row r="98" spans="2:15" ht="17.25" customHeight="1" x14ac:dyDescent="0.2">
      <c r="B98" s="57"/>
      <c r="C98" s="20">
        <v>3</v>
      </c>
      <c r="D98" s="14">
        <f>[1]世羅津口!$H31</f>
        <v>0.66666666666666663</v>
      </c>
      <c r="E98" s="22">
        <v>2.8451726844583987</v>
      </c>
      <c r="F98" s="23">
        <v>1.5714285714285712</v>
      </c>
      <c r="G98" s="14">
        <f>[1]呉市倉橋!H31</f>
        <v>0</v>
      </c>
      <c r="H98" s="11" t="s">
        <v>44</v>
      </c>
      <c r="I98" s="11" t="s">
        <v>42</v>
      </c>
      <c r="J98" s="14">
        <f>[1]北広木次!H31</f>
        <v>0.2857142857142857</v>
      </c>
      <c r="K98" s="11">
        <v>7.5357142857142865</v>
      </c>
      <c r="L98" s="12">
        <v>4.2857142857142856</v>
      </c>
      <c r="M98" s="14">
        <f>[1]イオンアグリ創造!H31</f>
        <v>0</v>
      </c>
      <c r="N98" s="11" t="s">
        <v>42</v>
      </c>
      <c r="O98" s="11" t="s">
        <v>44</v>
      </c>
    </row>
    <row r="99" spans="2:15" ht="17.25" customHeight="1" x14ac:dyDescent="0.2">
      <c r="B99" s="57"/>
      <c r="C99" s="20">
        <v>4</v>
      </c>
      <c r="D99" s="14">
        <f>[1]世羅津口!$H32</f>
        <v>1.3333333333333333</v>
      </c>
      <c r="E99" s="22">
        <v>1.9147697540554685</v>
      </c>
      <c r="F99" s="23">
        <v>0.71428571428571419</v>
      </c>
      <c r="G99" s="14">
        <f>[1]呉市倉橋!H32</f>
        <v>1.1428571428571428</v>
      </c>
      <c r="H99" s="11" t="s">
        <v>42</v>
      </c>
      <c r="I99" s="11" t="s">
        <v>42</v>
      </c>
      <c r="J99" s="14">
        <f>[1]北広木次!H32</f>
        <v>0.14285714285714285</v>
      </c>
      <c r="K99" s="11">
        <v>6.7142857142857144</v>
      </c>
      <c r="L99" s="12">
        <v>4.2857142857142856</v>
      </c>
      <c r="M99" s="14">
        <f>[1]イオンアグリ創造!H32</f>
        <v>6</v>
      </c>
      <c r="N99" s="11" t="s">
        <v>42</v>
      </c>
      <c r="O99" s="11" t="s">
        <v>42</v>
      </c>
    </row>
    <row r="100" spans="2:15" ht="17.25" customHeight="1" x14ac:dyDescent="0.2">
      <c r="B100" s="57"/>
      <c r="C100" s="20">
        <v>5</v>
      </c>
      <c r="D100" s="14">
        <f>[1]世羅津口!$H33</f>
        <v>0</v>
      </c>
      <c r="E100" s="22">
        <v>3.3248299319727894</v>
      </c>
      <c r="F100" s="23">
        <v>1.4285714285714284</v>
      </c>
      <c r="G100" s="14">
        <f>[1]呉市倉橋!H33</f>
        <v>1.4285714285714284</v>
      </c>
      <c r="H100" s="11" t="s">
        <v>42</v>
      </c>
      <c r="I100" s="11" t="s">
        <v>42</v>
      </c>
      <c r="J100" s="14">
        <f>[1]北広木次!H33</f>
        <v>0.71428571428571419</v>
      </c>
      <c r="K100" s="11">
        <v>7.7142857142857144</v>
      </c>
      <c r="L100" s="12">
        <v>4.5714285714285712</v>
      </c>
      <c r="M100" s="14">
        <f>[1]イオンアグリ創造!H33</f>
        <v>17.399999999999999</v>
      </c>
      <c r="N100" s="11" t="s">
        <v>42</v>
      </c>
      <c r="O100" s="11" t="s">
        <v>42</v>
      </c>
    </row>
    <row r="101" spans="2:15" ht="17.25" customHeight="1" x14ac:dyDescent="0.2">
      <c r="B101" s="58"/>
      <c r="C101" s="21">
        <v>6</v>
      </c>
      <c r="D101" s="16">
        <f>[1]世羅津口!$H34</f>
        <v>3.5714285714285716</v>
      </c>
      <c r="E101" s="24">
        <v>7.2040816326530619</v>
      </c>
      <c r="F101" s="25">
        <v>1.714285714285714</v>
      </c>
      <c r="G101" s="16">
        <f>[1]呉市倉橋!H34</f>
        <v>3</v>
      </c>
      <c r="H101" s="15" t="s">
        <v>45</v>
      </c>
      <c r="I101" s="15" t="s">
        <v>44</v>
      </c>
      <c r="J101" s="16">
        <f>[1]北広木次!H34</f>
        <v>0.14285714285714285</v>
      </c>
      <c r="K101" s="15">
        <v>14.5</v>
      </c>
      <c r="L101" s="17">
        <v>5.1428571428571432</v>
      </c>
      <c r="M101" s="16">
        <f>[1]イオンアグリ創造!H34</f>
        <v>28.8</v>
      </c>
      <c r="N101" s="15" t="s">
        <v>42</v>
      </c>
      <c r="O101" s="15" t="s">
        <v>45</v>
      </c>
    </row>
    <row r="102" spans="2:15" ht="17.25" customHeight="1" x14ac:dyDescent="0.2">
      <c r="B102" s="56" t="s">
        <v>9</v>
      </c>
      <c r="C102" s="20">
        <v>1</v>
      </c>
      <c r="D102" s="14">
        <f>[1]世羅津口!$H35</f>
        <v>4.4285714285714288</v>
      </c>
      <c r="E102" s="26">
        <v>9</v>
      </c>
      <c r="F102" s="27">
        <v>1.9999999999999998</v>
      </c>
      <c r="G102" s="14">
        <f>[1]呉市倉橋!H35</f>
        <v>7.8571428571428568</v>
      </c>
      <c r="H102" s="18" t="s">
        <v>42</v>
      </c>
      <c r="I102" s="18" t="s">
        <v>42</v>
      </c>
      <c r="J102" s="14">
        <f>[1]北広木次!H35</f>
        <v>7.2857142857142865</v>
      </c>
      <c r="K102" s="18">
        <v>16.107142857142858</v>
      </c>
      <c r="L102" s="19">
        <v>0.71428571428571419</v>
      </c>
      <c r="M102" s="14">
        <f>[1]イオンアグリ創造!H35</f>
        <v>22.514285714285712</v>
      </c>
      <c r="N102" s="11" t="s">
        <v>42</v>
      </c>
      <c r="O102" s="18" t="s">
        <v>42</v>
      </c>
    </row>
    <row r="103" spans="2:15" ht="17.25" customHeight="1" x14ac:dyDescent="0.2">
      <c r="B103" s="57"/>
      <c r="C103" s="20">
        <v>2</v>
      </c>
      <c r="D103" s="14">
        <f>[1]世羅津口!$H36</f>
        <v>5</v>
      </c>
      <c r="E103" s="22">
        <v>16.761904761904763</v>
      </c>
      <c r="F103" s="23">
        <v>2.8571428571428568</v>
      </c>
      <c r="G103" s="14">
        <f>[1]呉市倉橋!H36</f>
        <v>3.2857142857142851</v>
      </c>
      <c r="H103" s="11" t="s">
        <v>42</v>
      </c>
      <c r="I103" s="11" t="s">
        <v>42</v>
      </c>
      <c r="J103" s="14">
        <f>[1]北広木次!H36</f>
        <v>6.1428571428571432</v>
      </c>
      <c r="K103" s="11">
        <v>15.142857142857142</v>
      </c>
      <c r="L103" s="12">
        <v>0.71428571428571419</v>
      </c>
      <c r="M103" s="14">
        <f>[1]イオンアグリ創造!H36</f>
        <v>22.142857142857146</v>
      </c>
      <c r="N103" s="11" t="s">
        <v>42</v>
      </c>
      <c r="O103" s="11" t="s">
        <v>42</v>
      </c>
    </row>
    <row r="104" spans="2:15" ht="17.25" customHeight="1" x14ac:dyDescent="0.2">
      <c r="B104" s="57"/>
      <c r="C104" s="20">
        <v>3</v>
      </c>
      <c r="D104" s="14">
        <f>[1]世羅津口!$H37</f>
        <v>8.5714285714285712</v>
      </c>
      <c r="E104" s="22">
        <v>22.452380952380953</v>
      </c>
      <c r="F104" s="23">
        <v>5</v>
      </c>
      <c r="G104" s="14">
        <f>[1]呉市倉橋!H37</f>
        <v>2.1428571428571428</v>
      </c>
      <c r="H104" s="11" t="s">
        <v>42</v>
      </c>
      <c r="I104" s="11" t="s">
        <v>42</v>
      </c>
      <c r="J104" s="14">
        <f>[1]北広木次!H37</f>
        <v>2.1428571428571428</v>
      </c>
      <c r="K104" s="11">
        <v>12.642857142857142</v>
      </c>
      <c r="L104" s="12">
        <v>1.2857142857142856</v>
      </c>
      <c r="M104" s="14">
        <f>[1]イオンアグリ創造!H37</f>
        <v>22.142857142857146</v>
      </c>
      <c r="N104" s="11" t="s">
        <v>42</v>
      </c>
      <c r="O104" s="11" t="s">
        <v>42</v>
      </c>
    </row>
    <row r="105" spans="2:15" ht="17.25" customHeight="1" x14ac:dyDescent="0.2">
      <c r="B105" s="57"/>
      <c r="C105" s="20">
        <v>4</v>
      </c>
      <c r="D105" s="14">
        <f>[1]世羅津口!$H38</f>
        <v>34.428571428571431</v>
      </c>
      <c r="E105" s="22">
        <v>21.870181405895693</v>
      </c>
      <c r="F105" s="23">
        <v>4.5714285714285712</v>
      </c>
      <c r="G105" s="14">
        <f>[1]呉市倉橋!H38</f>
        <v>2.1428571428571428</v>
      </c>
      <c r="H105" s="11" t="s">
        <v>42</v>
      </c>
      <c r="I105" s="11" t="s">
        <v>42</v>
      </c>
      <c r="J105" s="14">
        <f>[1]北広木次!H38</f>
        <v>7.2857142857142856</v>
      </c>
      <c r="K105" s="11">
        <v>8.0357142857142847</v>
      </c>
      <c r="L105" s="12">
        <v>2.1428571428571428</v>
      </c>
      <c r="M105" s="14">
        <f>[1]イオンアグリ創造!H38</f>
        <v>31.666666666666664</v>
      </c>
      <c r="N105" s="41" t="s">
        <v>42</v>
      </c>
      <c r="O105" s="11" t="s">
        <v>42</v>
      </c>
    </row>
    <row r="106" spans="2:15" ht="17.25" customHeight="1" x14ac:dyDescent="0.2">
      <c r="B106" s="57"/>
      <c r="C106" s="20">
        <v>5</v>
      </c>
      <c r="D106" s="14">
        <f>[1]世羅津口!$H39</f>
        <v>35</v>
      </c>
      <c r="E106" s="22">
        <v>16.751984126984127</v>
      </c>
      <c r="F106" s="23">
        <v>3.8571428571428568</v>
      </c>
      <c r="G106" s="14">
        <f>[1]呉市倉橋!H39</f>
        <v>30.714285714285715</v>
      </c>
      <c r="H106" s="11" t="s">
        <v>42</v>
      </c>
      <c r="I106" s="11" t="s">
        <v>42</v>
      </c>
      <c r="J106" s="14">
        <f>[1]北広木次!H39</f>
        <v>6</v>
      </c>
      <c r="K106" s="11">
        <v>5.3571428571428568</v>
      </c>
      <c r="L106" s="12">
        <v>0</v>
      </c>
      <c r="M106" s="14">
        <f>[1]イオンアグリ創造!H39</f>
        <v>15.133333333333333</v>
      </c>
      <c r="N106" s="11" t="s">
        <v>42</v>
      </c>
      <c r="O106" s="11" t="s">
        <v>42</v>
      </c>
    </row>
    <row r="107" spans="2:15" ht="17.25" customHeight="1" x14ac:dyDescent="0.2">
      <c r="B107" s="58"/>
      <c r="C107" s="21">
        <v>6</v>
      </c>
      <c r="D107" s="16">
        <f>[1]世羅津口!$H40</f>
        <v>10</v>
      </c>
      <c r="E107" s="24">
        <v>16.294160997732426</v>
      </c>
      <c r="F107" s="25">
        <v>2.1428571428571428</v>
      </c>
      <c r="G107" s="16">
        <f>[1]呉市倉橋!H40</f>
        <v>31.285714285714285</v>
      </c>
      <c r="H107" s="15" t="s">
        <v>42</v>
      </c>
      <c r="I107" s="15" t="s">
        <v>42</v>
      </c>
      <c r="J107" s="16">
        <f>[1]北広木次!H40</f>
        <v>2.1428571428571428</v>
      </c>
      <c r="K107" s="15">
        <v>5.6071428571428568</v>
      </c>
      <c r="L107" s="17">
        <v>0</v>
      </c>
      <c r="M107" s="16">
        <f>[1]イオンアグリ創造!H40</f>
        <v>6.2</v>
      </c>
      <c r="N107" s="15" t="s">
        <v>44</v>
      </c>
      <c r="O107" s="15" t="s">
        <v>42</v>
      </c>
    </row>
    <row r="108" spans="2:15" ht="17.25" customHeight="1" x14ac:dyDescent="0.2">
      <c r="B108" s="56" t="s">
        <v>10</v>
      </c>
      <c r="C108" s="20">
        <v>1</v>
      </c>
      <c r="D108" s="14">
        <f>[1]世羅津口!$H41</f>
        <v>10.625</v>
      </c>
      <c r="E108" s="26">
        <v>19.515646258503402</v>
      </c>
      <c r="F108" s="27">
        <v>15.285714285714288</v>
      </c>
      <c r="G108" s="14">
        <f>[1]呉市倉橋!H41</f>
        <v>15</v>
      </c>
      <c r="H108" s="18" t="s">
        <v>45</v>
      </c>
      <c r="I108" s="18" t="s">
        <v>44</v>
      </c>
      <c r="J108" s="14">
        <f>[1]北広木次!H41</f>
        <v>4.2857142857142856</v>
      </c>
      <c r="K108" s="18">
        <v>4.3571428571428568</v>
      </c>
      <c r="L108" s="19">
        <v>0.5714285714285714</v>
      </c>
      <c r="M108" s="14">
        <f>[1]イオンアグリ創造!H41</f>
        <v>6.7142857142857153</v>
      </c>
      <c r="N108" s="11" t="s">
        <v>42</v>
      </c>
      <c r="O108" s="18" t="s">
        <v>45</v>
      </c>
    </row>
    <row r="109" spans="2:15" ht="17.25" customHeight="1" x14ac:dyDescent="0.2">
      <c r="B109" s="57"/>
      <c r="C109" s="20">
        <v>2</v>
      </c>
      <c r="D109" s="14">
        <f>[1]世羅津口!$H42</f>
        <v>10.660714285714285</v>
      </c>
      <c r="E109" s="22">
        <v>26.761904761904759</v>
      </c>
      <c r="F109" s="23">
        <v>19.142857142857142</v>
      </c>
      <c r="G109" s="14">
        <f>[1]呉市倉橋!H42</f>
        <v>14</v>
      </c>
      <c r="H109" s="11" t="s">
        <v>42</v>
      </c>
      <c r="I109" s="11" t="s">
        <v>42</v>
      </c>
      <c r="J109" s="14">
        <f>[1]北広木次!H42</f>
        <v>2.1428571428571428</v>
      </c>
      <c r="K109" s="11">
        <v>4.1309523809523805</v>
      </c>
      <c r="L109" s="12">
        <v>2.8571428571428568</v>
      </c>
      <c r="M109" s="14">
        <f>[1]イオンアグリ創造!H42</f>
        <v>9.2857142857142865</v>
      </c>
      <c r="N109" s="11" t="s">
        <v>48</v>
      </c>
      <c r="O109" s="11" t="s">
        <v>42</v>
      </c>
    </row>
    <row r="110" spans="2:15" ht="17.25" customHeight="1" x14ac:dyDescent="0.2">
      <c r="B110" s="57"/>
      <c r="C110" s="20">
        <v>3</v>
      </c>
      <c r="D110" s="14">
        <f>[1]世羅津口!$H43</f>
        <v>10.714285714285714</v>
      </c>
      <c r="E110" s="22">
        <v>26.198979591836736</v>
      </c>
      <c r="F110" s="23">
        <v>20</v>
      </c>
      <c r="G110" s="14">
        <f>[1]呉市倉橋!H43</f>
        <v>27.333333333333332</v>
      </c>
      <c r="H110" s="11" t="s">
        <v>44</v>
      </c>
      <c r="I110" s="11" t="s">
        <v>44</v>
      </c>
      <c r="J110" s="14">
        <f>[1]北広木次!H43</f>
        <v>0.8571428571428571</v>
      </c>
      <c r="K110" s="11">
        <v>3.6190476190476191</v>
      </c>
      <c r="L110" s="12">
        <v>4</v>
      </c>
      <c r="M110" s="14">
        <f>[1]イオンアグリ創造!H43</f>
        <v>19.285714285714285</v>
      </c>
      <c r="N110" s="11" t="s">
        <v>42</v>
      </c>
      <c r="O110" s="11" t="s">
        <v>44</v>
      </c>
    </row>
    <row r="111" spans="2:15" ht="17.25" customHeight="1" x14ac:dyDescent="0.2">
      <c r="B111" s="57"/>
      <c r="C111" s="20">
        <v>4</v>
      </c>
      <c r="D111" s="14">
        <f>[1]世羅津口!$H44</f>
        <v>10.714285714285714</v>
      </c>
      <c r="E111" s="22">
        <v>27.055612244897958</v>
      </c>
      <c r="F111" s="23">
        <v>22.857142857142854</v>
      </c>
      <c r="G111" s="14">
        <f>[1]呉市倉橋!H44</f>
        <v>31.666666666666664</v>
      </c>
      <c r="H111" s="11" t="s">
        <v>42</v>
      </c>
      <c r="I111" s="11" t="s">
        <v>42</v>
      </c>
      <c r="J111" s="14">
        <f>[1]北広木次!H44</f>
        <v>1.4285714285714284</v>
      </c>
      <c r="K111" s="11">
        <v>1.6428571428571428</v>
      </c>
      <c r="L111" s="12">
        <v>2.5714285714285712</v>
      </c>
      <c r="M111" s="14" t="e">
        <f>[1]イオンアグリ創造!H44</f>
        <v>#N/A</v>
      </c>
      <c r="N111" s="11" t="s">
        <v>49</v>
      </c>
      <c r="O111" s="11" t="s">
        <v>42</v>
      </c>
    </row>
    <row r="112" spans="2:15" ht="17.25" customHeight="1" x14ac:dyDescent="0.2">
      <c r="B112" s="57"/>
      <c r="C112" s="20">
        <v>5</v>
      </c>
      <c r="D112" s="14">
        <f>[1]世羅津口!$H45</f>
        <v>12.857142857142858</v>
      </c>
      <c r="E112" s="22">
        <v>19.538265306122444</v>
      </c>
      <c r="F112" s="23">
        <v>9.1428571428571423</v>
      </c>
      <c r="G112" s="14">
        <f>[1]呉市倉橋!H45</f>
        <v>37</v>
      </c>
      <c r="H112" s="11" t="s">
        <v>42</v>
      </c>
      <c r="I112" s="11" t="s">
        <v>47</v>
      </c>
      <c r="J112" s="14">
        <f>[1]北広木次!H45</f>
        <v>0.85714285714285698</v>
      </c>
      <c r="K112" s="11">
        <v>0.71428571428571419</v>
      </c>
      <c r="L112" s="12">
        <v>0</v>
      </c>
      <c r="M112" s="14" t="e">
        <f>[1]イオンアグリ創造!H45</f>
        <v>#N/A</v>
      </c>
      <c r="N112" s="11" t="s">
        <v>47</v>
      </c>
      <c r="O112" s="11" t="s">
        <v>42</v>
      </c>
    </row>
    <row r="113" spans="2:18" ht="17.25" customHeight="1" x14ac:dyDescent="0.2">
      <c r="B113" s="58"/>
      <c r="C113" s="21">
        <v>6</v>
      </c>
      <c r="D113" s="16">
        <f>[1]世羅津口!$H46</f>
        <v>11.428571428571429</v>
      </c>
      <c r="E113" s="24">
        <v>11.866666666666667</v>
      </c>
      <c r="F113" s="25">
        <v>0</v>
      </c>
      <c r="G113" s="16">
        <f>[1]呉市倉橋!H46</f>
        <v>47</v>
      </c>
      <c r="H113" s="15" t="s">
        <v>42</v>
      </c>
      <c r="I113" s="15" t="s">
        <v>42</v>
      </c>
      <c r="J113" s="16">
        <f>[1]北広木次!H46</f>
        <v>0.42857142857142855</v>
      </c>
      <c r="K113" s="15">
        <v>0.2857142857142857</v>
      </c>
      <c r="L113" s="17">
        <v>0</v>
      </c>
      <c r="M113" s="16" t="e">
        <f>[1]イオンアグリ創造!H46</f>
        <v>#N/A</v>
      </c>
      <c r="N113" s="15" t="s">
        <v>47</v>
      </c>
      <c r="O113" s="15" t="s">
        <v>42</v>
      </c>
    </row>
    <row r="114" spans="2:18" customFormat="1" ht="17.25" customHeight="1" x14ac:dyDescent="0.2">
      <c r="D114" t="str">
        <f>"オオタバコガ"&amp;CHAR(10)&amp;"("&amp;D75&amp;D76&amp;")"</f>
        <v>オオタバコガ
(世羅郡世羅町津口キャベツ)</v>
      </c>
      <c r="G114" t="str">
        <f>"オオタバコガ"&amp;CHAR(10)&amp;"("&amp;G75&amp;G76&amp;")"</f>
        <v>オオタバコガ
(呉市倉橋町トマト)</v>
      </c>
      <c r="J114" t="str">
        <f>"オオタバコガ"&amp;CHAR(10)&amp;"("&amp;J75&amp;J76&amp;")"</f>
        <v>オオタバコガ
(北広島町木次キャベツ)</v>
      </c>
      <c r="P114" s="2"/>
      <c r="Q114" s="2"/>
      <c r="R114" s="2"/>
    </row>
  </sheetData>
  <mergeCells count="21">
    <mergeCell ref="M74:O74"/>
    <mergeCell ref="M75:O75"/>
    <mergeCell ref="M76:O76"/>
    <mergeCell ref="B108:B113"/>
    <mergeCell ref="B75:C75"/>
    <mergeCell ref="D75:F75"/>
    <mergeCell ref="B84:B89"/>
    <mergeCell ref="B90:B95"/>
    <mergeCell ref="B78:B83"/>
    <mergeCell ref="D76:F76"/>
    <mergeCell ref="B76:C76"/>
    <mergeCell ref="J74:L74"/>
    <mergeCell ref="J75:L75"/>
    <mergeCell ref="J76:L76"/>
    <mergeCell ref="B96:B101"/>
    <mergeCell ref="B102:B107"/>
    <mergeCell ref="G75:I75"/>
    <mergeCell ref="G74:I74"/>
    <mergeCell ref="D74:F74"/>
    <mergeCell ref="B74:C74"/>
    <mergeCell ref="G76:I76"/>
  </mergeCells>
  <phoneticPr fontId="2"/>
  <conditionalFormatting sqref="G78:G113">
    <cfRule type="containsErrors" dxfId="3" priority="4">
      <formula>ISERROR(G78)</formula>
    </cfRule>
  </conditionalFormatting>
  <conditionalFormatting sqref="J78:J113">
    <cfRule type="containsErrors" dxfId="2" priority="3">
      <formula>ISERROR(J78)</formula>
    </cfRule>
  </conditionalFormatting>
  <conditionalFormatting sqref="D78:D113">
    <cfRule type="containsErrors" dxfId="1" priority="2">
      <formula>ISERROR(D78)</formula>
    </cfRule>
  </conditionalFormatting>
  <conditionalFormatting sqref="M78:M113">
    <cfRule type="containsErrors" dxfId="0" priority="1">
      <formula>ISERROR(M78)</formula>
    </cfRule>
  </conditionalFormatting>
  <pageMargins left="0.74803149606299213" right="0.47244094488188981" top="0.98425196850393704" bottom="0.74803149606299213" header="0.51181102362204722" footer="0.51181102362204722"/>
  <pageSetup paperSize="9" scale="62" fitToHeight="3" orientation="portrait" r:id="rId1"/>
  <headerFooter alignWithMargins="0">
    <oddHeader xml:space="preserve">&amp;L掲載元（「ひろしま病害虫情報　トラップデータ」で検索 ） 
 https://www.pref.hiroshima.lg.jp/site/byogaichu/yosatsu-data.html </oddHeader>
  </headerFooter>
  <rowBreaks count="1" manualBreakCount="1">
    <brk id="7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オオタバコガ生態等</vt:lpstr>
      <vt:lpstr>データ</vt:lpstr>
      <vt:lpstr>オオタバコガ生態等!Print_Area</vt:lpstr>
    </vt:vector>
  </TitlesOfParts>
  <Company>広島県病害虫防除所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広島県病害虫防除所</dc:creator>
  <cp:lastModifiedBy>広島県</cp:lastModifiedBy>
  <cp:lastPrinted>2022-11-10T07:37:01Z</cp:lastPrinted>
  <dcterms:created xsi:type="dcterms:W3CDTF">2000-05-02T04:25:08Z</dcterms:created>
  <dcterms:modified xsi:type="dcterms:W3CDTF">2022-11-10T07:37:06Z</dcterms:modified>
</cp:coreProperties>
</file>