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2年度\F002 植物防疫【農技】\Ｆ令和２年\03発生予察\08 HP掲載トラップ調査等データ\HP掲載用\"/>
    </mc:Choice>
  </mc:AlternateContent>
  <bookViews>
    <workbookView xWindow="0" yWindow="0" windowWidth="10670" windowHeight="3720"/>
  </bookViews>
  <sheets>
    <sheet name="中東部・南部" sheetId="4144" r:id="rId1"/>
  </sheets>
  <externalReferences>
    <externalReference r:id="rId2"/>
  </externalReferences>
  <definedNames>
    <definedName name="_xlnm.Print_Area" localSheetId="0">中東部・南部!$A$1:$R$116</definedName>
  </definedNames>
  <calcPr calcId="152511"/>
</workbook>
</file>

<file path=xl/calcChain.xml><?xml version="1.0" encoding="utf-8"?>
<calcChain xmlns="http://schemas.openxmlformats.org/spreadsheetml/2006/main">
  <c r="H117" i="4144" l="1"/>
  <c r="I117" i="4144"/>
  <c r="J117" i="4144"/>
  <c r="K117" i="4144"/>
  <c r="L117" i="4144"/>
  <c r="M117" i="4144"/>
  <c r="N117" i="4144"/>
  <c r="O117" i="4144"/>
  <c r="P117" i="4144"/>
  <c r="Q117" i="4144"/>
  <c r="R117" i="4144"/>
  <c r="E117" i="4144"/>
  <c r="F117" i="4144"/>
  <c r="G117" i="4144"/>
  <c r="D117" i="4144"/>
  <c r="P93" i="4144" l="1"/>
  <c r="P94" i="4144"/>
  <c r="P95" i="4144"/>
  <c r="P96" i="4144"/>
  <c r="P97" i="4144"/>
  <c r="P98" i="4144"/>
  <c r="P99" i="4144"/>
  <c r="P100" i="4144"/>
  <c r="P101" i="4144"/>
  <c r="P102" i="4144"/>
  <c r="P103" i="4144"/>
  <c r="P104" i="4144"/>
  <c r="P105" i="4144"/>
  <c r="P106" i="4144"/>
  <c r="P107" i="4144"/>
  <c r="P108" i="4144"/>
  <c r="P109" i="4144"/>
  <c r="P110" i="4144"/>
  <c r="P111" i="4144"/>
  <c r="P112" i="4144"/>
  <c r="P113" i="4144"/>
  <c r="P114" i="4144"/>
  <c r="P115" i="4144"/>
  <c r="P116" i="4144"/>
  <c r="P88" i="4144"/>
  <c r="P89" i="4144"/>
  <c r="P90" i="4144"/>
  <c r="P91" i="4144"/>
  <c r="P92" i="4144"/>
  <c r="P87" i="4144"/>
  <c r="M93" i="4144"/>
  <c r="M94" i="4144"/>
  <c r="M95" i="4144"/>
  <c r="M96" i="4144"/>
  <c r="M97" i="4144"/>
  <c r="M98" i="4144"/>
  <c r="M99" i="4144"/>
  <c r="M100" i="4144"/>
  <c r="M101" i="4144"/>
  <c r="M102" i="4144"/>
  <c r="M103" i="4144"/>
  <c r="M104" i="4144"/>
  <c r="M105" i="4144"/>
  <c r="M106" i="4144"/>
  <c r="M107" i="4144"/>
  <c r="M108" i="4144"/>
  <c r="M109" i="4144"/>
  <c r="M110" i="4144"/>
  <c r="M111" i="4144"/>
  <c r="M112" i="4144"/>
  <c r="M113" i="4144"/>
  <c r="M114" i="4144"/>
  <c r="M115" i="4144"/>
  <c r="M116" i="4144"/>
  <c r="M88" i="4144"/>
  <c r="M89" i="4144"/>
  <c r="M90" i="4144"/>
  <c r="M91" i="4144"/>
  <c r="M92" i="4144"/>
  <c r="M87" i="4144"/>
  <c r="J93" i="4144"/>
  <c r="J94" i="4144"/>
  <c r="J95" i="4144"/>
  <c r="J96" i="4144"/>
  <c r="J97" i="4144"/>
  <c r="J98" i="4144"/>
  <c r="J99" i="4144"/>
  <c r="J100" i="4144"/>
  <c r="J101" i="4144"/>
  <c r="J102" i="4144"/>
  <c r="J103" i="4144"/>
  <c r="J104" i="4144"/>
  <c r="J105" i="4144"/>
  <c r="J106" i="4144"/>
  <c r="J107" i="4144"/>
  <c r="J108" i="4144"/>
  <c r="J109" i="4144"/>
  <c r="J110" i="4144"/>
  <c r="J111" i="4144"/>
  <c r="J112" i="4144"/>
  <c r="J113" i="4144"/>
  <c r="J114" i="4144"/>
  <c r="J115" i="4144"/>
  <c r="J116" i="4144"/>
  <c r="J88" i="4144"/>
  <c r="J89" i="4144"/>
  <c r="J90" i="4144"/>
  <c r="J91" i="4144"/>
  <c r="J92" i="4144"/>
  <c r="J87" i="4144"/>
  <c r="G93" i="4144"/>
  <c r="G94" i="4144"/>
  <c r="G95" i="4144"/>
  <c r="G96" i="4144"/>
  <c r="G97" i="4144"/>
  <c r="G98" i="4144"/>
  <c r="G99" i="4144"/>
  <c r="G100" i="4144"/>
  <c r="G101" i="4144"/>
  <c r="G102" i="4144"/>
  <c r="G103" i="4144"/>
  <c r="G104" i="4144"/>
  <c r="G105" i="4144"/>
  <c r="G106" i="4144"/>
  <c r="G107" i="4144"/>
  <c r="G108" i="4144"/>
  <c r="G109" i="4144"/>
  <c r="G110" i="4144"/>
  <c r="G111" i="4144"/>
  <c r="G112" i="4144"/>
  <c r="G113" i="4144"/>
  <c r="G114" i="4144"/>
  <c r="G115" i="4144"/>
  <c r="G116" i="4144"/>
  <c r="G88" i="4144"/>
  <c r="G89" i="4144"/>
  <c r="G90" i="4144"/>
  <c r="G91" i="4144"/>
  <c r="G92" i="4144"/>
  <c r="G87" i="4144"/>
  <c r="D93" i="4144"/>
  <c r="D94" i="4144"/>
  <c r="D95" i="4144"/>
  <c r="D96" i="4144"/>
  <c r="D97" i="4144"/>
  <c r="D98" i="4144"/>
  <c r="D99" i="4144"/>
  <c r="D100" i="4144"/>
  <c r="D101" i="4144"/>
  <c r="D102" i="4144"/>
  <c r="D103" i="4144"/>
  <c r="D104" i="4144"/>
  <c r="D105" i="4144"/>
  <c r="D106" i="4144"/>
  <c r="D107" i="4144"/>
  <c r="D108" i="4144"/>
  <c r="D109" i="4144"/>
  <c r="D110" i="4144"/>
  <c r="D111" i="4144"/>
  <c r="D112" i="4144"/>
  <c r="D113" i="4144"/>
  <c r="D114" i="4144"/>
  <c r="D115" i="4144"/>
  <c r="D88" i="4144"/>
  <c r="D89" i="4144"/>
  <c r="D90" i="4144"/>
  <c r="D91" i="4144"/>
  <c r="D92" i="4144"/>
  <c r="D87" i="4144"/>
</calcChain>
</file>

<file path=xl/sharedStrings.xml><?xml version="1.0" encoding="utf-8"?>
<sst xmlns="http://schemas.openxmlformats.org/spreadsheetml/2006/main" count="46" uniqueCount="30">
  <si>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</si>
  <si>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</si>
  <si>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</si>
  <si>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</si>
  <si>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</si>
  <si>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</si>
  <si>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中東部</t>
    <rPh sb="0" eb="1">
      <t>チュウ</t>
    </rPh>
    <rPh sb="1" eb="3">
      <t>トウブ</t>
    </rPh>
    <phoneticPr fontId="1"/>
  </si>
  <si>
    <t>前年</t>
  </si>
  <si>
    <t>神石高原町(豊松地区）</t>
    <rPh sb="0" eb="2">
      <t>ジンセキ</t>
    </rPh>
    <rPh sb="2" eb="4">
      <t>コウゲン</t>
    </rPh>
    <rPh sb="4" eb="5">
      <t>チョウ</t>
    </rPh>
    <rPh sb="6" eb="8">
      <t>トヨマツ</t>
    </rPh>
    <rPh sb="8" eb="10">
      <t>チク</t>
    </rPh>
    <phoneticPr fontId="1"/>
  </si>
  <si>
    <t>世羅町(安田地区）</t>
    <rPh sb="0" eb="3">
      <t>セラチョウ</t>
    </rPh>
    <rPh sb="4" eb="6">
      <t>ヤスダ</t>
    </rPh>
    <rPh sb="6" eb="8">
      <t>チク</t>
    </rPh>
    <phoneticPr fontId="1"/>
  </si>
  <si>
    <t>三次市東酒屋町</t>
    <rPh sb="0" eb="3">
      <t>ミヨシシ</t>
    </rPh>
    <rPh sb="3" eb="4">
      <t>ヒガシ</t>
    </rPh>
    <rPh sb="4" eb="5">
      <t>サケ</t>
    </rPh>
    <rPh sb="5" eb="6">
      <t>ヤ</t>
    </rPh>
    <phoneticPr fontId="1"/>
  </si>
  <si>
    <t>三次市三良坂町</t>
    <rPh sb="0" eb="3">
      <t>ミヨシシ</t>
    </rPh>
    <rPh sb="3" eb="6">
      <t>ミラサカ</t>
    </rPh>
    <phoneticPr fontId="1"/>
  </si>
  <si>
    <t>ぶどう</t>
    <phoneticPr fontId="1"/>
  </si>
  <si>
    <t>本年</t>
    <rPh sb="0" eb="2">
      <t>ホンネン</t>
    </rPh>
    <phoneticPr fontId="2"/>
  </si>
  <si>
    <t>前年</t>
    <rPh sb="0" eb="2">
      <t>ゼンネン</t>
    </rPh>
    <phoneticPr fontId="2"/>
  </si>
  <si>
    <t>「広島県病害虫発生予察調査データ」</t>
    <phoneticPr fontId="8"/>
  </si>
  <si>
    <t>クビアカスカシバ　（フェロモン）</t>
    <phoneticPr fontId="1"/>
  </si>
  <si>
    <t>１　トラップ調査結果</t>
    <phoneticPr fontId="1"/>
  </si>
  <si>
    <t>月</t>
    <rPh sb="0" eb="1">
      <t>ツキ</t>
    </rPh>
    <phoneticPr fontId="8"/>
  </si>
  <si>
    <t>半旬</t>
    <rPh sb="0" eb="1">
      <t>ハン</t>
    </rPh>
    <rPh sb="1" eb="2">
      <t>ジュン</t>
    </rPh>
    <phoneticPr fontId="8"/>
  </si>
  <si>
    <t>６月</t>
  </si>
  <si>
    <t>７月</t>
  </si>
  <si>
    <t>８月</t>
  </si>
  <si>
    <t>９月</t>
  </si>
  <si>
    <t>５月</t>
    <phoneticPr fontId="1"/>
  </si>
  <si>
    <t>南部</t>
    <rPh sb="0" eb="2">
      <t>ナンブ</t>
    </rPh>
    <phoneticPr fontId="1"/>
  </si>
  <si>
    <t>福山市沼隈町</t>
    <rPh sb="0" eb="3">
      <t>フクヤマシ</t>
    </rPh>
    <rPh sb="3" eb="6">
      <t>ヌマクマチョウ</t>
    </rPh>
    <phoneticPr fontId="1"/>
  </si>
  <si>
    <t>平均
(5年)</t>
    <phoneticPr fontId="1"/>
  </si>
  <si>
    <t>平均
(3年)</t>
    <phoneticPr fontId="1"/>
  </si>
  <si>
    <t>令和２年度　フェロモントラップ等調査結果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</si>
</sst>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;\-0.0;0;@"/>
  </numFmts>
  <fonts count="12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5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7" fillId="0" borderId="15" xfId="0" applyNumberFormat="1" applyFont="1" applyFill="1" applyBorder="1" applyAlignment="1">
      <alignment horizontal="centerContinuous" vertical="center" wrapText="1"/>
    </xf>
    <xf numFmtId="0" fontId="7" fillId="0" borderId="16" xfId="0" applyNumberFormat="1" applyFont="1" applyFill="1" applyBorder="1" applyAlignment="1">
      <alignment horizontal="centerContinuous" vertical="center" wrapText="1"/>
    </xf>
    <xf numFmtId="0" fontId="7" fillId="0" borderId="17" xfId="0" applyNumberFormat="1" applyFont="1" applyFill="1" applyBorder="1" applyAlignment="1">
      <alignment horizontal="centerContinuous" vertical="center" wrapText="1"/>
    </xf>
    <xf numFmtId="0" fontId="7" fillId="0" borderId="15" xfId="0" applyNumberFormat="1" applyFont="1" applyFill="1" applyBorder="1" applyAlignment="1">
      <alignment horizontal="centerContinuous" vertical="center"/>
    </xf>
    <xf numFmtId="0" fontId="7" fillId="0" borderId="16" xfId="0" applyNumberFormat="1" applyFont="1" applyFill="1" applyBorder="1" applyAlignment="1">
      <alignment horizontal="centerContinuous" vertical="center"/>
    </xf>
    <xf numFmtId="0" fontId="7" fillId="0" borderId="18" xfId="0" applyNumberFormat="1" applyFont="1" applyFill="1" applyBorder="1" applyAlignment="1">
      <alignment horizontal="centerContinuous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/>
    <xf numFmtId="0" fontId="0" fillId="0" borderId="16" xfId="0" applyNumberFormat="1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177" fontId="10" fillId="0" borderId="21" xfId="1" applyNumberFormat="1" applyFont="1" applyFill="1" applyBorder="1" applyAlignment="1">
      <alignment horizontal="center"/>
    </xf>
    <xf numFmtId="177" fontId="10" fillId="0" borderId="10" xfId="1" applyNumberFormat="1" applyFont="1" applyFill="1" applyBorder="1" applyAlignment="1">
      <alignment horizontal="center"/>
    </xf>
    <xf numFmtId="177" fontId="10" fillId="0" borderId="22" xfId="1" applyNumberFormat="1" applyFont="1" applyFill="1" applyBorder="1" applyAlignment="1">
      <alignment horizontal="center"/>
    </xf>
    <xf numFmtId="177" fontId="10" fillId="0" borderId="11" xfId="1" applyNumberFormat="1" applyFont="1" applyFill="1" applyBorder="1" applyAlignment="1">
      <alignment horizontal="center"/>
    </xf>
    <xf numFmtId="177" fontId="10" fillId="0" borderId="23" xfId="1" applyNumberFormat="1" applyFont="1" applyFill="1" applyBorder="1" applyAlignment="1">
      <alignment horizontal="center"/>
    </xf>
    <xf numFmtId="177" fontId="10" fillId="0" borderId="13" xfId="1" applyNumberFormat="1" applyFont="1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177" fontId="11" fillId="0" borderId="0" xfId="0" applyNumberFormat="1" applyFont="1"/>
  </cellXfs>
  <cellStyles count="2">
    <cellStyle name="桁区切り 2" xfId="1"/>
    <cellStyle name="標準" xfId="0" builtinId="0"/>
  </cellStyles>
  <dxfs count="5"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クビアカスカシバ（神石高原町）</a:t>
            </a:r>
          </a:p>
        </c:rich>
      </c:tx>
      <c:layout>
        <c:manualLayout>
          <c:xMode val="edge"/>
          <c:yMode val="edge"/>
          <c:x val="0.34985254094539159"/>
          <c:y val="2.40034911090577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0.15905455619784023"/>
          <c:w val="0.85758700292260781"/>
          <c:h val="0.58163282150435147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中東部・南部!$E$87:$E$116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0.26190476190476186</c:v>
                </c:pt>
                <c:pt idx="7">
                  <c:v>2.2166666666666668</c:v>
                </c:pt>
                <c:pt idx="8">
                  <c:v>6.6654761904761894</c:v>
                </c:pt>
                <c:pt idx="9">
                  <c:v>9.8273809523809526</c:v>
                </c:pt>
                <c:pt idx="10">
                  <c:v>13.085714285714284</c:v>
                </c:pt>
                <c:pt idx="11">
                  <c:v>13.321428571428571</c:v>
                </c:pt>
                <c:pt idx="12">
                  <c:v>15.589285714285715</c:v>
                </c:pt>
                <c:pt idx="13">
                  <c:v>15.991071428571429</c:v>
                </c:pt>
                <c:pt idx="14">
                  <c:v>11.526785714285715</c:v>
                </c:pt>
                <c:pt idx="15">
                  <c:v>9.8571428571428577</c:v>
                </c:pt>
                <c:pt idx="16">
                  <c:v>9.9714285714285698</c:v>
                </c:pt>
                <c:pt idx="17">
                  <c:v>11.342857142857143</c:v>
                </c:pt>
                <c:pt idx="18">
                  <c:v>10.821428571428573</c:v>
                </c:pt>
                <c:pt idx="19">
                  <c:v>4.9285714285714297</c:v>
                </c:pt>
                <c:pt idx="20">
                  <c:v>3.9642857142857135</c:v>
                </c:pt>
                <c:pt idx="21">
                  <c:v>3.2</c:v>
                </c:pt>
                <c:pt idx="22">
                  <c:v>1.3142857142857143</c:v>
                </c:pt>
                <c:pt idx="23">
                  <c:v>0.74285714285714266</c:v>
                </c:pt>
                <c:pt idx="24">
                  <c:v>0.11428571428571428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92768"/>
        <c:axId val="277494728"/>
      </c:areaChart>
      <c:lineChart>
        <c:grouping val="standard"/>
        <c:varyColors val="0"/>
        <c:ser>
          <c:idx val="3"/>
          <c:order val="0"/>
          <c:tx>
            <c:strRef>
              <c:f>中東部・南部!$F$86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</c:dPt>
          <c:dPt>
            <c:idx val="12"/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bubble3D val="0"/>
          </c:dPt>
          <c:dPt>
            <c:idx val="15"/>
            <c:bubble3D val="0"/>
          </c:dPt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中東部・南部!$F$87:$F$116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0.71428571428571419</c:v>
                </c:pt>
                <c:pt idx="9">
                  <c:v>0.71428571428571419</c:v>
                </c:pt>
                <c:pt idx="10">
                  <c:v>0.99999999999999989</c:v>
                </c:pt>
                <c:pt idx="11">
                  <c:v>1.4285714285714284</c:v>
                </c:pt>
                <c:pt idx="12">
                  <c:v>2.8571428571428568</c:v>
                </c:pt>
                <c:pt idx="13">
                  <c:v>5.4285714285714288</c:v>
                </c:pt>
                <c:pt idx="14">
                  <c:v>6.5714285714285712</c:v>
                </c:pt>
                <c:pt idx="15">
                  <c:v>4.2857142857142856</c:v>
                </c:pt>
                <c:pt idx="16">
                  <c:v>5.4285714285714288</c:v>
                </c:pt>
                <c:pt idx="17">
                  <c:v>5.9999999999999991</c:v>
                </c:pt>
                <c:pt idx="18">
                  <c:v>4</c:v>
                </c:pt>
                <c:pt idx="19">
                  <c:v>2.8571428571428568</c:v>
                </c:pt>
                <c:pt idx="20">
                  <c:v>1.1428571428571426</c:v>
                </c:pt>
                <c:pt idx="21">
                  <c:v>0.42857142857142855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中東部・南部!$D$86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中東部・南部!$D$87:$D$116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1.7142857142857142</c:v>
                </c:pt>
                <c:pt idx="11">
                  <c:v>1.5714285714285712</c:v>
                </c:pt>
                <c:pt idx="12">
                  <c:v>0.71428571428571419</c:v>
                </c:pt>
                <c:pt idx="13">
                  <c:v>1.4285714285714284</c:v>
                </c:pt>
                <c:pt idx="14">
                  <c:v>0.5714285714285714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92768"/>
        <c:axId val="277494728"/>
      </c:lineChart>
      <c:catAx>
        <c:axId val="2774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4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494728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2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209860909690799"/>
          <c:y val="0.13370914429910144"/>
          <c:w val="0.18029018986237469"/>
          <c:h val="0.41320035402080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クビアカスカシバ（世羅町）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790748768491"/>
          <c:y val="7.9186037218906685E-2"/>
          <c:w val="0.85758700292260781"/>
          <c:h val="0.6664179002065744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中東部・南部!$H$86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中東部・南部!$H$87:$H$116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7.2727272727272724E-2</c:v>
                </c:pt>
                <c:pt idx="9">
                  <c:v>0.87792207792207788</c:v>
                </c:pt>
                <c:pt idx="10">
                  <c:v>1.2493506493506492</c:v>
                </c:pt>
                <c:pt idx="11">
                  <c:v>1.7095238095238099</c:v>
                </c:pt>
                <c:pt idx="12">
                  <c:v>2.2876190476190472</c:v>
                </c:pt>
                <c:pt idx="13">
                  <c:v>1.6885714285714286</c:v>
                </c:pt>
                <c:pt idx="14">
                  <c:v>2.4095238095238094</c:v>
                </c:pt>
                <c:pt idx="15">
                  <c:v>1.7333333333333332</c:v>
                </c:pt>
                <c:pt idx="16">
                  <c:v>2.0571428571428569</c:v>
                </c:pt>
                <c:pt idx="17">
                  <c:v>1.838095238095238</c:v>
                </c:pt>
                <c:pt idx="18">
                  <c:v>3.6761904761904765</c:v>
                </c:pt>
                <c:pt idx="19">
                  <c:v>4.2285714285714295</c:v>
                </c:pt>
                <c:pt idx="20">
                  <c:v>2.0952380952380953</c:v>
                </c:pt>
                <c:pt idx="21">
                  <c:v>0.90476190476190455</c:v>
                </c:pt>
                <c:pt idx="22">
                  <c:v>0.37142857142857139</c:v>
                </c:pt>
                <c:pt idx="23">
                  <c:v>0.19999999999999998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97080"/>
        <c:axId val="277493552"/>
      </c:areaChart>
      <c:lineChart>
        <c:grouping val="standard"/>
        <c:varyColors val="0"/>
        <c:ser>
          <c:idx val="3"/>
          <c:order val="0"/>
          <c:tx>
            <c:strRef>
              <c:f>中東部・南部!$I$86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中東部・南部!$I$87:$I$116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1.1428571428571428</c:v>
                </c:pt>
                <c:pt idx="10">
                  <c:v>2.8571428571428568</c:v>
                </c:pt>
                <c:pt idx="11">
                  <c:v>4</c:v>
                </c:pt>
                <c:pt idx="12">
                  <c:v>2.5</c:v>
                </c:pt>
                <c:pt idx="13">
                  <c:v>2.6428571428571428</c:v>
                </c:pt>
                <c:pt idx="14">
                  <c:v>5.7142857142857135</c:v>
                </c:pt>
                <c:pt idx="15">
                  <c:v>2.2857142857142851</c:v>
                </c:pt>
                <c:pt idx="16">
                  <c:v>1.7142857142857142</c:v>
                </c:pt>
                <c:pt idx="17">
                  <c:v>2.4761904761904763</c:v>
                </c:pt>
                <c:pt idx="18">
                  <c:v>1.4166666666666665</c:v>
                </c:pt>
                <c:pt idx="19">
                  <c:v>1.3928571428571428</c:v>
                </c:pt>
                <c:pt idx="20">
                  <c:v>1.4285714285714284</c:v>
                </c:pt>
                <c:pt idx="21">
                  <c:v>1.4285714285714284</c:v>
                </c:pt>
                <c:pt idx="22">
                  <c:v>0.71428571428571419</c:v>
                </c:pt>
                <c:pt idx="23">
                  <c:v>0.2857142857142857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中東部・南部!$G$86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中東部・南部!$G$87:$G$116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0.5714285714285714</c:v>
                </c:pt>
                <c:pt idx="9">
                  <c:v>0.99999999999999989</c:v>
                </c:pt>
                <c:pt idx="10">
                  <c:v>1.4285714285714284</c:v>
                </c:pt>
                <c:pt idx="11">
                  <c:v>2.8571428571428568</c:v>
                </c:pt>
                <c:pt idx="12">
                  <c:v>2.8571428571428568</c:v>
                </c:pt>
                <c:pt idx="13">
                  <c:v>2.714285714285714</c:v>
                </c:pt>
                <c:pt idx="14">
                  <c:v>2.1428571428571428</c:v>
                </c:pt>
                <c:pt idx="15">
                  <c:v>1.9285714285714288</c:v>
                </c:pt>
                <c:pt idx="16">
                  <c:v>1.0714285714285714</c:v>
                </c:pt>
                <c:pt idx="17">
                  <c:v>1.5714285714285712</c:v>
                </c:pt>
                <c:pt idx="18">
                  <c:v>0.71428571428571419</c:v>
                </c:pt>
                <c:pt idx="19">
                  <c:v>3.0000000000000004</c:v>
                </c:pt>
                <c:pt idx="20">
                  <c:v>2.714285714285714</c:v>
                </c:pt>
                <c:pt idx="21">
                  <c:v>1.4285714285714284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97080"/>
        <c:axId val="277493552"/>
      </c:lineChart>
      <c:catAx>
        <c:axId val="277497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493552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7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404579158131959"/>
          <c:y val="9.7662778985893151E-2"/>
          <c:w val="0.19237554791077341"/>
          <c:h val="0.453949978153285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クビアカスカシバ（三次市東酒屋町）</a:t>
            </a:r>
          </a:p>
        </c:rich>
      </c:tx>
      <c:layout>
        <c:manualLayout>
          <c:xMode val="edge"/>
          <c:yMode val="edge"/>
          <c:x val="0.33974185831759857"/>
          <c:y val="1.3692949653467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8.4922199899900255E-2"/>
          <c:w val="0.85758700292260781"/>
          <c:h val="0.6734846712491381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中東部・南部!$K$86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中東部・南部!$K$87:$K$116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0.5</c:v>
                </c:pt>
                <c:pt idx="5">
                  <c:v>1.5</c:v>
                </c:pt>
                <c:pt idx="6">
                  <c:v>2.2857142857142856</c:v>
                </c:pt>
                <c:pt idx="7">
                  <c:v>6.3428571428571434</c:v>
                </c:pt>
                <c:pt idx="8">
                  <c:v>4.3714285714285719</c:v>
                </c:pt>
                <c:pt idx="9">
                  <c:v>5.9142857142857146</c:v>
                </c:pt>
                <c:pt idx="10">
                  <c:v>8.5142857142857142</c:v>
                </c:pt>
                <c:pt idx="11">
                  <c:v>3.4</c:v>
                </c:pt>
                <c:pt idx="12">
                  <c:v>4.1428571428571432</c:v>
                </c:pt>
                <c:pt idx="13">
                  <c:v>8.4952380952380953</c:v>
                </c:pt>
                <c:pt idx="14">
                  <c:v>10.833333333333332</c:v>
                </c:pt>
                <c:pt idx="15">
                  <c:v>10.3</c:v>
                </c:pt>
                <c:pt idx="16">
                  <c:v>6.8857142857142861</c:v>
                </c:pt>
                <c:pt idx="17">
                  <c:v>8.8285714285714274</c:v>
                </c:pt>
                <c:pt idx="18">
                  <c:v>5.2857142857142865</c:v>
                </c:pt>
                <c:pt idx="19">
                  <c:v>3.3</c:v>
                </c:pt>
                <c:pt idx="20">
                  <c:v>2.9571428571428569</c:v>
                </c:pt>
                <c:pt idx="21">
                  <c:v>0.8571428571428571</c:v>
                </c:pt>
                <c:pt idx="22">
                  <c:v>0.88571428571428579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91592"/>
        <c:axId val="277495120"/>
      </c:areaChart>
      <c:lineChart>
        <c:grouping val="standard"/>
        <c:varyColors val="0"/>
        <c:ser>
          <c:idx val="3"/>
          <c:order val="0"/>
          <c:tx>
            <c:strRef>
              <c:f>中東部・南部!$L$86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中東部・南部!$L$87:$L$116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5</c:v>
                </c:pt>
                <c:pt idx="12">
                  <c:v>4</c:v>
                </c:pt>
                <c:pt idx="13">
                  <c:v>8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4</c:v>
                </c:pt>
                <c:pt idx="19">
                  <c:v>9</c:v>
                </c:pt>
                <c:pt idx="20">
                  <c:v>12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中東部・南部!$J$86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中東部・南部!$J$87:$J$116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5</c:v>
                </c:pt>
                <c:pt idx="12">
                  <c:v>9</c:v>
                </c:pt>
                <c:pt idx="13">
                  <c:v>0</c:v>
                </c:pt>
                <c:pt idx="14">
                  <c:v>4</c:v>
                </c:pt>
                <c:pt idx="15">
                  <c:v>12</c:v>
                </c:pt>
                <c:pt idx="16">
                  <c:v>4</c:v>
                </c:pt>
                <c:pt idx="17">
                  <c:v>7</c:v>
                </c:pt>
                <c:pt idx="18">
                  <c:v>2</c:v>
                </c:pt>
                <c:pt idx="19">
                  <c:v>6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91592"/>
        <c:axId val="277495120"/>
      </c:lineChart>
      <c:catAx>
        <c:axId val="27749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5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49512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91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808144002104895"/>
          <c:y val="0.12419838523644752"/>
          <c:w val="0.20448249322996143"/>
          <c:h val="0.43470196713331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クビアカスカシバ（三次市三良坂町）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6.2811935790380025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中東部・南部!$N$87:$N$116</c:f>
              <c:numCache>
                <c:formatCode>0.0;\-0.0;0;@</c:formatCode>
                <c:ptCount val="30"/>
                <c:pt idx="0">
                  <c:v>6.7567567567567571E-2</c:v>
                </c:pt>
                <c:pt idx="1">
                  <c:v>0.46384021384021379</c:v>
                </c:pt>
                <c:pt idx="2">
                  <c:v>0.85989010989010994</c:v>
                </c:pt>
                <c:pt idx="3">
                  <c:v>1.3956043956043955</c:v>
                </c:pt>
                <c:pt idx="4">
                  <c:v>1.9505494505494505</c:v>
                </c:pt>
                <c:pt idx="5">
                  <c:v>3.5357142857142856</c:v>
                </c:pt>
                <c:pt idx="6">
                  <c:v>2.7892857142857137</c:v>
                </c:pt>
                <c:pt idx="7">
                  <c:v>1.8107142857142855</c:v>
                </c:pt>
                <c:pt idx="8">
                  <c:v>2.4857142857142858</c:v>
                </c:pt>
                <c:pt idx="9">
                  <c:v>2.8857142857142857</c:v>
                </c:pt>
                <c:pt idx="10">
                  <c:v>2.4571428571428569</c:v>
                </c:pt>
                <c:pt idx="11">
                  <c:v>1.8476190476190475</c:v>
                </c:pt>
                <c:pt idx="12">
                  <c:v>1.8438095238095236</c:v>
                </c:pt>
                <c:pt idx="13">
                  <c:v>1.8685714285714283</c:v>
                </c:pt>
                <c:pt idx="14">
                  <c:v>1.7428571428571427</c:v>
                </c:pt>
                <c:pt idx="15">
                  <c:v>1.0733333333333333</c:v>
                </c:pt>
                <c:pt idx="16">
                  <c:v>0.93809523809523798</c:v>
                </c:pt>
                <c:pt idx="17">
                  <c:v>1.1142857142857143</c:v>
                </c:pt>
                <c:pt idx="18">
                  <c:v>0.44761904761904764</c:v>
                </c:pt>
                <c:pt idx="19">
                  <c:v>0.66666666666666663</c:v>
                </c:pt>
                <c:pt idx="20">
                  <c:v>0.56031746031746033</c:v>
                </c:pt>
                <c:pt idx="21">
                  <c:v>0.57936507936507942</c:v>
                </c:pt>
                <c:pt idx="22">
                  <c:v>0.23174603174603173</c:v>
                </c:pt>
                <c:pt idx="23">
                  <c:v>0.11428571428571428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87232"/>
        <c:axId val="446572152"/>
      </c:areaChart>
      <c:lineChart>
        <c:grouping val="standard"/>
        <c:varyColors val="0"/>
        <c:ser>
          <c:idx val="3"/>
          <c:order val="0"/>
          <c:tx>
            <c:strRef>
              <c:f>中東部・南部!$O$86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中東部・南部!$O$87:$O$116</c:f>
              <c:numCache>
                <c:formatCode>0.0;\-0.0;0;@</c:formatCode>
                <c:ptCount val="30"/>
                <c:pt idx="0">
                  <c:v>0.13513513513513514</c:v>
                </c:pt>
                <c:pt idx="1">
                  <c:v>0.4826254826254826</c:v>
                </c:pt>
                <c:pt idx="2">
                  <c:v>0.71428571428571419</c:v>
                </c:pt>
                <c:pt idx="3">
                  <c:v>0.71428571428571419</c:v>
                </c:pt>
                <c:pt idx="4">
                  <c:v>0.71428571428571419</c:v>
                </c:pt>
                <c:pt idx="5">
                  <c:v>0.42857142857142855</c:v>
                </c:pt>
                <c:pt idx="6">
                  <c:v>0</c:v>
                </c:pt>
                <c:pt idx="7">
                  <c:v>0</c:v>
                </c:pt>
                <c:pt idx="8">
                  <c:v>0.5714285714285714</c:v>
                </c:pt>
                <c:pt idx="9">
                  <c:v>0.99999999999999989</c:v>
                </c:pt>
                <c:pt idx="10">
                  <c:v>1.4285714285714284</c:v>
                </c:pt>
                <c:pt idx="11">
                  <c:v>1.6666666666666665</c:v>
                </c:pt>
                <c:pt idx="12">
                  <c:v>1.9333333333333331</c:v>
                </c:pt>
                <c:pt idx="13">
                  <c:v>2.4</c:v>
                </c:pt>
                <c:pt idx="14">
                  <c:v>0</c:v>
                </c:pt>
                <c:pt idx="15">
                  <c:v>0.5714285714285714</c:v>
                </c:pt>
                <c:pt idx="16">
                  <c:v>0.42857142857142855</c:v>
                </c:pt>
                <c:pt idx="17">
                  <c:v>0</c:v>
                </c:pt>
                <c:pt idx="18">
                  <c:v>0</c:v>
                </c:pt>
                <c:pt idx="19">
                  <c:v>1.7142857142857142</c:v>
                </c:pt>
                <c:pt idx="20">
                  <c:v>1.7301587301587302</c:v>
                </c:pt>
                <c:pt idx="21">
                  <c:v>1.1111111111111112</c:v>
                </c:pt>
                <c:pt idx="22">
                  <c:v>0.44444444444444442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中東部・南部!$M$86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中東部・南部!$M$87:$M$116</c:f>
              <c:numCache>
                <c:formatCode>0.0;\-0.0;0;@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0.2857142857142857</c:v>
                </c:pt>
                <c:pt idx="3">
                  <c:v>1.4285714285714284</c:v>
                </c:pt>
                <c:pt idx="4">
                  <c:v>0.2857142857142857</c:v>
                </c:pt>
                <c:pt idx="5">
                  <c:v>0</c:v>
                </c:pt>
                <c:pt idx="6">
                  <c:v>0.26666666666666666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</c:v>
                </c:pt>
                <c:pt idx="12">
                  <c:v>1.1111111111111112</c:v>
                </c:pt>
                <c:pt idx="13">
                  <c:v>1.3504273504273505</c:v>
                </c:pt>
                <c:pt idx="14">
                  <c:v>2.3076923076923079</c:v>
                </c:pt>
                <c:pt idx="15">
                  <c:v>2.3076923076923079</c:v>
                </c:pt>
                <c:pt idx="16">
                  <c:v>2.0480769230769234</c:v>
                </c:pt>
                <c:pt idx="17">
                  <c:v>2.1022727272727271</c:v>
                </c:pt>
                <c:pt idx="18">
                  <c:v>1.1363636363636362</c:v>
                </c:pt>
                <c:pt idx="19">
                  <c:v>1.1363636363636362</c:v>
                </c:pt>
                <c:pt idx="20">
                  <c:v>1.1363636363636362</c:v>
                </c:pt>
                <c:pt idx="21">
                  <c:v>1.1363636363636362</c:v>
                </c:pt>
                <c:pt idx="22">
                  <c:v>1.3701298701298699</c:v>
                </c:pt>
                <c:pt idx="23">
                  <c:v>0.8571428571428571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87232"/>
        <c:axId val="446572152"/>
      </c:lineChart>
      <c:catAx>
        <c:axId val="2779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572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6572152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9872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0.10199318096658781"/>
          <c:w val="0.19035772369090873"/>
          <c:h val="0.46180482044895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クビアカスカシバ（福山市沼隈町）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2259047955575E-2"/>
          <c:y val="4.6811968503937006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中東部・南部!$Q$86</c:f>
              <c:strCache>
                <c:ptCount val="1"/>
                <c:pt idx="0">
                  <c:v>平均
(3年)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中東部・南部!$Q$87:$Q$116</c:f>
              <c:numCache>
                <c:formatCode>0.0;\-0.0;0;@</c:formatCode>
                <c:ptCount val="30"/>
                <c:pt idx="0">
                  <c:v>0</c:v>
                </c:pt>
                <c:pt idx="1">
                  <c:v>0.23809523809523805</c:v>
                </c:pt>
                <c:pt idx="2">
                  <c:v>0.80952380952380942</c:v>
                </c:pt>
                <c:pt idx="3">
                  <c:v>1.8095238095238095</c:v>
                </c:pt>
                <c:pt idx="4">
                  <c:v>2.9682539682539684</c:v>
                </c:pt>
                <c:pt idx="5">
                  <c:v>6.6507936507936511</c:v>
                </c:pt>
                <c:pt idx="6">
                  <c:v>6.8571428571428577</c:v>
                </c:pt>
                <c:pt idx="7">
                  <c:v>10.952380952380951</c:v>
                </c:pt>
                <c:pt idx="8">
                  <c:v>8.5238095238095237</c:v>
                </c:pt>
                <c:pt idx="9">
                  <c:v>6.8571428571428577</c:v>
                </c:pt>
                <c:pt idx="10">
                  <c:v>8.3333333333333339</c:v>
                </c:pt>
                <c:pt idx="11">
                  <c:v>11.19047619047619</c:v>
                </c:pt>
                <c:pt idx="12">
                  <c:v>16.285714285714288</c:v>
                </c:pt>
                <c:pt idx="13">
                  <c:v>16.904761904761905</c:v>
                </c:pt>
                <c:pt idx="14">
                  <c:v>7.2857142857142847</c:v>
                </c:pt>
                <c:pt idx="15">
                  <c:v>5.3809523809523805</c:v>
                </c:pt>
                <c:pt idx="16">
                  <c:v>5.0634920634920633</c:v>
                </c:pt>
                <c:pt idx="17">
                  <c:v>13.888888888888888</c:v>
                </c:pt>
                <c:pt idx="18">
                  <c:v>8.9047619047619033</c:v>
                </c:pt>
                <c:pt idx="19">
                  <c:v>6.1309523809523805</c:v>
                </c:pt>
                <c:pt idx="20">
                  <c:v>5.1607142857142856</c:v>
                </c:pt>
                <c:pt idx="21">
                  <c:v>1.7083333333333333</c:v>
                </c:pt>
                <c:pt idx="22">
                  <c:v>9.5238095238095233E-2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68232"/>
        <c:axId val="446568624"/>
      </c:areaChart>
      <c:lineChart>
        <c:grouping val="standard"/>
        <c:varyColors val="0"/>
        <c:ser>
          <c:idx val="3"/>
          <c:order val="0"/>
          <c:tx>
            <c:strRef>
              <c:f>中東部・南部!$R$86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中東部・南部!$R$87:$R$116</c:f>
              <c:numCache>
                <c:formatCode>0.0;\-0.0;0;@</c:formatCode>
                <c:ptCount val="30"/>
                <c:pt idx="0">
                  <c:v>0</c:v>
                </c:pt>
                <c:pt idx="1">
                  <c:v>0.42857142857142855</c:v>
                </c:pt>
                <c:pt idx="2">
                  <c:v>1</c:v>
                </c:pt>
                <c:pt idx="3">
                  <c:v>2.1428571428571428</c:v>
                </c:pt>
                <c:pt idx="4">
                  <c:v>2.9285714285714288</c:v>
                </c:pt>
                <c:pt idx="5">
                  <c:v>5.5</c:v>
                </c:pt>
                <c:pt idx="6">
                  <c:v>8.4285714285714288</c:v>
                </c:pt>
                <c:pt idx="7">
                  <c:v>12.142857142857142</c:v>
                </c:pt>
                <c:pt idx="8">
                  <c:v>8.7142857142857135</c:v>
                </c:pt>
                <c:pt idx="9">
                  <c:v>12.714285714285715</c:v>
                </c:pt>
                <c:pt idx="10">
                  <c:v>20</c:v>
                </c:pt>
                <c:pt idx="11">
                  <c:v>13.571428571428573</c:v>
                </c:pt>
                <c:pt idx="12">
                  <c:v>18.714285714285715</c:v>
                </c:pt>
                <c:pt idx="13">
                  <c:v>20</c:v>
                </c:pt>
                <c:pt idx="14">
                  <c:v>11.428571428571427</c:v>
                </c:pt>
                <c:pt idx="15">
                  <c:v>10.785714285714285</c:v>
                </c:pt>
                <c:pt idx="16">
                  <c:v>9.8333333333333339</c:v>
                </c:pt>
                <c:pt idx="17">
                  <c:v>9.0952380952380949</c:v>
                </c:pt>
                <c:pt idx="18">
                  <c:v>12.142857142857142</c:v>
                </c:pt>
                <c:pt idx="19">
                  <c:v>7.5714285714285712</c:v>
                </c:pt>
                <c:pt idx="20">
                  <c:v>5.5714285714285712</c:v>
                </c:pt>
                <c:pt idx="21">
                  <c:v>4.2857142857142856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中東部・南部!$P$86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中東部・南部!$P$87:$P$116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2.714285714285714</c:v>
                </c:pt>
                <c:pt idx="6">
                  <c:v>3.8571428571428568</c:v>
                </c:pt>
                <c:pt idx="7">
                  <c:v>6.4285714285714288</c:v>
                </c:pt>
                <c:pt idx="8">
                  <c:v>5.7142857142857135</c:v>
                </c:pt>
                <c:pt idx="9">
                  <c:v>8.2857142857142847</c:v>
                </c:pt>
                <c:pt idx="10">
                  <c:v>10.857142857142858</c:v>
                </c:pt>
                <c:pt idx="11">
                  <c:v>14.285714285714286</c:v>
                </c:pt>
                <c:pt idx="12">
                  <c:v>9.1428571428571423</c:v>
                </c:pt>
                <c:pt idx="13">
                  <c:v>7.2857142857142856</c:v>
                </c:pt>
                <c:pt idx="14">
                  <c:v>6.4285714285714288</c:v>
                </c:pt>
                <c:pt idx="15">
                  <c:v>7.8571428571428568</c:v>
                </c:pt>
                <c:pt idx="16">
                  <c:v>8.2857142857142847</c:v>
                </c:pt>
                <c:pt idx="17">
                  <c:v>7.9999999999999991</c:v>
                </c:pt>
                <c:pt idx="18">
                  <c:v>2.8571428571428568</c:v>
                </c:pt>
                <c:pt idx="19">
                  <c:v>2.8571428571428568</c:v>
                </c:pt>
                <c:pt idx="20">
                  <c:v>1.5714285714285712</c:v>
                </c:pt>
                <c:pt idx="21">
                  <c:v>0.71428571428571419</c:v>
                </c:pt>
                <c:pt idx="22">
                  <c:v>0.71428571428571419</c:v>
                </c:pt>
                <c:pt idx="23">
                  <c:v>0.85714285714285698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68232"/>
        <c:axId val="446568624"/>
      </c:lineChart>
      <c:catAx>
        <c:axId val="44656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568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6568624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5682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8.5235441749299257E-2"/>
          <c:w val="0.19035772369090873"/>
          <c:h val="0.39625882158610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10520</xdr:colOff>
      <xdr:row>5</xdr:row>
      <xdr:rowOff>33617</xdr:rowOff>
    </xdr:from>
    <xdr:to>
      <xdr:col>16</xdr:col>
      <xdr:colOff>99607</xdr:colOff>
      <xdr:row>18</xdr:row>
      <xdr:rowOff>65366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19</xdr:row>
      <xdr:rowOff>0</xdr:rowOff>
    </xdr:from>
    <xdr:to>
      <xdr:col>16</xdr:col>
      <xdr:colOff>63500</xdr:colOff>
      <xdr:row>32</xdr:row>
      <xdr:rowOff>53975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32</xdr:row>
      <xdr:rowOff>137582</xdr:rowOff>
    </xdr:from>
    <xdr:to>
      <xdr:col>16</xdr:col>
      <xdr:colOff>63500</xdr:colOff>
      <xdr:row>45</xdr:row>
      <xdr:rowOff>169333</xdr:rowOff>
    </xdr:to>
    <xdr:graphicFrame macro="">
      <xdr:nvGraphicFramePr>
        <xdr:cNvPr id="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46</xdr:row>
      <xdr:rowOff>116417</xdr:rowOff>
    </xdr:from>
    <xdr:to>
      <xdr:col>16</xdr:col>
      <xdr:colOff>63499</xdr:colOff>
      <xdr:row>59</xdr:row>
      <xdr:rowOff>43391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232835</xdr:colOff>
      <xdr:row>60</xdr:row>
      <xdr:rowOff>95249</xdr:rowOff>
    </xdr:from>
    <xdr:to>
      <xdr:col>16</xdr:col>
      <xdr:colOff>39160</xdr:colOff>
      <xdr:row>73</xdr:row>
      <xdr:rowOff>137582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2&#24180;&#24230;/F002%20&#26893;&#29289;&#38450;&#30123;&#12304;&#36786;&#25216;&#12305;/&#65318;&#20196;&#21644;&#65298;&#24180;/03&#30330;&#29983;&#20104;&#23519;/08%20HP&#25522;&#36617;&#12488;&#12521;&#12483;&#12503;&#35519;&#26619;&#31561;&#12487;&#12540;&#12479;/&#20837;&#21147;&#12539;&#20445;&#23384;&#29992;/&#26524;&#27193;/R2&#12463;&#12499;&#12450;&#12459;&#12473;&#12459;&#12471;&#12496;(&#20837;&#21147;&#65292;&#36942;&#21435;&#12487;&#12540;&#124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東酒屋）"/>
      <sheetName val="入力用（三良坂）"/>
      <sheetName val="入力用（世羅）"/>
      <sheetName val="入力用（神石高原）"/>
      <sheetName val="入力用（福山）"/>
      <sheetName val="全体"/>
      <sheetName val="過去データ（東酒屋）"/>
      <sheetName val="過去データ（三良坂）"/>
      <sheetName val="過去データ（世羅）"/>
      <sheetName val="過去データ（神石高原）"/>
      <sheetName val="過去データ（福山）"/>
    </sheetNames>
    <sheetDataSet>
      <sheetData sheetId="0"/>
      <sheetData sheetId="1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1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3</v>
          </cell>
        </row>
        <row r="21">
          <cell r="N21">
            <v>0</v>
          </cell>
        </row>
        <row r="22">
          <cell r="N22">
            <v>6</v>
          </cell>
        </row>
        <row r="23">
          <cell r="N23">
            <v>5</v>
          </cell>
        </row>
        <row r="24">
          <cell r="N24">
            <v>9</v>
          </cell>
        </row>
        <row r="25">
          <cell r="N25">
            <v>0</v>
          </cell>
        </row>
        <row r="26">
          <cell r="N26">
            <v>4</v>
          </cell>
        </row>
        <row r="27">
          <cell r="N27">
            <v>12</v>
          </cell>
        </row>
        <row r="28">
          <cell r="N28">
            <v>4</v>
          </cell>
        </row>
        <row r="29">
          <cell r="N29">
            <v>7</v>
          </cell>
        </row>
        <row r="30">
          <cell r="N30">
            <v>2</v>
          </cell>
        </row>
        <row r="31">
          <cell r="N31">
            <v>6</v>
          </cell>
        </row>
        <row r="32">
          <cell r="N32">
            <v>5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2">
        <row r="12">
          <cell r="N12">
            <v>0</v>
          </cell>
        </row>
        <row r="13">
          <cell r="N13">
            <v>1</v>
          </cell>
        </row>
        <row r="14">
          <cell r="N14">
            <v>0.2857142857142857</v>
          </cell>
        </row>
        <row r="15">
          <cell r="N15">
            <v>1.4285714285714284</v>
          </cell>
        </row>
        <row r="16">
          <cell r="N16">
            <v>0.2857142857142857</v>
          </cell>
        </row>
        <row r="17">
          <cell r="N17">
            <v>0</v>
          </cell>
        </row>
        <row r="18">
          <cell r="N18">
            <v>0.26666666666666666</v>
          </cell>
        </row>
        <row r="19">
          <cell r="N19">
            <v>0.33333333333333331</v>
          </cell>
        </row>
        <row r="20">
          <cell r="N20">
            <v>0.33333333333333331</v>
          </cell>
        </row>
        <row r="21">
          <cell r="N21">
            <v>6.6666666666666666E-2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1.1111111111111112</v>
          </cell>
        </row>
        <row r="25">
          <cell r="N25">
            <v>1.3504273504273505</v>
          </cell>
        </row>
        <row r="26">
          <cell r="N26">
            <v>2.3076923076923079</v>
          </cell>
        </row>
        <row r="27">
          <cell r="N27">
            <v>2.3076923076923079</v>
          </cell>
        </row>
        <row r="28">
          <cell r="N28">
            <v>2.0480769230769234</v>
          </cell>
        </row>
        <row r="29">
          <cell r="N29">
            <v>2.1022727272727271</v>
          </cell>
        </row>
        <row r="30">
          <cell r="N30">
            <v>1.1363636363636362</v>
          </cell>
        </row>
        <row r="31">
          <cell r="N31">
            <v>1.1363636363636362</v>
          </cell>
        </row>
        <row r="32">
          <cell r="N32">
            <v>1.1363636363636362</v>
          </cell>
        </row>
        <row r="33">
          <cell r="N33">
            <v>1.1363636363636362</v>
          </cell>
        </row>
        <row r="34">
          <cell r="N34">
            <v>1.3701298701298699</v>
          </cell>
        </row>
        <row r="35">
          <cell r="N35">
            <v>0.8571428571428571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3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0.5714285714285714</v>
          </cell>
        </row>
        <row r="21">
          <cell r="N21">
            <v>0.99999999999999989</v>
          </cell>
        </row>
        <row r="22">
          <cell r="N22">
            <v>1.4285714285714284</v>
          </cell>
        </row>
        <row r="23">
          <cell r="N23">
            <v>2.8571428571428568</v>
          </cell>
        </row>
        <row r="24">
          <cell r="N24">
            <v>2.8571428571428568</v>
          </cell>
        </row>
        <row r="25">
          <cell r="N25">
            <v>2.714285714285714</v>
          </cell>
        </row>
        <row r="26">
          <cell r="N26">
            <v>2.1428571428571428</v>
          </cell>
        </row>
        <row r="27">
          <cell r="N27">
            <v>1.9285714285714288</v>
          </cell>
        </row>
        <row r="28">
          <cell r="N28">
            <v>1.0714285714285714</v>
          </cell>
        </row>
        <row r="29">
          <cell r="N29">
            <v>1.5714285714285712</v>
          </cell>
        </row>
        <row r="30">
          <cell r="N30">
            <v>0.71428571428571419</v>
          </cell>
        </row>
        <row r="31">
          <cell r="N31">
            <v>3.0000000000000004</v>
          </cell>
        </row>
        <row r="32">
          <cell r="N32">
            <v>2.714285714285714</v>
          </cell>
        </row>
        <row r="33">
          <cell r="N33">
            <v>1.4285714285714284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4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1.7142857142857142</v>
          </cell>
        </row>
        <row r="23">
          <cell r="N23">
            <v>1.5714285714285712</v>
          </cell>
        </row>
        <row r="24">
          <cell r="N24">
            <v>0.71428571428571419</v>
          </cell>
        </row>
        <row r="25">
          <cell r="N25">
            <v>1.4285714285714284</v>
          </cell>
        </row>
        <row r="26">
          <cell r="N26">
            <v>0.5714285714285714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5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2.714285714285714</v>
          </cell>
        </row>
        <row r="18">
          <cell r="N18">
            <v>3.8571428571428568</v>
          </cell>
        </row>
        <row r="19">
          <cell r="N19">
            <v>6.4285714285714288</v>
          </cell>
        </row>
        <row r="20">
          <cell r="N20">
            <v>5.7142857142857135</v>
          </cell>
        </row>
        <row r="21">
          <cell r="N21">
            <v>8.2857142857142847</v>
          </cell>
        </row>
        <row r="22">
          <cell r="N22">
            <v>10.857142857142858</v>
          </cell>
        </row>
        <row r="23">
          <cell r="N23">
            <v>14.285714285714286</v>
          </cell>
        </row>
        <row r="24">
          <cell r="N24">
            <v>9.1428571428571423</v>
          </cell>
        </row>
        <row r="25">
          <cell r="N25">
            <v>7.2857142857142856</v>
          </cell>
        </row>
        <row r="26">
          <cell r="N26">
            <v>6.4285714285714288</v>
          </cell>
        </row>
        <row r="27">
          <cell r="N27">
            <v>7.8571428571428568</v>
          </cell>
        </row>
        <row r="28">
          <cell r="N28">
            <v>8.2857142857142847</v>
          </cell>
        </row>
        <row r="29">
          <cell r="N29">
            <v>7.9999999999999991</v>
          </cell>
        </row>
        <row r="30">
          <cell r="N30">
            <v>2.8571428571428568</v>
          </cell>
        </row>
        <row r="31">
          <cell r="N31">
            <v>2.8571428571428568</v>
          </cell>
        </row>
        <row r="32">
          <cell r="N32">
            <v>1.5714285714285712</v>
          </cell>
        </row>
        <row r="33">
          <cell r="N33">
            <v>0.71428571428571419</v>
          </cell>
        </row>
        <row r="34">
          <cell r="N34">
            <v>0.71428571428571419</v>
          </cell>
        </row>
        <row r="35">
          <cell r="N35">
            <v>0.85714285714285698</v>
          </cell>
        </row>
        <row r="36">
          <cell r="N36">
            <v>0.2857142857142857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view="pageBreakPreview" topLeftCell="A85" zoomScale="85" zoomScaleNormal="75" zoomScaleSheetLayoutView="85" workbookViewId="0">
      <selection activeCell="G118" sqref="G118"/>
    </sheetView>
  </sheetViews>
  <sheetFormatPr defaultColWidth="9" defaultRowHeight="13" x14ac:dyDescent="0.2"/>
  <cols>
    <col min="1" max="1" width="3" style="16" customWidth="1"/>
    <col min="2" max="3" width="3.90625" style="16" customWidth="1"/>
    <col min="4" max="18" width="6.26953125" style="16" customWidth="1"/>
    <col min="19" max="16384" width="9" style="16"/>
  </cols>
  <sheetData>
    <row r="1" spans="1:20" x14ac:dyDescent="0.2">
      <c r="A1" s="16" t="s">
        <v>15</v>
      </c>
    </row>
    <row r="2" spans="1:20" ht="21" x14ac:dyDescent="0.3">
      <c r="A2" s="4" t="s">
        <v>29</v>
      </c>
      <c r="D2" s="17"/>
      <c r="E2" s="17"/>
      <c r="F2" s="17"/>
      <c r="G2" s="17"/>
      <c r="H2" s="17"/>
      <c r="I2" s="17"/>
      <c r="J2" s="17"/>
      <c r="K2" s="17"/>
      <c r="L2" s="17"/>
      <c r="M2" s="17"/>
      <c r="P2" s="17"/>
    </row>
    <row r="3" spans="1:20" ht="19" x14ac:dyDescent="0.3">
      <c r="A3" s="1" t="s">
        <v>16</v>
      </c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</row>
    <row r="4" spans="1:20" ht="14" x14ac:dyDescent="0.2">
      <c r="A4" s="2" t="s">
        <v>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ht="14" x14ac:dyDescent="0.2">
      <c r="A5" s="16" t="s">
        <v>0</v>
      </c>
      <c r="B5" s="2"/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 ht="14" x14ac:dyDescent="0.2">
      <c r="D6" s="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4" x14ac:dyDescent="0.2">
      <c r="D7" s="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4" x14ac:dyDescent="0.2">
      <c r="D8" s="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4" x14ac:dyDescent="0.2">
      <c r="D9" s="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4" x14ac:dyDescent="0.2">
      <c r="D10" s="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" x14ac:dyDescent="0.2">
      <c r="D11" s="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4" x14ac:dyDescent="0.2">
      <c r="D12" s="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4" x14ac:dyDescent="0.2"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4" x14ac:dyDescent="0.2">
      <c r="D14" s="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4" x14ac:dyDescent="0.2">
      <c r="D15" s="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4" x14ac:dyDescent="0.2">
      <c r="D16" s="3"/>
      <c r="E16" s="17"/>
      <c r="F16" s="17"/>
      <c r="G16" s="17"/>
      <c r="H16" s="17"/>
      <c r="I16" s="17"/>
      <c r="J16" s="17"/>
      <c r="K16" s="17"/>
      <c r="L16" s="17"/>
      <c r="N16" s="17"/>
      <c r="O16" s="17"/>
      <c r="Q16" s="17"/>
      <c r="R16" s="17"/>
      <c r="S16" s="17"/>
      <c r="T16" s="17"/>
    </row>
    <row r="17" spans="4:20" ht="14" x14ac:dyDescent="0.2">
      <c r="D17" s="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4:20" ht="14" x14ac:dyDescent="0.2"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4:20" ht="14" x14ac:dyDescent="0.2">
      <c r="D19" s="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4:20" ht="14" x14ac:dyDescent="0.2">
      <c r="D20" s="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4:20" ht="14" x14ac:dyDescent="0.2">
      <c r="D21" s="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4:20" ht="14" x14ac:dyDescent="0.2"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4:20" ht="14" x14ac:dyDescent="0.2"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4:20" ht="14" x14ac:dyDescent="0.2">
      <c r="D24" s="3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4:20" ht="14" x14ac:dyDescent="0.2">
      <c r="D25" s="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4:20" ht="14" x14ac:dyDescent="0.2">
      <c r="D26" s="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4:20" ht="14" x14ac:dyDescent="0.2">
      <c r="D27" s="3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4:20" ht="14" x14ac:dyDescent="0.2">
      <c r="D28" s="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4:20" ht="14" x14ac:dyDescent="0.2">
      <c r="D29" s="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4:20" ht="14" x14ac:dyDescent="0.2">
      <c r="D30" s="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4:20" ht="14.25" customHeight="1" x14ac:dyDescent="0.3">
      <c r="D31" s="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4:20" ht="14.25" customHeight="1" x14ac:dyDescent="0.3">
      <c r="D32" s="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4:20" ht="14.25" customHeight="1" x14ac:dyDescent="0.3"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4:20" ht="14.25" customHeight="1" x14ac:dyDescent="0.3">
      <c r="D34" s="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4:20" ht="14.25" customHeight="1" x14ac:dyDescent="0.3"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4:20" ht="14.25" customHeight="1" x14ac:dyDescent="0.3">
      <c r="D36" s="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4:20" ht="14.25" customHeight="1" x14ac:dyDescent="0.3">
      <c r="D37" s="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4:20" ht="14.25" customHeight="1" x14ac:dyDescent="0.3">
      <c r="D38" s="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4:20" ht="14.25" customHeight="1" x14ac:dyDescent="0.3">
      <c r="D39" s="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4:20" ht="14.25" customHeight="1" x14ac:dyDescent="0.3">
      <c r="D40" s="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4:20" ht="14.25" customHeight="1" x14ac:dyDescent="0.3">
      <c r="D41" s="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4:20" ht="14.25" customHeight="1" x14ac:dyDescent="0.3">
      <c r="D42" s="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4:20" ht="14.25" customHeight="1" x14ac:dyDescent="0.3"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4:20" ht="14.25" customHeight="1" x14ac:dyDescent="0.3">
      <c r="D44" s="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4:20" ht="14.25" customHeight="1" x14ac:dyDescent="0.3">
      <c r="D45" s="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4:20" ht="14.25" customHeight="1" x14ac:dyDescent="0.3">
      <c r="D46" s="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4:20" ht="14.25" customHeight="1" x14ac:dyDescent="0.3">
      <c r="D47" s="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4:20" ht="14.25" customHeight="1" x14ac:dyDescent="0.3">
      <c r="D48" s="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4:20" ht="14.25" customHeight="1" x14ac:dyDescent="0.3">
      <c r="D49" s="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4:20" ht="14.25" customHeight="1" x14ac:dyDescent="0.3">
      <c r="D50" s="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4:20" ht="14.25" customHeight="1" x14ac:dyDescent="0.3">
      <c r="D51" s="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4:20" ht="14.25" customHeight="1" x14ac:dyDescent="0.3">
      <c r="D52" s="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4:20" ht="14.25" customHeight="1" x14ac:dyDescent="0.3">
      <c r="D53" s="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4:20" ht="14.25" customHeight="1" x14ac:dyDescent="0.3"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4:20" ht="14.25" customHeight="1" x14ac:dyDescent="0.3">
      <c r="D55" s="4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4:20" ht="14.25" customHeight="1" x14ac:dyDescent="0.3">
      <c r="D56" s="4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4:20" ht="14.25" customHeight="1" x14ac:dyDescent="0.3">
      <c r="D57" s="4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4:20" ht="14.25" customHeight="1" x14ac:dyDescent="0.3">
      <c r="D58" s="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4:20" ht="14.25" customHeight="1" x14ac:dyDescent="0.3">
      <c r="D59" s="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4:20" ht="14.25" customHeight="1" x14ac:dyDescent="0.3">
      <c r="D60" s="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4:20" ht="14.25" customHeight="1" x14ac:dyDescent="0.3">
      <c r="D61" s="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4:20" ht="14.25" customHeight="1" x14ac:dyDescent="0.3">
      <c r="D62" s="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4:20" ht="14.25" customHeight="1" x14ac:dyDescent="0.3">
      <c r="D63" s="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4:20" ht="14.25" customHeight="1" x14ac:dyDescent="0.3">
      <c r="D64" s="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4:20" ht="14.25" customHeight="1" x14ac:dyDescent="0.3">
      <c r="D65" s="4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4:20" ht="14.25" customHeight="1" x14ac:dyDescent="0.3"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4:20" ht="14.25" customHeight="1" x14ac:dyDescent="0.3"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4:20" ht="14.25" customHeight="1" x14ac:dyDescent="0.3"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4:20" ht="14.25" customHeight="1" x14ac:dyDescent="0.3">
      <c r="D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4:20" ht="14.25" customHeight="1" x14ac:dyDescent="0.3">
      <c r="D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4:20" ht="14.25" customHeight="1" x14ac:dyDescent="0.3">
      <c r="D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4:20" ht="14.25" customHeight="1" x14ac:dyDescent="0.3">
      <c r="D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4:20" ht="14.25" customHeight="1" x14ac:dyDescent="0.3">
      <c r="D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4:20" ht="14.25" customHeight="1" x14ac:dyDescent="0.3"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4:20" ht="14.25" hidden="1" customHeight="1" x14ac:dyDescent="0.3">
      <c r="D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ht="14.25" hidden="1" customHeight="1" x14ac:dyDescent="0.3"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4:20" ht="14.25" hidden="1" customHeight="1" x14ac:dyDescent="0.3"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4:20" ht="14.25" hidden="1" customHeight="1" x14ac:dyDescent="0.3">
      <c r="D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4:20" ht="14.25" hidden="1" customHeight="1" x14ac:dyDescent="0.3"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4:20" ht="14.25" hidden="1" customHeight="1" x14ac:dyDescent="0.3"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4.25" hidden="1" customHeight="1" x14ac:dyDescent="0.3">
      <c r="D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4" x14ac:dyDescent="0.2">
      <c r="A82" s="16" t="s">
        <v>1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0" x14ac:dyDescent="0.2">
      <c r="B83" s="40" t="s">
        <v>5</v>
      </c>
      <c r="C83" s="41"/>
      <c r="D83" s="8" t="s">
        <v>6</v>
      </c>
      <c r="E83" s="9"/>
      <c r="F83" s="10"/>
      <c r="G83" s="8" t="s">
        <v>6</v>
      </c>
      <c r="H83" s="9"/>
      <c r="I83" s="10"/>
      <c r="J83" s="8" t="s">
        <v>6</v>
      </c>
      <c r="K83" s="9"/>
      <c r="L83" s="10"/>
      <c r="M83" s="42" t="s">
        <v>6</v>
      </c>
      <c r="N83" s="43"/>
      <c r="O83" s="44"/>
      <c r="P83" s="42" t="s">
        <v>25</v>
      </c>
      <c r="Q83" s="43"/>
      <c r="R83" s="44"/>
    </row>
    <row r="84" spans="1:20" ht="27.4" customHeight="1" x14ac:dyDescent="0.2">
      <c r="B84" s="40" t="s">
        <v>2</v>
      </c>
      <c r="C84" s="41"/>
      <c r="D84" s="40" t="s">
        <v>8</v>
      </c>
      <c r="E84" s="45"/>
      <c r="F84" s="41"/>
      <c r="G84" s="40" t="s">
        <v>9</v>
      </c>
      <c r="H84" s="45"/>
      <c r="I84" s="41"/>
      <c r="J84" s="8" t="s">
        <v>10</v>
      </c>
      <c r="K84" s="9"/>
      <c r="L84" s="10"/>
      <c r="M84" s="42" t="s">
        <v>11</v>
      </c>
      <c r="N84" s="43"/>
      <c r="O84" s="44"/>
      <c r="P84" s="42" t="s">
        <v>26</v>
      </c>
      <c r="Q84" s="43"/>
      <c r="R84" s="44"/>
    </row>
    <row r="85" spans="1:20" x14ac:dyDescent="0.2">
      <c r="B85" s="40" t="s">
        <v>3</v>
      </c>
      <c r="C85" s="41"/>
      <c r="D85" s="40" t="s">
        <v>12</v>
      </c>
      <c r="E85" s="45"/>
      <c r="F85" s="41"/>
      <c r="G85" s="40" t="s">
        <v>12</v>
      </c>
      <c r="H85" s="45"/>
      <c r="I85" s="41"/>
      <c r="J85" s="11" t="s">
        <v>12</v>
      </c>
      <c r="K85" s="12"/>
      <c r="L85" s="13"/>
      <c r="M85" s="40" t="s">
        <v>12</v>
      </c>
      <c r="N85" s="45"/>
      <c r="O85" s="46"/>
      <c r="P85" s="40" t="s">
        <v>12</v>
      </c>
      <c r="Q85" s="45"/>
      <c r="R85" s="46"/>
    </row>
    <row r="86" spans="1:20" s="19" customFormat="1" ht="26" x14ac:dyDescent="0.2">
      <c r="B86" s="6" t="s">
        <v>18</v>
      </c>
      <c r="C86" s="6" t="s">
        <v>19</v>
      </c>
      <c r="D86" s="25" t="s">
        <v>4</v>
      </c>
      <c r="E86" s="26" t="s">
        <v>27</v>
      </c>
      <c r="F86" s="27" t="s">
        <v>7</v>
      </c>
      <c r="G86" s="20" t="s">
        <v>4</v>
      </c>
      <c r="H86" s="23" t="s">
        <v>27</v>
      </c>
      <c r="I86" s="21" t="s">
        <v>7</v>
      </c>
      <c r="J86" s="20" t="s">
        <v>13</v>
      </c>
      <c r="K86" s="24" t="s">
        <v>27</v>
      </c>
      <c r="L86" s="21" t="s">
        <v>14</v>
      </c>
      <c r="M86" s="20" t="s">
        <v>13</v>
      </c>
      <c r="N86" s="24" t="s">
        <v>27</v>
      </c>
      <c r="O86" s="21" t="s">
        <v>14</v>
      </c>
      <c r="P86" s="20" t="s">
        <v>13</v>
      </c>
      <c r="Q86" s="24" t="s">
        <v>28</v>
      </c>
      <c r="R86" s="21" t="s">
        <v>14</v>
      </c>
    </row>
    <row r="87" spans="1:20" x14ac:dyDescent="0.2">
      <c r="B87" s="37" t="s">
        <v>24</v>
      </c>
      <c r="C87" s="14">
        <v>1</v>
      </c>
      <c r="D87" s="34">
        <f>'[1]入力用（神石高原）'!$N12</f>
        <v>0</v>
      </c>
      <c r="E87" s="28">
        <v>0</v>
      </c>
      <c r="F87" s="29">
        <v>0</v>
      </c>
      <c r="G87" s="34">
        <f>'[1]入力用（世羅）'!$N12</f>
        <v>0</v>
      </c>
      <c r="H87" s="28">
        <v>0</v>
      </c>
      <c r="I87" s="29">
        <v>0</v>
      </c>
      <c r="J87" s="34">
        <f>'[1]入力用（東酒屋）'!$N12</f>
        <v>0</v>
      </c>
      <c r="K87" s="28">
        <v>0</v>
      </c>
      <c r="L87" s="29">
        <v>0</v>
      </c>
      <c r="M87" s="34">
        <f>'[1]入力用（三良坂）'!$N12</f>
        <v>0</v>
      </c>
      <c r="N87" s="28">
        <v>6.7567567567567571E-2</v>
      </c>
      <c r="O87" s="29">
        <v>0.13513513513513514</v>
      </c>
      <c r="P87" s="34">
        <f>'[1]入力用（福山）'!$N12</f>
        <v>0</v>
      </c>
      <c r="Q87" s="28">
        <v>0</v>
      </c>
      <c r="R87" s="29">
        <v>0</v>
      </c>
    </row>
    <row r="88" spans="1:20" x14ac:dyDescent="0.2">
      <c r="B88" s="38"/>
      <c r="C88" s="14">
        <v>2</v>
      </c>
      <c r="D88" s="35">
        <f>'[1]入力用（神石高原）'!$N13</f>
        <v>0</v>
      </c>
      <c r="E88" s="30">
        <v>0</v>
      </c>
      <c r="F88" s="31">
        <v>0</v>
      </c>
      <c r="G88" s="35">
        <f>'[1]入力用（世羅）'!$N13</f>
        <v>0</v>
      </c>
      <c r="H88" s="30">
        <v>0</v>
      </c>
      <c r="I88" s="31">
        <v>0</v>
      </c>
      <c r="J88" s="35">
        <f>'[1]入力用（東酒屋）'!$N13</f>
        <v>0</v>
      </c>
      <c r="K88" s="30">
        <v>0</v>
      </c>
      <c r="L88" s="31">
        <v>0</v>
      </c>
      <c r="M88" s="35">
        <f>'[1]入力用（三良坂）'!$N13</f>
        <v>1</v>
      </c>
      <c r="N88" s="30">
        <v>0.46384021384021379</v>
      </c>
      <c r="O88" s="31">
        <v>0.4826254826254826</v>
      </c>
      <c r="P88" s="35">
        <f>'[1]入力用（福山）'!$N13</f>
        <v>0</v>
      </c>
      <c r="Q88" s="30">
        <v>0.23809523809523805</v>
      </c>
      <c r="R88" s="31">
        <v>0.42857142857142855</v>
      </c>
    </row>
    <row r="89" spans="1:20" x14ac:dyDescent="0.2">
      <c r="B89" s="38"/>
      <c r="C89" s="14">
        <v>3</v>
      </c>
      <c r="D89" s="35">
        <f>'[1]入力用（神石高原）'!$N14</f>
        <v>0</v>
      </c>
      <c r="E89" s="30">
        <v>0</v>
      </c>
      <c r="F89" s="31">
        <v>0</v>
      </c>
      <c r="G89" s="35">
        <f>'[1]入力用（世羅）'!$N14</f>
        <v>0</v>
      </c>
      <c r="H89" s="30">
        <v>0</v>
      </c>
      <c r="I89" s="31">
        <v>0</v>
      </c>
      <c r="J89" s="35">
        <f>'[1]入力用（東酒屋）'!$N14</f>
        <v>0</v>
      </c>
      <c r="K89" s="30">
        <v>0</v>
      </c>
      <c r="L89" s="31">
        <v>0</v>
      </c>
      <c r="M89" s="35">
        <f>'[1]入力用（三良坂）'!$N14</f>
        <v>0.2857142857142857</v>
      </c>
      <c r="N89" s="30">
        <v>0.85989010989010994</v>
      </c>
      <c r="O89" s="31">
        <v>0.71428571428571419</v>
      </c>
      <c r="P89" s="35">
        <f>'[1]入力用（福山）'!$N14</f>
        <v>0</v>
      </c>
      <c r="Q89" s="30">
        <v>0.80952380952380942</v>
      </c>
      <c r="R89" s="31">
        <v>1</v>
      </c>
    </row>
    <row r="90" spans="1:20" x14ac:dyDescent="0.2">
      <c r="B90" s="38"/>
      <c r="C90" s="14">
        <v>4</v>
      </c>
      <c r="D90" s="35">
        <f>'[1]入力用（神石高原）'!$N15</f>
        <v>0</v>
      </c>
      <c r="E90" s="30">
        <v>0</v>
      </c>
      <c r="F90" s="31">
        <v>0</v>
      </c>
      <c r="G90" s="35">
        <f>'[1]入力用（世羅）'!$N15</f>
        <v>0</v>
      </c>
      <c r="H90" s="30">
        <v>0</v>
      </c>
      <c r="I90" s="31">
        <v>0</v>
      </c>
      <c r="J90" s="35">
        <f>'[1]入力用（東酒屋）'!$N15</f>
        <v>0</v>
      </c>
      <c r="K90" s="30">
        <v>1</v>
      </c>
      <c r="L90" s="31">
        <v>0</v>
      </c>
      <c r="M90" s="35">
        <f>'[1]入力用（三良坂）'!$N15</f>
        <v>1.4285714285714284</v>
      </c>
      <c r="N90" s="30">
        <v>1.3956043956043955</v>
      </c>
      <c r="O90" s="31">
        <v>0.71428571428571419</v>
      </c>
      <c r="P90" s="35">
        <f>'[1]入力用（福山）'!$N15</f>
        <v>0</v>
      </c>
      <c r="Q90" s="30">
        <v>1.8095238095238095</v>
      </c>
      <c r="R90" s="31">
        <v>2.1428571428571428</v>
      </c>
    </row>
    <row r="91" spans="1:20" x14ac:dyDescent="0.2">
      <c r="B91" s="38"/>
      <c r="C91" s="14">
        <v>5</v>
      </c>
      <c r="D91" s="35">
        <f>'[1]入力用（神石高原）'!$N16</f>
        <v>0</v>
      </c>
      <c r="E91" s="30">
        <v>0</v>
      </c>
      <c r="F91" s="31">
        <v>0</v>
      </c>
      <c r="G91" s="35">
        <f>'[1]入力用（世羅）'!$N16</f>
        <v>0</v>
      </c>
      <c r="H91" s="30">
        <v>0</v>
      </c>
      <c r="I91" s="31">
        <v>0</v>
      </c>
      <c r="J91" s="35">
        <f>'[1]入力用（東酒屋）'!$N16</f>
        <v>0</v>
      </c>
      <c r="K91" s="30">
        <v>0.5</v>
      </c>
      <c r="L91" s="31">
        <v>0</v>
      </c>
      <c r="M91" s="35">
        <f>'[1]入力用（三良坂）'!$N16</f>
        <v>0.2857142857142857</v>
      </c>
      <c r="N91" s="30">
        <v>1.9505494505494505</v>
      </c>
      <c r="O91" s="31">
        <v>0.71428571428571419</v>
      </c>
      <c r="P91" s="35">
        <f>'[1]入力用（福山）'!$N16</f>
        <v>0</v>
      </c>
      <c r="Q91" s="30">
        <v>2.9682539682539684</v>
      </c>
      <c r="R91" s="31">
        <v>2.9285714285714288</v>
      </c>
    </row>
    <row r="92" spans="1:20" x14ac:dyDescent="0.2">
      <c r="B92" s="39"/>
      <c r="C92" s="15">
        <v>6</v>
      </c>
      <c r="D92" s="35">
        <f>'[1]入力用（神石高原）'!$N17</f>
        <v>0</v>
      </c>
      <c r="E92" s="32">
        <v>0</v>
      </c>
      <c r="F92" s="33">
        <v>0</v>
      </c>
      <c r="G92" s="36">
        <f>'[1]入力用（世羅）'!$N17</f>
        <v>0</v>
      </c>
      <c r="H92" s="32">
        <v>0</v>
      </c>
      <c r="I92" s="33">
        <v>0</v>
      </c>
      <c r="J92" s="36">
        <f>'[1]入力用（東酒屋）'!$N17</f>
        <v>1</v>
      </c>
      <c r="K92" s="32">
        <v>1.5</v>
      </c>
      <c r="L92" s="33">
        <v>0</v>
      </c>
      <c r="M92" s="36">
        <f>'[1]入力用（三良坂）'!$N17</f>
        <v>0</v>
      </c>
      <c r="N92" s="32">
        <v>3.5357142857142856</v>
      </c>
      <c r="O92" s="33">
        <v>0.42857142857142855</v>
      </c>
      <c r="P92" s="35">
        <f>'[1]入力用（福山）'!$N17</f>
        <v>2.714285714285714</v>
      </c>
      <c r="Q92" s="32">
        <v>6.6507936507936511</v>
      </c>
      <c r="R92" s="33">
        <v>5.5</v>
      </c>
    </row>
    <row r="93" spans="1:20" x14ac:dyDescent="0.2">
      <c r="B93" s="37" t="s">
        <v>20</v>
      </c>
      <c r="C93" s="14">
        <v>1</v>
      </c>
      <c r="D93" s="34">
        <f>'[1]入力用（神石高原）'!$N18</f>
        <v>0</v>
      </c>
      <c r="E93" s="30">
        <v>0.26190476190476186</v>
      </c>
      <c r="F93" s="31">
        <v>0</v>
      </c>
      <c r="G93" s="34">
        <f>'[1]入力用（世羅）'!$N18</f>
        <v>0</v>
      </c>
      <c r="H93" s="30">
        <v>0</v>
      </c>
      <c r="I93" s="31">
        <v>0</v>
      </c>
      <c r="J93" s="34">
        <f>'[1]入力用（東酒屋）'!$N18</f>
        <v>0</v>
      </c>
      <c r="K93" s="30">
        <v>2.2857142857142856</v>
      </c>
      <c r="L93" s="31">
        <v>0</v>
      </c>
      <c r="M93" s="34">
        <f>'[1]入力用（三良坂）'!$N18</f>
        <v>0.26666666666666666</v>
      </c>
      <c r="N93" s="30">
        <v>2.7892857142857137</v>
      </c>
      <c r="O93" s="31">
        <v>0</v>
      </c>
      <c r="P93" s="34">
        <f>'[1]入力用（福山）'!$N18</f>
        <v>3.8571428571428568</v>
      </c>
      <c r="Q93" s="30">
        <v>6.8571428571428577</v>
      </c>
      <c r="R93" s="31">
        <v>8.4285714285714288</v>
      </c>
    </row>
    <row r="94" spans="1:20" x14ac:dyDescent="0.2">
      <c r="B94" s="38"/>
      <c r="C94" s="14">
        <v>2</v>
      </c>
      <c r="D94" s="35">
        <f>'[1]入力用（神石高原）'!$N19</f>
        <v>0</v>
      </c>
      <c r="E94" s="30">
        <v>2.2166666666666668</v>
      </c>
      <c r="F94" s="31">
        <v>0.14285714285714285</v>
      </c>
      <c r="G94" s="35">
        <f>'[1]入力用（世羅）'!$N19</f>
        <v>0</v>
      </c>
      <c r="H94" s="30">
        <v>0</v>
      </c>
      <c r="I94" s="31">
        <v>0</v>
      </c>
      <c r="J94" s="35">
        <f>'[1]入力用（東酒屋）'!$N19</f>
        <v>0</v>
      </c>
      <c r="K94" s="30">
        <v>6.3428571428571434</v>
      </c>
      <c r="L94" s="31">
        <v>0</v>
      </c>
      <c r="M94" s="35">
        <f>'[1]入力用（三良坂）'!$N19</f>
        <v>0.33333333333333331</v>
      </c>
      <c r="N94" s="30">
        <v>1.8107142857142855</v>
      </c>
      <c r="O94" s="31">
        <v>0</v>
      </c>
      <c r="P94" s="35">
        <f>'[1]入力用（福山）'!$N19</f>
        <v>6.4285714285714288</v>
      </c>
      <c r="Q94" s="30">
        <v>10.952380952380951</v>
      </c>
      <c r="R94" s="31">
        <v>12.142857142857142</v>
      </c>
    </row>
    <row r="95" spans="1:20" x14ac:dyDescent="0.2">
      <c r="B95" s="38"/>
      <c r="C95" s="14">
        <v>3</v>
      </c>
      <c r="D95" s="35">
        <f>'[1]入力用（神石高原）'!$N20</f>
        <v>0</v>
      </c>
      <c r="E95" s="30">
        <v>6.6654761904761894</v>
      </c>
      <c r="F95" s="31">
        <v>0.71428571428571419</v>
      </c>
      <c r="G95" s="35">
        <f>'[1]入力用（世羅）'!$N20</f>
        <v>0.5714285714285714</v>
      </c>
      <c r="H95" s="30">
        <v>7.2727272727272724E-2</v>
      </c>
      <c r="I95" s="31">
        <v>0</v>
      </c>
      <c r="J95" s="35">
        <f>'[1]入力用（東酒屋）'!$N20</f>
        <v>3</v>
      </c>
      <c r="K95" s="30">
        <v>4.3714285714285719</v>
      </c>
      <c r="L95" s="31">
        <v>0</v>
      </c>
      <c r="M95" s="35">
        <f>'[1]入力用（三良坂）'!$N20</f>
        <v>0.33333333333333331</v>
      </c>
      <c r="N95" s="30">
        <v>2.4857142857142858</v>
      </c>
      <c r="O95" s="31">
        <v>0.5714285714285714</v>
      </c>
      <c r="P95" s="35">
        <f>'[1]入力用（福山）'!$N20</f>
        <v>5.7142857142857135</v>
      </c>
      <c r="Q95" s="30">
        <v>8.5238095238095237</v>
      </c>
      <c r="R95" s="31">
        <v>8.7142857142857135</v>
      </c>
    </row>
    <row r="96" spans="1:20" x14ac:dyDescent="0.2">
      <c r="B96" s="38"/>
      <c r="C96" s="14">
        <v>4</v>
      </c>
      <c r="D96" s="35">
        <f>'[1]入力用（神石高原）'!$N21</f>
        <v>0</v>
      </c>
      <c r="E96" s="30">
        <v>9.8273809523809526</v>
      </c>
      <c r="F96" s="31">
        <v>0.71428571428571419</v>
      </c>
      <c r="G96" s="35">
        <f>'[1]入力用（世羅）'!$N21</f>
        <v>0.99999999999999989</v>
      </c>
      <c r="H96" s="30">
        <v>0.87792207792207788</v>
      </c>
      <c r="I96" s="31">
        <v>1.1428571428571428</v>
      </c>
      <c r="J96" s="35">
        <f>'[1]入力用（東酒屋）'!$N21</f>
        <v>0</v>
      </c>
      <c r="K96" s="30">
        <v>5.9142857142857146</v>
      </c>
      <c r="L96" s="31">
        <v>0</v>
      </c>
      <c r="M96" s="35">
        <f>'[1]入力用（三良坂）'!$N21</f>
        <v>6.6666666666666666E-2</v>
      </c>
      <c r="N96" s="30">
        <v>2.8857142857142857</v>
      </c>
      <c r="O96" s="31">
        <v>0.99999999999999989</v>
      </c>
      <c r="P96" s="35">
        <f>'[1]入力用（福山）'!$N21</f>
        <v>8.2857142857142847</v>
      </c>
      <c r="Q96" s="30">
        <v>6.8571428571428577</v>
      </c>
      <c r="R96" s="31">
        <v>12.714285714285715</v>
      </c>
    </row>
    <row r="97" spans="2:18" x14ac:dyDescent="0.2">
      <c r="B97" s="38"/>
      <c r="C97" s="14">
        <v>5</v>
      </c>
      <c r="D97" s="35">
        <f>'[1]入力用（神石高原）'!$N22</f>
        <v>1.7142857142857142</v>
      </c>
      <c r="E97" s="30">
        <v>13.085714285714284</v>
      </c>
      <c r="F97" s="31">
        <v>0.99999999999999989</v>
      </c>
      <c r="G97" s="35">
        <f>'[1]入力用（世羅）'!$N22</f>
        <v>1.4285714285714284</v>
      </c>
      <c r="H97" s="30">
        <v>1.2493506493506492</v>
      </c>
      <c r="I97" s="31">
        <v>2.8571428571428568</v>
      </c>
      <c r="J97" s="35">
        <f>'[1]入力用（東酒屋）'!$N22</f>
        <v>6</v>
      </c>
      <c r="K97" s="30">
        <v>8.5142857142857142</v>
      </c>
      <c r="L97" s="31">
        <v>11</v>
      </c>
      <c r="M97" s="35">
        <f>'[1]入力用（三良坂）'!$N22</f>
        <v>0</v>
      </c>
      <c r="N97" s="30">
        <v>2.4571428571428569</v>
      </c>
      <c r="O97" s="31">
        <v>1.4285714285714284</v>
      </c>
      <c r="P97" s="35">
        <f>'[1]入力用（福山）'!$N22</f>
        <v>10.857142857142858</v>
      </c>
      <c r="Q97" s="30">
        <v>8.3333333333333339</v>
      </c>
      <c r="R97" s="31">
        <v>20</v>
      </c>
    </row>
    <row r="98" spans="2:18" x14ac:dyDescent="0.2">
      <c r="B98" s="39"/>
      <c r="C98" s="15">
        <v>6</v>
      </c>
      <c r="D98" s="35">
        <f>'[1]入力用（神石高原）'!$N23</f>
        <v>1.5714285714285712</v>
      </c>
      <c r="E98" s="32">
        <v>13.321428571428571</v>
      </c>
      <c r="F98" s="33">
        <v>1.4285714285714284</v>
      </c>
      <c r="G98" s="36">
        <f>'[1]入力用（世羅）'!$N23</f>
        <v>2.8571428571428568</v>
      </c>
      <c r="H98" s="32">
        <v>1.7095238095238099</v>
      </c>
      <c r="I98" s="33">
        <v>4</v>
      </c>
      <c r="J98" s="36">
        <f>'[1]入力用（東酒屋）'!$N23</f>
        <v>5</v>
      </c>
      <c r="K98" s="32">
        <v>3.4</v>
      </c>
      <c r="L98" s="33">
        <v>5</v>
      </c>
      <c r="M98" s="36">
        <f>'[1]入力用（三良坂）'!$N23</f>
        <v>0</v>
      </c>
      <c r="N98" s="32">
        <v>1.8476190476190475</v>
      </c>
      <c r="O98" s="33">
        <v>1.6666666666666665</v>
      </c>
      <c r="P98" s="35">
        <f>'[1]入力用（福山）'!$N23</f>
        <v>14.285714285714286</v>
      </c>
      <c r="Q98" s="32">
        <v>11.19047619047619</v>
      </c>
      <c r="R98" s="33">
        <v>13.571428571428573</v>
      </c>
    </row>
    <row r="99" spans="2:18" x14ac:dyDescent="0.2">
      <c r="B99" s="37" t="s">
        <v>21</v>
      </c>
      <c r="C99" s="14">
        <v>1</v>
      </c>
      <c r="D99" s="34">
        <f>'[1]入力用（神石高原）'!$N24</f>
        <v>0.71428571428571419</v>
      </c>
      <c r="E99" s="30">
        <v>15.589285714285715</v>
      </c>
      <c r="F99" s="31">
        <v>2.8571428571428568</v>
      </c>
      <c r="G99" s="34">
        <f>'[1]入力用（世羅）'!$N24</f>
        <v>2.8571428571428568</v>
      </c>
      <c r="H99" s="30">
        <v>2.2876190476190472</v>
      </c>
      <c r="I99" s="31">
        <v>2.5</v>
      </c>
      <c r="J99" s="34">
        <f>'[1]入力用（東酒屋）'!$N24</f>
        <v>9</v>
      </c>
      <c r="K99" s="30">
        <v>4.1428571428571432</v>
      </c>
      <c r="L99" s="31">
        <v>4</v>
      </c>
      <c r="M99" s="34">
        <f>'[1]入力用（三良坂）'!$N24</f>
        <v>1.1111111111111112</v>
      </c>
      <c r="N99" s="30">
        <v>1.8438095238095236</v>
      </c>
      <c r="O99" s="31">
        <v>1.9333333333333331</v>
      </c>
      <c r="P99" s="34">
        <f>'[1]入力用（福山）'!$N24</f>
        <v>9.1428571428571423</v>
      </c>
      <c r="Q99" s="30">
        <v>16.285714285714288</v>
      </c>
      <c r="R99" s="31">
        <v>18.714285714285715</v>
      </c>
    </row>
    <row r="100" spans="2:18" x14ac:dyDescent="0.2">
      <c r="B100" s="38"/>
      <c r="C100" s="14">
        <v>2</v>
      </c>
      <c r="D100" s="35">
        <f>'[1]入力用（神石高原）'!$N25</f>
        <v>1.4285714285714284</v>
      </c>
      <c r="E100" s="30">
        <v>15.991071428571429</v>
      </c>
      <c r="F100" s="31">
        <v>5.4285714285714288</v>
      </c>
      <c r="G100" s="35">
        <f>'[1]入力用（世羅）'!$N25</f>
        <v>2.714285714285714</v>
      </c>
      <c r="H100" s="30">
        <v>1.6885714285714286</v>
      </c>
      <c r="I100" s="31">
        <v>2.6428571428571428</v>
      </c>
      <c r="J100" s="35">
        <f>'[1]入力用（東酒屋）'!$N25</f>
        <v>0</v>
      </c>
      <c r="K100" s="30">
        <v>8.4952380952380953</v>
      </c>
      <c r="L100" s="31">
        <v>8</v>
      </c>
      <c r="M100" s="35">
        <f>'[1]入力用（三良坂）'!$N25</f>
        <v>1.3504273504273505</v>
      </c>
      <c r="N100" s="30">
        <v>1.8685714285714283</v>
      </c>
      <c r="O100" s="31">
        <v>2.4</v>
      </c>
      <c r="P100" s="35">
        <f>'[1]入力用（福山）'!$N25</f>
        <v>7.2857142857142856</v>
      </c>
      <c r="Q100" s="30">
        <v>16.904761904761905</v>
      </c>
      <c r="R100" s="31">
        <v>20</v>
      </c>
    </row>
    <row r="101" spans="2:18" x14ac:dyDescent="0.2">
      <c r="B101" s="38"/>
      <c r="C101" s="14">
        <v>3</v>
      </c>
      <c r="D101" s="35">
        <f>'[1]入力用（神石高原）'!$N26</f>
        <v>0.5714285714285714</v>
      </c>
      <c r="E101" s="30">
        <v>11.526785714285715</v>
      </c>
      <c r="F101" s="31">
        <v>6.5714285714285712</v>
      </c>
      <c r="G101" s="35">
        <f>'[1]入力用（世羅）'!$N26</f>
        <v>2.1428571428571428</v>
      </c>
      <c r="H101" s="30">
        <v>2.4095238095238094</v>
      </c>
      <c r="I101" s="31">
        <v>5.7142857142857135</v>
      </c>
      <c r="J101" s="35">
        <f>'[1]入力用（東酒屋）'!$N26</f>
        <v>4</v>
      </c>
      <c r="K101" s="30">
        <v>10.833333333333332</v>
      </c>
      <c r="L101" s="31">
        <v>7</v>
      </c>
      <c r="M101" s="35">
        <f>'[1]入力用（三良坂）'!$N26</f>
        <v>2.3076923076923079</v>
      </c>
      <c r="N101" s="30">
        <v>1.7428571428571427</v>
      </c>
      <c r="O101" s="31">
        <v>0</v>
      </c>
      <c r="P101" s="35">
        <f>'[1]入力用（福山）'!$N26</f>
        <v>6.4285714285714288</v>
      </c>
      <c r="Q101" s="30">
        <v>7.2857142857142847</v>
      </c>
      <c r="R101" s="31">
        <v>11.428571428571427</v>
      </c>
    </row>
    <row r="102" spans="2:18" x14ac:dyDescent="0.2">
      <c r="B102" s="38"/>
      <c r="C102" s="14">
        <v>4</v>
      </c>
      <c r="D102" s="35">
        <f>'[1]入力用（神石高原）'!$N27</f>
        <v>0</v>
      </c>
      <c r="E102" s="30">
        <v>9.8571428571428577</v>
      </c>
      <c r="F102" s="31">
        <v>4.2857142857142856</v>
      </c>
      <c r="G102" s="35">
        <f>'[1]入力用（世羅）'!$N27</f>
        <v>1.9285714285714288</v>
      </c>
      <c r="H102" s="30">
        <v>1.7333333333333332</v>
      </c>
      <c r="I102" s="31">
        <v>2.2857142857142851</v>
      </c>
      <c r="J102" s="35">
        <f>'[1]入力用（東酒屋）'!$N27</f>
        <v>12</v>
      </c>
      <c r="K102" s="30">
        <v>10.3</v>
      </c>
      <c r="L102" s="31">
        <v>3</v>
      </c>
      <c r="M102" s="35">
        <f>'[1]入力用（三良坂）'!$N27</f>
        <v>2.3076923076923079</v>
      </c>
      <c r="N102" s="30">
        <v>1.0733333333333333</v>
      </c>
      <c r="O102" s="31">
        <v>0.5714285714285714</v>
      </c>
      <c r="P102" s="35">
        <f>'[1]入力用（福山）'!$N27</f>
        <v>7.8571428571428568</v>
      </c>
      <c r="Q102" s="30">
        <v>5.3809523809523805</v>
      </c>
      <c r="R102" s="31">
        <v>10.785714285714285</v>
      </c>
    </row>
    <row r="103" spans="2:18" x14ac:dyDescent="0.2">
      <c r="B103" s="38"/>
      <c r="C103" s="14">
        <v>5</v>
      </c>
      <c r="D103" s="35">
        <f>'[1]入力用（神石高原）'!$N28</f>
        <v>0</v>
      </c>
      <c r="E103" s="30">
        <v>9.9714285714285698</v>
      </c>
      <c r="F103" s="31">
        <v>5.4285714285714288</v>
      </c>
      <c r="G103" s="35">
        <f>'[1]入力用（世羅）'!$N28</f>
        <v>1.0714285714285714</v>
      </c>
      <c r="H103" s="30">
        <v>2.0571428571428569</v>
      </c>
      <c r="I103" s="31">
        <v>1.7142857142857142</v>
      </c>
      <c r="J103" s="35">
        <f>'[1]入力用（東酒屋）'!$N28</f>
        <v>4</v>
      </c>
      <c r="K103" s="30">
        <v>6.8857142857142861</v>
      </c>
      <c r="L103" s="31">
        <v>4</v>
      </c>
      <c r="M103" s="35">
        <f>'[1]入力用（三良坂）'!$N28</f>
        <v>2.0480769230769234</v>
      </c>
      <c r="N103" s="30">
        <v>0.93809523809523798</v>
      </c>
      <c r="O103" s="31">
        <v>0.42857142857142855</v>
      </c>
      <c r="P103" s="35">
        <f>'[1]入力用（福山）'!$N28</f>
        <v>8.2857142857142847</v>
      </c>
      <c r="Q103" s="30">
        <v>5.0634920634920633</v>
      </c>
      <c r="R103" s="31">
        <v>9.8333333333333339</v>
      </c>
    </row>
    <row r="104" spans="2:18" x14ac:dyDescent="0.2">
      <c r="B104" s="39"/>
      <c r="C104" s="15">
        <v>6</v>
      </c>
      <c r="D104" s="35">
        <f>'[1]入力用（神石高原）'!$N29</f>
        <v>0</v>
      </c>
      <c r="E104" s="32">
        <v>11.342857142857143</v>
      </c>
      <c r="F104" s="33">
        <v>5.9999999999999991</v>
      </c>
      <c r="G104" s="36">
        <f>'[1]入力用（世羅）'!$N29</f>
        <v>1.5714285714285712</v>
      </c>
      <c r="H104" s="32">
        <v>1.838095238095238</v>
      </c>
      <c r="I104" s="33">
        <v>2.4761904761904763</v>
      </c>
      <c r="J104" s="36">
        <f>'[1]入力用（東酒屋）'!$N29</f>
        <v>7</v>
      </c>
      <c r="K104" s="32">
        <v>8.8285714285714274</v>
      </c>
      <c r="L104" s="33">
        <v>9</v>
      </c>
      <c r="M104" s="36">
        <f>'[1]入力用（三良坂）'!$N29</f>
        <v>2.1022727272727271</v>
      </c>
      <c r="N104" s="32">
        <v>1.1142857142857143</v>
      </c>
      <c r="O104" s="33">
        <v>0</v>
      </c>
      <c r="P104" s="35">
        <f>'[1]入力用（福山）'!$N29</f>
        <v>7.9999999999999991</v>
      </c>
      <c r="Q104" s="32">
        <v>13.888888888888888</v>
      </c>
      <c r="R104" s="33">
        <v>9.0952380952380949</v>
      </c>
    </row>
    <row r="105" spans="2:18" x14ac:dyDescent="0.2">
      <c r="B105" s="37" t="s">
        <v>22</v>
      </c>
      <c r="C105" s="14">
        <v>1</v>
      </c>
      <c r="D105" s="34">
        <f>'[1]入力用（神石高原）'!$N30</f>
        <v>0</v>
      </c>
      <c r="E105" s="30">
        <v>10.821428571428573</v>
      </c>
      <c r="F105" s="31">
        <v>4</v>
      </c>
      <c r="G105" s="34">
        <f>'[1]入力用（世羅）'!$N30</f>
        <v>0.71428571428571419</v>
      </c>
      <c r="H105" s="30">
        <v>3.6761904761904765</v>
      </c>
      <c r="I105" s="31">
        <v>1.4166666666666665</v>
      </c>
      <c r="J105" s="34">
        <f>'[1]入力用（東酒屋）'!$N30</f>
        <v>2</v>
      </c>
      <c r="K105" s="30">
        <v>5.2857142857142865</v>
      </c>
      <c r="L105" s="31">
        <v>4</v>
      </c>
      <c r="M105" s="34">
        <f>'[1]入力用（三良坂）'!$N30</f>
        <v>1.1363636363636362</v>
      </c>
      <c r="N105" s="30">
        <v>0.44761904761904764</v>
      </c>
      <c r="O105" s="31">
        <v>0</v>
      </c>
      <c r="P105" s="34">
        <f>'[1]入力用（福山）'!$N30</f>
        <v>2.8571428571428568</v>
      </c>
      <c r="Q105" s="30">
        <v>8.9047619047619033</v>
      </c>
      <c r="R105" s="31">
        <v>12.142857142857142</v>
      </c>
    </row>
    <row r="106" spans="2:18" x14ac:dyDescent="0.2">
      <c r="B106" s="38"/>
      <c r="C106" s="14">
        <v>2</v>
      </c>
      <c r="D106" s="35">
        <f>'[1]入力用（神石高原）'!$N31</f>
        <v>0</v>
      </c>
      <c r="E106" s="30">
        <v>4.9285714285714297</v>
      </c>
      <c r="F106" s="31">
        <v>2.8571428571428568</v>
      </c>
      <c r="G106" s="35">
        <f>'[1]入力用（世羅）'!$N31</f>
        <v>3.0000000000000004</v>
      </c>
      <c r="H106" s="30">
        <v>4.2285714285714295</v>
      </c>
      <c r="I106" s="31">
        <v>1.3928571428571428</v>
      </c>
      <c r="J106" s="35">
        <f>'[1]入力用（東酒屋）'!$N31</f>
        <v>6</v>
      </c>
      <c r="K106" s="30">
        <v>3.3</v>
      </c>
      <c r="L106" s="31">
        <v>9</v>
      </c>
      <c r="M106" s="35">
        <f>'[1]入力用（三良坂）'!$N31</f>
        <v>1.1363636363636362</v>
      </c>
      <c r="N106" s="30">
        <v>0.66666666666666663</v>
      </c>
      <c r="O106" s="31">
        <v>1.7142857142857142</v>
      </c>
      <c r="P106" s="35">
        <f>'[1]入力用（福山）'!$N31</f>
        <v>2.8571428571428568</v>
      </c>
      <c r="Q106" s="30">
        <v>6.1309523809523805</v>
      </c>
      <c r="R106" s="31">
        <v>7.5714285714285712</v>
      </c>
    </row>
    <row r="107" spans="2:18" x14ac:dyDescent="0.2">
      <c r="B107" s="38"/>
      <c r="C107" s="14">
        <v>3</v>
      </c>
      <c r="D107" s="35">
        <f>'[1]入力用（神石高原）'!$N32</f>
        <v>0</v>
      </c>
      <c r="E107" s="30">
        <v>3.9642857142857135</v>
      </c>
      <c r="F107" s="31">
        <v>1.1428571428571426</v>
      </c>
      <c r="G107" s="35">
        <f>'[1]入力用（世羅）'!$N32</f>
        <v>2.714285714285714</v>
      </c>
      <c r="H107" s="30">
        <v>2.0952380952380953</v>
      </c>
      <c r="I107" s="31">
        <v>1.4285714285714284</v>
      </c>
      <c r="J107" s="35">
        <f>'[1]入力用（東酒屋）'!$N32</f>
        <v>5</v>
      </c>
      <c r="K107" s="30">
        <v>2.9571428571428569</v>
      </c>
      <c r="L107" s="31">
        <v>12</v>
      </c>
      <c r="M107" s="35">
        <f>'[1]入力用（三良坂）'!$N32</f>
        <v>1.1363636363636362</v>
      </c>
      <c r="N107" s="30">
        <v>0.56031746031746033</v>
      </c>
      <c r="O107" s="31">
        <v>1.7301587301587302</v>
      </c>
      <c r="P107" s="35">
        <f>'[1]入力用（福山）'!$N32</f>
        <v>1.5714285714285712</v>
      </c>
      <c r="Q107" s="30">
        <v>5.1607142857142856</v>
      </c>
      <c r="R107" s="31">
        <v>5.5714285714285712</v>
      </c>
    </row>
    <row r="108" spans="2:18" x14ac:dyDescent="0.2">
      <c r="B108" s="38"/>
      <c r="C108" s="14">
        <v>4</v>
      </c>
      <c r="D108" s="35">
        <f>'[1]入力用（神石高原）'!$N33</f>
        <v>0</v>
      </c>
      <c r="E108" s="30">
        <v>3.2</v>
      </c>
      <c r="F108" s="31">
        <v>0.42857142857142855</v>
      </c>
      <c r="G108" s="35">
        <f>'[1]入力用（世羅）'!$N33</f>
        <v>1.4285714285714284</v>
      </c>
      <c r="H108" s="30">
        <v>0.90476190476190455</v>
      </c>
      <c r="I108" s="31">
        <v>1.4285714285714284</v>
      </c>
      <c r="J108" s="35">
        <f>'[1]入力用（東酒屋）'!$N33</f>
        <v>0</v>
      </c>
      <c r="K108" s="30">
        <v>0.8571428571428571</v>
      </c>
      <c r="L108" s="31">
        <v>2</v>
      </c>
      <c r="M108" s="35">
        <f>'[1]入力用（三良坂）'!$N33</f>
        <v>1.1363636363636362</v>
      </c>
      <c r="N108" s="30">
        <v>0.57936507936507942</v>
      </c>
      <c r="O108" s="31">
        <v>1.1111111111111112</v>
      </c>
      <c r="P108" s="35">
        <f>'[1]入力用（福山）'!$N33</f>
        <v>0.71428571428571419</v>
      </c>
      <c r="Q108" s="30">
        <v>1.7083333333333333</v>
      </c>
      <c r="R108" s="31">
        <v>4.2857142857142856</v>
      </c>
    </row>
    <row r="109" spans="2:18" x14ac:dyDescent="0.2">
      <c r="B109" s="38"/>
      <c r="C109" s="14">
        <v>5</v>
      </c>
      <c r="D109" s="35">
        <f>'[1]入力用（神石高原）'!$N34</f>
        <v>0</v>
      </c>
      <c r="E109" s="30">
        <v>1.3142857142857143</v>
      </c>
      <c r="F109" s="31">
        <v>0</v>
      </c>
      <c r="G109" s="35">
        <f>'[1]入力用（世羅）'!$N34</f>
        <v>0</v>
      </c>
      <c r="H109" s="30">
        <v>0.37142857142857139</v>
      </c>
      <c r="I109" s="31">
        <v>0.71428571428571419</v>
      </c>
      <c r="J109" s="35">
        <f>'[1]入力用（東酒屋）'!$N34</f>
        <v>0</v>
      </c>
      <c r="K109" s="30">
        <v>0.88571428571428579</v>
      </c>
      <c r="L109" s="31">
        <v>1</v>
      </c>
      <c r="M109" s="35">
        <f>'[1]入力用（三良坂）'!$N34</f>
        <v>1.3701298701298699</v>
      </c>
      <c r="N109" s="30">
        <v>0.23174603174603173</v>
      </c>
      <c r="O109" s="31">
        <v>0.44444444444444442</v>
      </c>
      <c r="P109" s="35">
        <f>'[1]入力用（福山）'!$N34</f>
        <v>0.71428571428571419</v>
      </c>
      <c r="Q109" s="30">
        <v>9.5238095238095233E-2</v>
      </c>
      <c r="R109" s="31">
        <v>0</v>
      </c>
    </row>
    <row r="110" spans="2:18" x14ac:dyDescent="0.2">
      <c r="B110" s="39"/>
      <c r="C110" s="15">
        <v>6</v>
      </c>
      <c r="D110" s="35">
        <f>'[1]入力用（神石高原）'!$N35</f>
        <v>0</v>
      </c>
      <c r="E110" s="32">
        <v>0.74285714285714266</v>
      </c>
      <c r="F110" s="33">
        <v>0</v>
      </c>
      <c r="G110" s="36">
        <f>'[1]入力用（世羅）'!$N35</f>
        <v>0</v>
      </c>
      <c r="H110" s="32">
        <v>0.19999999999999998</v>
      </c>
      <c r="I110" s="33">
        <v>0.2857142857142857</v>
      </c>
      <c r="J110" s="36">
        <f>'[1]入力用（東酒屋）'!$N35</f>
        <v>0</v>
      </c>
      <c r="K110" s="32">
        <v>0</v>
      </c>
      <c r="L110" s="33">
        <v>0</v>
      </c>
      <c r="M110" s="36">
        <f>'[1]入力用（三良坂）'!$N35</f>
        <v>0.8571428571428571</v>
      </c>
      <c r="N110" s="32">
        <v>0.11428571428571428</v>
      </c>
      <c r="O110" s="33">
        <v>0</v>
      </c>
      <c r="P110" s="35">
        <f>'[1]入力用（福山）'!$N35</f>
        <v>0.85714285714285698</v>
      </c>
      <c r="Q110" s="32">
        <v>0</v>
      </c>
      <c r="R110" s="33">
        <v>0</v>
      </c>
    </row>
    <row r="111" spans="2:18" x14ac:dyDescent="0.2">
      <c r="B111" s="37" t="s">
        <v>23</v>
      </c>
      <c r="C111" s="14">
        <v>1</v>
      </c>
      <c r="D111" s="34">
        <f>'[1]入力用（神石高原）'!$N36</f>
        <v>0</v>
      </c>
      <c r="E111" s="30">
        <v>0.11428571428571428</v>
      </c>
      <c r="F111" s="31">
        <v>0</v>
      </c>
      <c r="G111" s="34">
        <f>'[1]入力用（世羅）'!$N36</f>
        <v>0</v>
      </c>
      <c r="H111" s="30">
        <v>0</v>
      </c>
      <c r="I111" s="31">
        <v>0</v>
      </c>
      <c r="J111" s="34">
        <f>'[1]入力用（東酒屋）'!$N36</f>
        <v>0</v>
      </c>
      <c r="K111" s="30">
        <v>0</v>
      </c>
      <c r="L111" s="31">
        <v>0</v>
      </c>
      <c r="M111" s="34">
        <f>'[1]入力用（三良坂）'!$N36</f>
        <v>0</v>
      </c>
      <c r="N111" s="30">
        <v>0</v>
      </c>
      <c r="O111" s="31">
        <v>0</v>
      </c>
      <c r="P111" s="34">
        <f>'[1]入力用（福山）'!$N36</f>
        <v>0.2857142857142857</v>
      </c>
      <c r="Q111" s="30">
        <v>0</v>
      </c>
      <c r="R111" s="31">
        <v>0</v>
      </c>
    </row>
    <row r="112" spans="2:18" x14ac:dyDescent="0.2">
      <c r="B112" s="38"/>
      <c r="C112" s="14">
        <v>2</v>
      </c>
      <c r="D112" s="35">
        <f>'[1]入力用（神石高原）'!$N37</f>
        <v>0</v>
      </c>
      <c r="E112" s="30">
        <v>0</v>
      </c>
      <c r="F112" s="31">
        <v>0</v>
      </c>
      <c r="G112" s="35">
        <f>'[1]入力用（世羅）'!$N37</f>
        <v>0</v>
      </c>
      <c r="H112" s="30">
        <v>0</v>
      </c>
      <c r="I112" s="31">
        <v>0</v>
      </c>
      <c r="J112" s="35">
        <f>'[1]入力用（東酒屋）'!$N37</f>
        <v>0</v>
      </c>
      <c r="K112" s="30">
        <v>0</v>
      </c>
      <c r="L112" s="31">
        <v>0</v>
      </c>
      <c r="M112" s="35">
        <f>'[1]入力用（三良坂）'!$N37</f>
        <v>0</v>
      </c>
      <c r="N112" s="30">
        <v>0</v>
      </c>
      <c r="O112" s="31">
        <v>0</v>
      </c>
      <c r="P112" s="35">
        <f>'[1]入力用（福山）'!$N37</f>
        <v>0</v>
      </c>
      <c r="Q112" s="30">
        <v>0</v>
      </c>
      <c r="R112" s="31">
        <v>0</v>
      </c>
    </row>
    <row r="113" spans="2:18" x14ac:dyDescent="0.2">
      <c r="B113" s="38"/>
      <c r="C113" s="14">
        <v>3</v>
      </c>
      <c r="D113" s="35">
        <f>'[1]入力用（神石高原）'!$N38</f>
        <v>0</v>
      </c>
      <c r="E113" s="30">
        <v>0</v>
      </c>
      <c r="F113" s="31">
        <v>0</v>
      </c>
      <c r="G113" s="35">
        <f>'[1]入力用（世羅）'!$N38</f>
        <v>0</v>
      </c>
      <c r="H113" s="30">
        <v>0</v>
      </c>
      <c r="I113" s="31">
        <v>0</v>
      </c>
      <c r="J113" s="35">
        <f>'[1]入力用（東酒屋）'!$N38</f>
        <v>0</v>
      </c>
      <c r="K113" s="30">
        <v>0</v>
      </c>
      <c r="L113" s="31">
        <v>0</v>
      </c>
      <c r="M113" s="35">
        <f>'[1]入力用（三良坂）'!$N38</f>
        <v>0</v>
      </c>
      <c r="N113" s="30">
        <v>0</v>
      </c>
      <c r="O113" s="31">
        <v>0</v>
      </c>
      <c r="P113" s="35">
        <f>'[1]入力用（福山）'!$N38</f>
        <v>0</v>
      </c>
      <c r="Q113" s="30">
        <v>0</v>
      </c>
      <c r="R113" s="31">
        <v>0</v>
      </c>
    </row>
    <row r="114" spans="2:18" x14ac:dyDescent="0.2">
      <c r="B114" s="38"/>
      <c r="C114" s="14">
        <v>4</v>
      </c>
      <c r="D114" s="35">
        <f>'[1]入力用（神石高原）'!$N39</f>
        <v>0</v>
      </c>
      <c r="E114" s="30">
        <v>0</v>
      </c>
      <c r="F114" s="31">
        <v>0</v>
      </c>
      <c r="G114" s="35">
        <f>'[1]入力用（世羅）'!$N39</f>
        <v>0</v>
      </c>
      <c r="H114" s="30">
        <v>0</v>
      </c>
      <c r="I114" s="31">
        <v>0</v>
      </c>
      <c r="J114" s="35">
        <f>'[1]入力用（東酒屋）'!$N39</f>
        <v>0</v>
      </c>
      <c r="K114" s="30">
        <v>0</v>
      </c>
      <c r="L114" s="31">
        <v>0</v>
      </c>
      <c r="M114" s="35">
        <f>'[1]入力用（三良坂）'!$N39</f>
        <v>0</v>
      </c>
      <c r="N114" s="30">
        <v>0</v>
      </c>
      <c r="O114" s="31">
        <v>0</v>
      </c>
      <c r="P114" s="35">
        <f>'[1]入力用（福山）'!$N39</f>
        <v>0</v>
      </c>
      <c r="Q114" s="30">
        <v>0</v>
      </c>
      <c r="R114" s="31">
        <v>0</v>
      </c>
    </row>
    <row r="115" spans="2:18" x14ac:dyDescent="0.2">
      <c r="B115" s="38"/>
      <c r="C115" s="14">
        <v>5</v>
      </c>
      <c r="D115" s="35">
        <f>'[1]入力用（神石高原）'!$N40</f>
        <v>0</v>
      </c>
      <c r="E115" s="30">
        <v>0</v>
      </c>
      <c r="F115" s="31">
        <v>0</v>
      </c>
      <c r="G115" s="35">
        <f>'[1]入力用（世羅）'!$N40</f>
        <v>0</v>
      </c>
      <c r="H115" s="30">
        <v>0</v>
      </c>
      <c r="I115" s="31">
        <v>0</v>
      </c>
      <c r="J115" s="35">
        <f>'[1]入力用（東酒屋）'!$N40</f>
        <v>0</v>
      </c>
      <c r="K115" s="30">
        <v>0</v>
      </c>
      <c r="L115" s="31">
        <v>0</v>
      </c>
      <c r="M115" s="35">
        <f>'[1]入力用（三良坂）'!$N40</f>
        <v>0</v>
      </c>
      <c r="N115" s="30">
        <v>0</v>
      </c>
      <c r="O115" s="31">
        <v>0</v>
      </c>
      <c r="P115" s="35">
        <f>'[1]入力用（福山）'!$N40</f>
        <v>0</v>
      </c>
      <c r="Q115" s="30">
        <v>0</v>
      </c>
      <c r="R115" s="31">
        <v>0</v>
      </c>
    </row>
    <row r="116" spans="2:18" x14ac:dyDescent="0.2">
      <c r="B116" s="39"/>
      <c r="C116" s="15">
        <v>6</v>
      </c>
      <c r="D116" s="35">
        <v>0</v>
      </c>
      <c r="E116" s="32">
        <v>0</v>
      </c>
      <c r="F116" s="33">
        <v>0</v>
      </c>
      <c r="G116" s="36">
        <f>'[1]入力用（世羅）'!$N41</f>
        <v>0</v>
      </c>
      <c r="H116" s="32">
        <v>0</v>
      </c>
      <c r="I116" s="33">
        <v>0</v>
      </c>
      <c r="J116" s="36">
        <f>'[1]入力用（東酒屋）'!$N41</f>
        <v>0</v>
      </c>
      <c r="K116" s="32">
        <v>0</v>
      </c>
      <c r="L116" s="33">
        <v>0</v>
      </c>
      <c r="M116" s="36">
        <f>'[1]入力用（三良坂）'!$N41</f>
        <v>0</v>
      </c>
      <c r="N116" s="32">
        <v>0</v>
      </c>
      <c r="O116" s="33">
        <v>0</v>
      </c>
      <c r="P116" s="35">
        <f>'[1]入力用（福山）'!$N41</f>
        <v>0</v>
      </c>
      <c r="Q116" s="32">
        <v>0</v>
      </c>
      <c r="R116" s="33">
        <v>0</v>
      </c>
    </row>
    <row r="117" spans="2:18" x14ac:dyDescent="0.2">
      <c r="B117" s="7"/>
      <c r="C117" s="7"/>
      <c r="D117" s="47">
        <f>SUM(D87:D116)</f>
        <v>6</v>
      </c>
      <c r="E117" s="47">
        <f t="shared" ref="E117:H117" si="0">SUM(E87:E116)</f>
        <v>144.74285714285716</v>
      </c>
      <c r="F117" s="47">
        <f t="shared" si="0"/>
        <v>43</v>
      </c>
      <c r="G117" s="47">
        <f t="shared" si="0"/>
        <v>25.999999999999996</v>
      </c>
      <c r="H117" s="47">
        <f t="shared" si="0"/>
        <v>27.4</v>
      </c>
      <c r="I117" s="47">
        <f t="shared" ref="I117" si="1">SUM(I87:I116)</f>
        <v>31.999999999999993</v>
      </c>
      <c r="J117" s="47">
        <f t="shared" ref="J117" si="2">SUM(J87:J116)</f>
        <v>64</v>
      </c>
      <c r="K117" s="47">
        <f t="shared" ref="K117:L117" si="3">SUM(K87:K116)</f>
        <v>96.6</v>
      </c>
      <c r="L117" s="47">
        <f t="shared" si="3"/>
        <v>79</v>
      </c>
      <c r="M117" s="47">
        <f t="shared" ref="M117" si="4">SUM(M87:M116)</f>
        <v>22</v>
      </c>
      <c r="N117" s="47">
        <f t="shared" ref="N117" si="5">SUM(N87:N116)</f>
        <v>33.730308880308883</v>
      </c>
      <c r="O117" s="47">
        <f t="shared" ref="O117:P117" si="6">SUM(O87:O116)</f>
        <v>18.189189189189186</v>
      </c>
      <c r="P117" s="47">
        <f t="shared" si="6"/>
        <v>109.00000000000003</v>
      </c>
      <c r="Q117" s="47">
        <f t="shared" ref="Q117" si="7">SUM(Q87:Q116)</f>
        <v>152.00000000000003</v>
      </c>
      <c r="R117" s="47">
        <f t="shared" ref="R117" si="8">SUM(R87:R116)</f>
        <v>197</v>
      </c>
    </row>
    <row r="118" spans="2:18" x14ac:dyDescent="0.2">
      <c r="D118" s="7"/>
      <c r="E118" s="7"/>
      <c r="F118" s="7"/>
      <c r="G118" s="7"/>
      <c r="H118" s="7"/>
      <c r="I118" s="7"/>
      <c r="J118" s="7"/>
      <c r="K118" s="7"/>
      <c r="M118" s="7"/>
      <c r="P118" s="7"/>
    </row>
    <row r="119" spans="2:18" x14ac:dyDescent="0.2">
      <c r="G119" s="22"/>
      <c r="H119" s="22"/>
    </row>
  </sheetData>
  <mergeCells count="18">
    <mergeCell ref="P84:R84"/>
    <mergeCell ref="P85:R85"/>
    <mergeCell ref="M83:O83"/>
    <mergeCell ref="P83:R83"/>
    <mergeCell ref="B99:B104"/>
    <mergeCell ref="G84:I84"/>
    <mergeCell ref="M84:O84"/>
    <mergeCell ref="D85:F85"/>
    <mergeCell ref="G85:I85"/>
    <mergeCell ref="M85:O85"/>
    <mergeCell ref="D84:F84"/>
    <mergeCell ref="B105:B110"/>
    <mergeCell ref="B111:B116"/>
    <mergeCell ref="B83:C83"/>
    <mergeCell ref="B84:C84"/>
    <mergeCell ref="B85:C85"/>
    <mergeCell ref="B93:B98"/>
    <mergeCell ref="B87:B92"/>
  </mergeCells>
  <phoneticPr fontId="1"/>
  <conditionalFormatting sqref="D87:D116">
    <cfRule type="containsErrors" dxfId="4" priority="5">
      <formula>ISERROR(D87)</formula>
    </cfRule>
  </conditionalFormatting>
  <conditionalFormatting sqref="G87:G116">
    <cfRule type="containsErrors" dxfId="3" priority="4">
      <formula>ISERROR(G87)</formula>
    </cfRule>
  </conditionalFormatting>
  <conditionalFormatting sqref="J87:J116">
    <cfRule type="containsErrors" dxfId="2" priority="3">
      <formula>ISERROR(J87)</formula>
    </cfRule>
  </conditionalFormatting>
  <conditionalFormatting sqref="M87:M116">
    <cfRule type="containsErrors" dxfId="1" priority="2">
      <formula>ISERROR(M87)</formula>
    </cfRule>
  </conditionalFormatting>
  <conditionalFormatting sqref="P87:P116">
    <cfRule type="containsErrors" dxfId="0" priority="1">
      <formula>ISERROR(P87)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中東部・南部</vt:lpstr>
      <vt:lpstr>中東部・南部!Print_Area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2020-08-24T08:20:11Z</cp:lastPrinted>
  <dcterms:created xsi:type="dcterms:W3CDTF">2008-06-19T23:51:16Z</dcterms:created>
  <dcterms:modified xsi:type="dcterms:W3CDTF">2021-01-12T02:31:36Z</dcterms:modified>
</cp:coreProperties>
</file>