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0" windowWidth="14652" windowHeight="8388" tabRatio="601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の１，２" sheetId="7" r:id="rId7"/>
    <sheet name="第６表の３" sheetId="8" r:id="rId8"/>
    <sheet name="第７，８表" sheetId="9" r:id="rId9"/>
    <sheet name="第９表の１，２" sheetId="10" r:id="rId10"/>
    <sheet name="第10表の１" sheetId="11" r:id="rId11"/>
    <sheet name="第10表の２" sheetId="12" r:id="rId12"/>
  </sheets>
  <definedNames>
    <definedName name="_xlnm.Print_Area" localSheetId="10">'第10表の１'!$A$1:$W$40</definedName>
    <definedName name="_xlnm.Print_Area" localSheetId="11">'第10表の２'!$A$1:$N$72</definedName>
    <definedName name="_xlnm.Print_Area" localSheetId="1">'第１表'!$A$1:$U$47</definedName>
    <definedName name="_xlnm.Print_Area" localSheetId="2">'第２表'!$A$1:$U$124</definedName>
    <definedName name="_xlnm.Print_Area" localSheetId="3">'第３表'!$A$1:$Y$124</definedName>
    <definedName name="_xlnm.Print_Area" localSheetId="4">'第４表'!$A$1:$W$154</definedName>
    <definedName name="_xlnm.Print_Area" localSheetId="5">'第５表'!$A$1:$U$58</definedName>
    <definedName name="_xlnm.Print_Area" localSheetId="6">'第６表の１，２'!$A$1:$Q$45</definedName>
    <definedName name="_xlnm.Print_Area" localSheetId="7">'第６表の３'!$A$1:$Q$30</definedName>
    <definedName name="_xlnm.Print_Area" localSheetId="8">'第７，８表'!$A$1:$Y$42</definedName>
    <definedName name="_xlnm.Print_Area" localSheetId="9">'第９表の１，２'!$A$1:$O$33</definedName>
    <definedName name="_xlnm.Print_Titles" localSheetId="10">'第10表の１'!$82:$86</definedName>
    <definedName name="_xlnm.Print_Titles" localSheetId="5">'第５表'!$1:$5</definedName>
    <definedName name="Print_Titles_MI" localSheetId="10">'第10表の１'!$82:$86</definedName>
    <definedName name="Print_Titles_MI" localSheetId="11">'第10表の２'!$1:$3</definedName>
    <definedName name="Print_Titles_MI" localSheetId="5">'第５表'!$1:$5</definedName>
  </definedNames>
  <calcPr fullCalcOnLoad="1"/>
</workbook>
</file>

<file path=xl/sharedStrings.xml><?xml version="1.0" encoding="utf-8"?>
<sst xmlns="http://schemas.openxmlformats.org/spreadsheetml/2006/main" count="1582" uniqueCount="635">
  <si>
    <t xml:space="preserve"> 38歳</t>
  </si>
  <si>
    <t xml:space="preserve"> 39歳</t>
  </si>
  <si>
    <t xml:space="preserve"> 40歳</t>
  </si>
  <si>
    <t xml:space="preserve"> 41歳</t>
  </si>
  <si>
    <t xml:space="preserve"> 42歳</t>
  </si>
  <si>
    <t xml:space="preserve"> 43歳</t>
  </si>
  <si>
    <t xml:space="preserve"> 44歳</t>
  </si>
  <si>
    <t xml:space="preserve"> 45歳</t>
  </si>
  <si>
    <t xml:space="preserve"> 46歳</t>
  </si>
  <si>
    <t xml:space="preserve"> 47歳</t>
  </si>
  <si>
    <t xml:space="preserve"> 48歳</t>
  </si>
  <si>
    <t xml:space="preserve"> 49歳</t>
  </si>
  <si>
    <t>第４表　年齢（各歳），男女別人口（続き）</t>
  </si>
  <si>
    <t xml:space="preserve"> 50歳</t>
  </si>
  <si>
    <t xml:space="preserve"> 51歳</t>
  </si>
  <si>
    <t xml:space="preserve"> 52歳</t>
  </si>
  <si>
    <t xml:space="preserve"> 53歳</t>
  </si>
  <si>
    <t xml:space="preserve"> 54歳</t>
  </si>
  <si>
    <t xml:space="preserve"> 55歳</t>
  </si>
  <si>
    <t xml:space="preserve"> 56歳</t>
  </si>
  <si>
    <t xml:space="preserve"> 57歳</t>
  </si>
  <si>
    <t xml:space="preserve"> 58歳</t>
  </si>
  <si>
    <t xml:space="preserve"> 59歳</t>
  </si>
  <si>
    <t xml:space="preserve"> 60歳</t>
  </si>
  <si>
    <t xml:space="preserve"> 61歳</t>
  </si>
  <si>
    <t xml:space="preserve"> 62歳</t>
  </si>
  <si>
    <t xml:space="preserve"> 63歳</t>
  </si>
  <si>
    <t xml:space="preserve"> 64歳</t>
  </si>
  <si>
    <t xml:space="preserve"> 65歳</t>
  </si>
  <si>
    <t xml:space="preserve"> 66歳</t>
  </si>
  <si>
    <t xml:space="preserve"> 67歳</t>
  </si>
  <si>
    <t xml:space="preserve"> 68歳</t>
  </si>
  <si>
    <t xml:space="preserve"> 69歳</t>
  </si>
  <si>
    <t xml:space="preserve"> 70歳</t>
  </si>
  <si>
    <t xml:space="preserve"> 71歳</t>
  </si>
  <si>
    <t xml:space="preserve"> 72歳</t>
  </si>
  <si>
    <t xml:space="preserve"> 73歳</t>
  </si>
  <si>
    <t xml:space="preserve"> 74歳</t>
  </si>
  <si>
    <t xml:space="preserve"> 75歳</t>
  </si>
  <si>
    <t xml:space="preserve"> 76歳</t>
  </si>
  <si>
    <t xml:space="preserve"> 77歳</t>
  </si>
  <si>
    <t xml:space="preserve"> 78歳</t>
  </si>
  <si>
    <t xml:space="preserve"> 79歳</t>
  </si>
  <si>
    <t xml:space="preserve"> 80歳</t>
  </si>
  <si>
    <t xml:space="preserve"> 81歳</t>
  </si>
  <si>
    <t xml:space="preserve"> 82歳</t>
  </si>
  <si>
    <t xml:space="preserve"> 83歳</t>
  </si>
  <si>
    <t xml:space="preserve"> 84歳</t>
  </si>
  <si>
    <t>85～89歳</t>
  </si>
  <si>
    <t xml:space="preserve"> 85歳</t>
  </si>
  <si>
    <t xml:space="preserve"> 86歳</t>
  </si>
  <si>
    <t xml:space="preserve"> 87歳</t>
  </si>
  <si>
    <t xml:space="preserve"> 88歳</t>
  </si>
  <si>
    <t xml:space="preserve"> 89歳</t>
  </si>
  <si>
    <t>90～94歳</t>
  </si>
  <si>
    <t xml:space="preserve"> 90歳</t>
  </si>
  <si>
    <t xml:space="preserve"> 91歳</t>
  </si>
  <si>
    <t xml:space="preserve"> 92歳</t>
  </si>
  <si>
    <t xml:space="preserve"> 93歳</t>
  </si>
  <si>
    <t xml:space="preserve"> 94歳</t>
  </si>
  <si>
    <t xml:space="preserve"> 95歳</t>
  </si>
  <si>
    <t xml:space="preserve"> 96歳</t>
  </si>
  <si>
    <t xml:space="preserve"> 97歳</t>
  </si>
  <si>
    <t xml:space="preserve"> 98歳</t>
  </si>
  <si>
    <t xml:space="preserve"> 99歳</t>
  </si>
  <si>
    <t xml:space="preserve"> 不 　 詳</t>
  </si>
  <si>
    <t>注）　割合の分母は総数（不詳を含む）</t>
  </si>
  <si>
    <t>　総　　数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</si>
  <si>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</si>
  <si>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</si>
  <si>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</si>
  <si>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</si>
  <si>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</si>
  <si>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</si>
  <si>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</si>
  <si>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</si>
  <si>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</si>
  <si>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</si>
  <si>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第５表　配偶関係，年齢（５歳階級），男女別15歳以上人口</t>
  </si>
  <si>
    <t>（単位：人，％）</t>
  </si>
  <si>
    <t>年齢
(5歳階級)</t>
  </si>
  <si>
    <t>人　　　　　　　　　　口</t>
  </si>
  <si>
    <t>割　　　　　合</t>
  </si>
  <si>
    <t>年齢
(5歳階級)</t>
  </si>
  <si>
    <t>総数</t>
  </si>
  <si>
    <t>未婚</t>
  </si>
  <si>
    <t>死別</t>
  </si>
  <si>
    <t>離別</t>
  </si>
  <si>
    <t>平成22年</t>
  </si>
  <si>
    <t>　総　　数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</si>
  <si>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</si>
  <si>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</si>
  <si>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</si>
  <si>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</si>
  <si>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</si>
  <si>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</si>
  <si>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</si>
  <si>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</si>
  <si>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</si>
  <si>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</si>
  <si>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</si>
  <si>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</si>
  <si>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</si>
  <si>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</si>
  <si>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　</t>
  </si>
  <si>
    <t>　　　　夫婦,子供と両親</t>
  </si>
  <si>
    <t>　　　　夫婦,子供と他の親族</t>
  </si>
  <si>
    <t>　　　　夫婦,子供,親と他の親族</t>
  </si>
  <si>
    <t>第６表の１　世帯人員別一般世帯数</t>
  </si>
  <si>
    <t>（単位:世帯，％）</t>
  </si>
  <si>
    <t>世帯人員数</t>
  </si>
  <si>
    <t>平成17年</t>
  </si>
  <si>
    <t>平成17年～平成22年</t>
  </si>
  <si>
    <t>実数</t>
  </si>
  <si>
    <t>割合</t>
  </si>
  <si>
    <t>実数</t>
  </si>
  <si>
    <t>総　　数</t>
  </si>
  <si>
    <t>１　　人</t>
  </si>
  <si>
    <t>２　　人</t>
  </si>
  <si>
    <t>３　　人</t>
  </si>
  <si>
    <t>４　　人</t>
  </si>
  <si>
    <t>５　　人</t>
  </si>
  <si>
    <t>６　　人</t>
  </si>
  <si>
    <t>７人以上</t>
  </si>
  <si>
    <t>第６表の２　世帯の家族類型別一般世帯数・一般世帯人員</t>
  </si>
  <si>
    <t>一般世帯数</t>
  </si>
  <si>
    <t>一般世帯人員</t>
  </si>
  <si>
    <t>１世帯当たり人員</t>
  </si>
  <si>
    <t>世帯の家族類型</t>
  </si>
  <si>
    <t>実数</t>
  </si>
  <si>
    <t>　一般世帯</t>
  </si>
  <si>
    <t>　　親族のみの世帯</t>
  </si>
  <si>
    <t>　　　　夫婦と子供</t>
  </si>
  <si>
    <t>　　　　男親と子供</t>
  </si>
  <si>
    <t>　　　　女親と子供</t>
  </si>
  <si>
    <t>　　　核家族以外の世帯</t>
  </si>
  <si>
    <t>　　　　夫婦とひとり親</t>
  </si>
  <si>
    <t>　　　　夫婦,子供とひとり親</t>
  </si>
  <si>
    <t>　　　　他に分類されない世帯</t>
  </si>
  <si>
    <t>　　非親族を含む世帯</t>
  </si>
  <si>
    <t>　  単独世帯</t>
  </si>
  <si>
    <t>　一般世帯</t>
  </si>
  <si>
    <t>　　　　夫婦とひとり親</t>
  </si>
  <si>
    <t>　　　　夫婦,子供とひとり親</t>
  </si>
  <si>
    <t>　　　　他に分類されない世帯</t>
  </si>
  <si>
    <t>　  単独世帯</t>
  </si>
  <si>
    <t>第６表の３　世帯の家族類型別一般世帯数・一般世帯人員（65歳以上の世帯員のい　る一般世帯）</t>
  </si>
  <si>
    <t>世帯の家族類型</t>
  </si>
  <si>
    <t>一般世帯数</t>
  </si>
  <si>
    <t>一般世帯人員</t>
  </si>
  <si>
    <t>１世帯当たり人員</t>
  </si>
  <si>
    <t>実数</t>
  </si>
  <si>
    <t>　　親族のみの世帯</t>
  </si>
  <si>
    <t>第７表　年齢（５歳階級），男女別一人暮らし65歳以上人口</t>
  </si>
  <si>
    <t>年齢
(5歳階級)</t>
  </si>
  <si>
    <t>総数</t>
  </si>
  <si>
    <t>増減数</t>
  </si>
  <si>
    <t>増減率</t>
  </si>
  <si>
    <t>総　　数</t>
  </si>
  <si>
    <t>65～69歳</t>
  </si>
  <si>
    <t>70～74歳</t>
  </si>
  <si>
    <t>75～79歳</t>
  </si>
  <si>
    <t>80～84歳</t>
  </si>
  <si>
    <t>第８表　世帯の家族類型，年齢（５歳階級），男女別65歳以上一般世帯人員</t>
  </si>
  <si>
    <t>年齢
(5歳階級)</t>
  </si>
  <si>
    <t>総数</t>
  </si>
  <si>
    <t>親族のみの世帯</t>
  </si>
  <si>
    <t>非親族を
含む世帯</t>
  </si>
  <si>
    <t xml:space="preserve">       親族のみの世帯</t>
  </si>
  <si>
    <t>総数</t>
  </si>
  <si>
    <t>親族のみの世帯</t>
  </si>
  <si>
    <t>核家族
世　帯</t>
  </si>
  <si>
    <t>核家族以外の世帯</t>
  </si>
  <si>
    <t>総数</t>
  </si>
  <si>
    <t>うち夫婦</t>
  </si>
  <si>
    <t>のみの世帯</t>
  </si>
  <si>
    <t>第９表の１　住居の種類・住宅の所有の関係別一般世帯数</t>
  </si>
  <si>
    <t xml:space="preserve"> （単位：世帯，％，人）</t>
  </si>
  <si>
    <t>住宅の所有関係</t>
  </si>
  <si>
    <t>世帯数</t>
  </si>
  <si>
    <t>１世帯当たり人員</t>
  </si>
  <si>
    <t>実数</t>
  </si>
  <si>
    <t>　住宅に住む一般世帯</t>
  </si>
  <si>
    <t>第９表の２　住居の種類・住宅の所有の関係別一般世帯数（65歳　以上の世帯員のいる一般世帯）</t>
  </si>
  <si>
    <t xml:space="preserve"> （単位：世帯，％）</t>
  </si>
  <si>
    <t>住宅の所有関係</t>
  </si>
  <si>
    <t>世帯数</t>
  </si>
  <si>
    <t>増減数</t>
  </si>
  <si>
    <t>増減率</t>
  </si>
  <si>
    <t>第10表の１　市区町，男女別外国人人口</t>
  </si>
  <si>
    <t>市区町</t>
  </si>
  <si>
    <t>増減数</t>
  </si>
  <si>
    <t>増減率</t>
  </si>
  <si>
    <t>市区町</t>
  </si>
  <si>
    <t>男</t>
  </si>
  <si>
    <t>女</t>
  </si>
  <si>
    <t>総数</t>
  </si>
  <si>
    <t>総数</t>
  </si>
  <si>
    <t>府中町</t>
  </si>
  <si>
    <t>海田町</t>
  </si>
  <si>
    <t>熊野町</t>
  </si>
  <si>
    <t>坂町</t>
  </si>
  <si>
    <t>北広島町</t>
  </si>
  <si>
    <t>世羅町</t>
  </si>
  <si>
    <t>０～14歳</t>
  </si>
  <si>
    <t>年齢
(5歳階級)</t>
  </si>
  <si>
    <t>総数</t>
  </si>
  <si>
    <t xml:space="preserve">  韓国･
  朝鮮 </t>
  </si>
  <si>
    <t>中国</t>
  </si>
  <si>
    <t>ｲﾝﾄﾞﾈｼｱ</t>
  </si>
  <si>
    <t>ﾍﾞﾄﾅﾑ</t>
  </si>
  <si>
    <t>０～14歳</t>
  </si>
  <si>
    <t xml:space="preserve"> 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</si>
  <si>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</si>
  <si>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</si>
  <si>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</si>
  <si>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</si>
  <si>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</si>
  <si>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</si>
  <si>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</si>
  <si>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</si>
  <si>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</si>
  <si>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</si>
  <si>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</si>
  <si>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</si>
  <si>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85歳以上</t>
  </si>
  <si>
    <t>注）「その他」には，無国籍及び国名「不明」を含む。</t>
  </si>
  <si>
    <t>大正９年</t>
  </si>
  <si>
    <t>昭和５年</t>
  </si>
  <si>
    <t>昭和15年</t>
  </si>
  <si>
    <t>昭和20年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</si>
  <si>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</si>
  <si>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</si>
  <si>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</si>
  <si>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</si>
  <si>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</si>
  <si>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</si>
  <si>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</si>
  <si>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</si>
  <si>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</si>
  <si>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</si>
  <si>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増減数(人)</t>
  </si>
  <si>
    <t>　　　   －</t>
  </si>
  <si>
    <t>増減率(％)</t>
  </si>
  <si>
    <t>世帯数(世帯)</t>
  </si>
  <si>
    <t>　増減数(世帯)</t>
  </si>
  <si>
    <t>　増減率(％)</t>
  </si>
  <si>
    <t>１世帯人員(人)</t>
  </si>
  <si>
    <t>面積(k㎡)</t>
  </si>
  <si>
    <t>人口密度(人/k㎡)</t>
  </si>
  <si>
    <t>年齢別人口(人)</t>
  </si>
  <si>
    <t>　総数</t>
  </si>
  <si>
    <t>　15～64歳</t>
  </si>
  <si>
    <t>　65歳以上</t>
  </si>
  <si>
    <t>　男</t>
  </si>
  <si>
    <t>　女</t>
  </si>
  <si>
    <t>平均年齢</t>
  </si>
  <si>
    <t>注) １　昭和20年は，「人口調査」の結果による。</t>
  </si>
  <si>
    <t>平成12年</t>
  </si>
  <si>
    <t>平成17年</t>
  </si>
  <si>
    <t>総　数</t>
  </si>
  <si>
    <t>増減数</t>
  </si>
  <si>
    <t>増減率</t>
  </si>
  <si>
    <t>男</t>
  </si>
  <si>
    <t>女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</si>
  <si>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</si>
  <si>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</si>
  <si>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</si>
  <si>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</si>
  <si>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</si>
  <si>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</si>
  <si>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</si>
  <si>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</si>
  <si>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</si>
  <si>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</si>
  <si>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</si>
  <si>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</si>
  <si>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尾道市</t>
  </si>
  <si>
    <t>福山市</t>
  </si>
  <si>
    <t>廿日市市</t>
  </si>
  <si>
    <t>15～64歳</t>
  </si>
  <si>
    <t>65歳以上</t>
  </si>
  <si>
    <t>呉市</t>
  </si>
  <si>
    <t>竹原市</t>
  </si>
  <si>
    <t>三原市</t>
  </si>
  <si>
    <t>府中市</t>
  </si>
  <si>
    <t>三次市</t>
  </si>
  <si>
    <t>庄原市</t>
  </si>
  <si>
    <t>大竹市</t>
  </si>
  <si>
    <t>東広島市</t>
  </si>
  <si>
    <t>安芸高田市</t>
  </si>
  <si>
    <t>江田島市</t>
  </si>
  <si>
    <t>安芸太田町</t>
  </si>
  <si>
    <t>神石高原町</t>
  </si>
  <si>
    <t>総　　数</t>
  </si>
  <si>
    <t>10～14歳</t>
  </si>
  <si>
    <t>20～24歳</t>
  </si>
  <si>
    <t>25～29歳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</si>
  <si>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</si>
  <si>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</si>
  <si>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</si>
  <si>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</si>
  <si>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</si>
  <si>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</si>
  <si>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</si>
  <si>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</si>
  <si>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</si>
  <si>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</si>
  <si>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95～99歳</t>
  </si>
  <si>
    <t>100歳以上</t>
  </si>
  <si>
    <t>有配偶</t>
  </si>
  <si>
    <t>（単位：世帯，％,人）</t>
  </si>
  <si>
    <t>　　　核家族世帯</t>
  </si>
  <si>
    <t>　　　　夫婦のみ</t>
  </si>
  <si>
    <t>　　　　夫婦と両親</t>
  </si>
  <si>
    <t>　　　　夫婦と他の親族</t>
  </si>
  <si>
    <t>　　　　夫婦,親と他の親族</t>
  </si>
  <si>
    <t>　　　　兄弟姉妹のみ</t>
  </si>
  <si>
    <t>　　（単位：人，％）</t>
  </si>
  <si>
    <t>総数</t>
  </si>
  <si>
    <t>85歳以上</t>
  </si>
  <si>
    <t>　　　（単位：人）</t>
  </si>
  <si>
    <t>単独世帯</t>
  </si>
  <si>
    <t>人　　口</t>
  </si>
  <si>
    <t>一     般     世     帯</t>
  </si>
  <si>
    <t>　　  －</t>
  </si>
  <si>
    <t>　　主　　   世   　　帯</t>
  </si>
  <si>
    <t>持ち家</t>
  </si>
  <si>
    <t>公営の借家</t>
  </si>
  <si>
    <t>民営の借家</t>
  </si>
  <si>
    <t>給与住宅</t>
  </si>
  <si>
    <t>　　間　　   借    　 り</t>
  </si>
  <si>
    <t>　住宅以外に住む一般世帯</t>
  </si>
  <si>
    <t>（単位：人，％）</t>
  </si>
  <si>
    <t>中　　区</t>
  </si>
  <si>
    <t>東　　区</t>
  </si>
  <si>
    <t>南　　区</t>
  </si>
  <si>
    <t>西　　区</t>
  </si>
  <si>
    <t>安 芸 区</t>
  </si>
  <si>
    <t>佐 伯 区</t>
  </si>
  <si>
    <t>大崎上島町</t>
  </si>
  <si>
    <t>　　　(単位:人)</t>
  </si>
  <si>
    <t>ｲｷﾞﾘｽ</t>
  </si>
  <si>
    <t>ｱﾒﾘｶ</t>
  </si>
  <si>
    <t>ﾌﾞﾗｼﾞﾙ</t>
  </si>
  <si>
    <t>ﾍﾟﾙｰ</t>
  </si>
  <si>
    <t>その他</t>
  </si>
  <si>
    <t>ﾌｨﾘﾋﾟﾝ</t>
  </si>
  <si>
    <t>タイ</t>
  </si>
  <si>
    <t>-</t>
  </si>
  <si>
    <t>年齢（各歳），男女別人口</t>
  </si>
  <si>
    <t>第１表</t>
  </si>
  <si>
    <t>人口及び世帯数の推移</t>
  </si>
  <si>
    <t>第２表</t>
  </si>
  <si>
    <t>第３表</t>
  </si>
  <si>
    <t>第４表</t>
  </si>
  <si>
    <t>第５表</t>
  </si>
  <si>
    <t>第６表の１</t>
  </si>
  <si>
    <t>世帯人員別一般世帯数</t>
  </si>
  <si>
    <t>第６表の２</t>
  </si>
  <si>
    <t>世帯の家族類型別一般世帯数・一般世帯人員</t>
  </si>
  <si>
    <t>第６表の３</t>
  </si>
  <si>
    <t>第７表</t>
  </si>
  <si>
    <t>第８表</t>
  </si>
  <si>
    <t>第９表の１</t>
  </si>
  <si>
    <t>第９表の２</t>
  </si>
  <si>
    <t>利用上の注意</t>
  </si>
  <si>
    <t>統計表〔広島県〕　目次</t>
  </si>
  <si>
    <t>市区町，男女別人口・世帯数</t>
  </si>
  <si>
    <t>市区町，年齢（３区分）別人口</t>
  </si>
  <si>
    <t>配偶関係，年齢（５歳階級），男女別15歳以上人口</t>
  </si>
  <si>
    <t>世帯の家族類型別一般世帯数・一般世帯人員
（65歳以上の世帯員のいる一般世帯）</t>
  </si>
  <si>
    <t>年齢（５歳階級），男女別一人暮らし65歳以上人口</t>
  </si>
  <si>
    <t>世帯の家族類型，年齢（５歳階級），男女別65歳以上一般世帯人員</t>
  </si>
  <si>
    <t>住居の種類・住宅の所有関係別一般世帯数</t>
  </si>
  <si>
    <t>住居の種類・住宅の所有関係別一般世帯数
（65歳以上の世帯員のいる一般世帯）</t>
  </si>
  <si>
    <t>市区町，男女別外国人人口</t>
  </si>
  <si>
    <t>第10表の１</t>
  </si>
  <si>
    <t>第10表の２</t>
  </si>
  <si>
    <t>（１）総数には不詳が含まれており，内訳の計と一致しない場合がある。</t>
  </si>
  <si>
    <t>（２）割合は，分母となる総数から不詳を除いて算出している。ただし，第４表を除く。</t>
  </si>
  <si>
    <t>（３）表中の数値は，表章単位未満で四捨五入しており，合計が100％にならない場合がある。</t>
  </si>
  <si>
    <t>（４）表中の「0.0」は，単位未満の数を示す。</t>
  </si>
  <si>
    <t>（５）表中の「－」は，該当値なし。</t>
  </si>
  <si>
    <t>第１表　人口・世帯数の推移</t>
  </si>
  <si>
    <t>大正14年</t>
  </si>
  <si>
    <t>昭和10年</t>
  </si>
  <si>
    <t>平成22年</t>
  </si>
  <si>
    <t>人口(人)</t>
  </si>
  <si>
    <t>年齢別割合(％)</t>
  </si>
  <si>
    <t xml:space="preserve">         －</t>
  </si>
  <si>
    <t>　　４　昭和10年の世帯数は速報値。確定値は不明。</t>
  </si>
  <si>
    <t>項　目</t>
  </si>
  <si>
    <t>外国人(人）</t>
  </si>
  <si>
    <t>　 0～14歳</t>
  </si>
  <si>
    <t>　 0～14歳</t>
  </si>
  <si>
    <t>性比(女＝100)</t>
  </si>
  <si>
    <t>第２表　市区町，男女別人口・世帯数</t>
  </si>
  <si>
    <t>（単位：人，世帯，％）</t>
  </si>
  <si>
    <t>市区町</t>
  </si>
  <si>
    <t>人　　　　　　　　　　口</t>
  </si>
  <si>
    <t>世　　　　　帯　　　　　数</t>
  </si>
  <si>
    <t>平成17年
総数</t>
  </si>
  <si>
    <t>平成17～22年</t>
  </si>
  <si>
    <t>平成22年</t>
  </si>
  <si>
    <t>平成17年</t>
  </si>
  <si>
    <t>旧市区町村</t>
  </si>
  <si>
    <t>総数</t>
  </si>
  <si>
    <t>男</t>
  </si>
  <si>
    <t>女</t>
  </si>
  <si>
    <t>増減数</t>
  </si>
  <si>
    <t>増減率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</si>
  <si>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</si>
  <si>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</si>
  <si>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</si>
  <si>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</si>
  <si>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</si>
  <si>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</si>
  <si>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</si>
  <si>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</si>
  <si>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</si>
  <si>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</si>
  <si>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</si>
  <si>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</si>
  <si>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湯来町</t>
  </si>
  <si>
    <t>呉市</t>
  </si>
  <si>
    <t>音戸町</t>
  </si>
  <si>
    <t>倉橋町</t>
  </si>
  <si>
    <t>下蒲刈町</t>
  </si>
  <si>
    <t>蒲刈町</t>
  </si>
  <si>
    <t>安浦町</t>
  </si>
  <si>
    <t>川尻町</t>
  </si>
  <si>
    <t>豊浜町</t>
  </si>
  <si>
    <t>豊町</t>
  </si>
  <si>
    <t>竹原市</t>
  </si>
  <si>
    <t>三原市</t>
  </si>
  <si>
    <t>大和町</t>
  </si>
  <si>
    <t>本郷町</t>
  </si>
  <si>
    <t>久井町</t>
  </si>
  <si>
    <t>尾道市</t>
  </si>
  <si>
    <t>因島市</t>
  </si>
  <si>
    <t>瀬戸田町</t>
  </si>
  <si>
    <t>御調町</t>
  </si>
  <si>
    <t>向島町</t>
  </si>
  <si>
    <t>福山市</t>
  </si>
  <si>
    <t>内海町</t>
  </si>
  <si>
    <t>沼隈町</t>
  </si>
  <si>
    <t>神辺町</t>
  </si>
  <si>
    <t>新市町</t>
  </si>
  <si>
    <t>府中市</t>
  </si>
  <si>
    <t>上下町</t>
  </si>
  <si>
    <t>三次市</t>
  </si>
  <si>
    <t>甲奴町</t>
  </si>
  <si>
    <t>君田村</t>
  </si>
  <si>
    <t>布野村</t>
  </si>
  <si>
    <t>作木村</t>
  </si>
  <si>
    <t>吉舎町</t>
  </si>
  <si>
    <t>三良坂町</t>
  </si>
  <si>
    <t>(双)三和町</t>
  </si>
  <si>
    <t>第２表　市区町，男女別人口・世帯数（続き）</t>
  </si>
  <si>
    <t>庄原市</t>
  </si>
  <si>
    <t>総領町</t>
  </si>
  <si>
    <t>西城町</t>
  </si>
  <si>
    <t>東城町</t>
  </si>
  <si>
    <t>口和町</t>
  </si>
  <si>
    <t>高野町</t>
  </si>
  <si>
    <t>比和町</t>
  </si>
  <si>
    <t>大竹市</t>
  </si>
  <si>
    <t>東広島市</t>
  </si>
  <si>
    <t>黒瀬町</t>
  </si>
  <si>
    <t>福富町</t>
  </si>
  <si>
    <t>豊栄町</t>
  </si>
  <si>
    <t>河内町</t>
  </si>
  <si>
    <t>安芸津町</t>
  </si>
  <si>
    <t>廿日市市</t>
  </si>
  <si>
    <t>大野町</t>
  </si>
  <si>
    <t>佐伯町</t>
  </si>
  <si>
    <t>吉和村</t>
  </si>
  <si>
    <t>宮島町</t>
  </si>
  <si>
    <t>安芸高田市</t>
  </si>
  <si>
    <t>吉田町</t>
  </si>
  <si>
    <t>八千代町</t>
  </si>
  <si>
    <t>美土里町</t>
  </si>
  <si>
    <t>高宮町</t>
  </si>
  <si>
    <t>甲田町</t>
  </si>
  <si>
    <t>向原町</t>
  </si>
  <si>
    <t>江田島市</t>
  </si>
  <si>
    <t>江田島町</t>
  </si>
  <si>
    <t>能美町</t>
  </si>
  <si>
    <t>沖美町</t>
  </si>
  <si>
    <t>大柿町</t>
  </si>
  <si>
    <t>府中町</t>
  </si>
  <si>
    <t>海田町</t>
  </si>
  <si>
    <t>熊野町</t>
  </si>
  <si>
    <t>坂町</t>
  </si>
  <si>
    <t>安芸太田町</t>
  </si>
  <si>
    <t>加計町</t>
  </si>
  <si>
    <t>筒賀村</t>
  </si>
  <si>
    <t>戸河内町</t>
  </si>
  <si>
    <t>北広島町</t>
  </si>
  <si>
    <t>芸北町</t>
  </si>
  <si>
    <t>大朝町</t>
  </si>
  <si>
    <t>千代田町</t>
  </si>
  <si>
    <t>豊平町</t>
  </si>
  <si>
    <t>大崎上島町</t>
  </si>
  <si>
    <t>大崎町</t>
  </si>
  <si>
    <t>東野町</t>
  </si>
  <si>
    <t>木江町</t>
  </si>
  <si>
    <t>世羅町</t>
  </si>
  <si>
    <t>甲山町</t>
  </si>
  <si>
    <t>世羅町</t>
  </si>
  <si>
    <t>世羅西町</t>
  </si>
  <si>
    <t>神石高原町</t>
  </si>
  <si>
    <t>油木町</t>
  </si>
  <si>
    <t>神石町</t>
  </si>
  <si>
    <t>豊松村</t>
  </si>
  <si>
    <t>(神)三和町</t>
  </si>
  <si>
    <t>表３表　市区町，年齢（３区分）別人口</t>
  </si>
  <si>
    <t>（単位：人，％）</t>
  </si>
  <si>
    <t>年　　　齢　　　別　　　人　　　口</t>
  </si>
  <si>
    <t>割　　　　　合</t>
  </si>
  <si>
    <t>平成17年</t>
  </si>
  <si>
    <t>０～14歳</t>
  </si>
  <si>
    <t>15～64歳</t>
  </si>
  <si>
    <t>65歳以上</t>
  </si>
  <si>
    <t>神辺町</t>
  </si>
  <si>
    <t>表３表　市区町別，年齢（３区分）別人口（続き）</t>
  </si>
  <si>
    <t>第４表　年齢（各歳），男女別人口</t>
  </si>
  <si>
    <t>（単位：人，％）</t>
  </si>
  <si>
    <t>年齢</t>
  </si>
  <si>
    <t>人　　　　　　　　　　口</t>
  </si>
  <si>
    <t>増　　　　　減</t>
  </si>
  <si>
    <t>平成22年</t>
  </si>
  <si>
    <t>総数</t>
  </si>
  <si>
    <t>総　　数</t>
  </si>
  <si>
    <t xml:space="preserve"> ０～４歳</t>
  </si>
  <si>
    <t>０歳</t>
  </si>
  <si>
    <t>１歳</t>
  </si>
  <si>
    <t>２歳</t>
  </si>
  <si>
    <t>３歳</t>
  </si>
  <si>
    <t>４歳</t>
  </si>
  <si>
    <t xml:space="preserve"> ５～９歳</t>
  </si>
  <si>
    <t>５歳</t>
  </si>
  <si>
    <t>６歳</t>
  </si>
  <si>
    <t>７歳</t>
  </si>
  <si>
    <t>８歳</t>
  </si>
  <si>
    <t>９歳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</si>
  <si>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</si>
  <si>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</si>
  <si>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</si>
  <si>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</si>
  <si>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</si>
  <si>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>15～19歳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</si>
  <si>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</si>
  <si>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</si>
  <si>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</si>
  <si>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</si>
  <si>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</si>
  <si>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</si>
  <si>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</si>
  <si>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</si>
  <si>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</si>
  <si>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</si>
  <si>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</si>
  <si>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</si>
  <si>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</si>
  <si>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</si>
  <si>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</si>
  <si>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30～34歳</t>
  </si>
  <si>
    <t xml:space="preserve"> 30歳</t>
  </si>
  <si>
    <t xml:space="preserve"> 31歳</t>
  </si>
  <si>
    <t xml:space="preserve"> 32歳</t>
  </si>
  <si>
    <t xml:space="preserve"> 33歳</t>
  </si>
  <si>
    <t xml:space="preserve"> 34歳</t>
  </si>
  <si>
    <t xml:space="preserve"> 35歳</t>
  </si>
  <si>
    <t xml:space="preserve"> 36歳</t>
  </si>
  <si>
    <t xml:space="preserve"> 37歳</t>
  </si>
  <si>
    <t>総務省統計局ホームページへのリンク</t>
  </si>
  <si>
    <t>平成27年</t>
  </si>
  <si>
    <t>　　２　「世帯数」の昭和50年～平成27年は，世帯の種類「不詳」を含む。</t>
  </si>
  <si>
    <t>　　３　年齢別人口の「総数」，「男」，「女」の昭和15年，25年，30年，昭和50年～平成27年は年齢「不詳」を含み，昭和15年は外国人を除く。</t>
  </si>
  <si>
    <t>平成27年</t>
  </si>
  <si>
    <t>平成22年
総数</t>
  </si>
  <si>
    <t>平成22～27年</t>
  </si>
  <si>
    <t>平成27年</t>
  </si>
  <si>
    <t>平成22年</t>
  </si>
  <si>
    <t>平成27年</t>
  </si>
  <si>
    <t>平成17年</t>
  </si>
  <si>
    <t>平成22年～平成27年</t>
  </si>
  <si>
    <t xml:space="preserve"> 平成17年～平成22年</t>
  </si>
  <si>
    <t>平成22年～平成27年</t>
  </si>
  <si>
    <t>平成17年～ 平成22年</t>
  </si>
  <si>
    <t>　平成27年</t>
  </si>
  <si>
    <t>　平成27年</t>
  </si>
  <si>
    <r>
      <t>平成22年～平成2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</si>
  <si>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年～平成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年</t>
    </r>
  </si>
  <si>
    <r>
      <t>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</si>
  <si>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</si>
  <si>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平成1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</si>
  <si>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</si>
  <si>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t>平成27年</t>
  </si>
  <si>
    <r>
      <t>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</si>
  <si>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平成22</t>
    </r>
    <r>
      <rPr>
        <sz val="14"/>
        <rFont val="ＭＳ 明朝"/>
        <family val="1"/>
      </rPr>
      <t>年～平成2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</si>
  <si>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平成17</t>
    </r>
    <r>
      <rPr>
        <sz val="14"/>
        <rFont val="ＭＳ 明朝"/>
        <family val="1"/>
      </rPr>
      <t>年～ 平成</t>
    </r>
    <r>
      <rPr>
        <sz val="14"/>
        <rFont val="ＭＳ 明朝"/>
        <family val="1"/>
      </rPr>
      <t>22</t>
    </r>
    <r>
      <rPr>
        <sz val="14"/>
        <rFont val="ＭＳ 明朝"/>
        <family val="1"/>
      </rPr>
      <t>年</t>
    </r>
  </si>
  <si>
    <r>
      <t>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</si>
  <si>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</si>
  <si>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r>
      <t>～平成2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</si>
  <si>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平成1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</si>
  <si>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r>
      <t>～平成2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</si>
  <si>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t>平成27年</t>
  </si>
  <si>
    <r>
      <t>～平成2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</t>
    </r>
  </si>
  <si>
    <t>インド</t>
  </si>
  <si>
    <t>http://www.e-stat.go.jp/SG1/estat/GL08020103.do?_toGL08020103_&amp;tclassID=000001077476&amp;cycleCode=0&amp;requestSender=search</t>
  </si>
  <si>
    <t>平成27年</t>
  </si>
  <si>
    <t>平成22年</t>
  </si>
  <si>
    <t>平成17年</t>
  </si>
  <si>
    <r>
      <t xml:space="preserve">人口性比
</t>
    </r>
    <r>
      <rPr>
        <sz val="16"/>
        <rFont val="ＭＳ 明朝"/>
        <family val="1"/>
      </rPr>
      <t>(女＝100)</t>
    </r>
  </si>
  <si>
    <r>
      <t xml:space="preserve"> 平成2</t>
    </r>
    <r>
      <rPr>
        <sz val="14"/>
        <rFont val="ＭＳ 明朝"/>
        <family val="1"/>
      </rPr>
      <t>7年</t>
    </r>
  </si>
  <si>
    <r>
      <t xml:space="preserve"> 平成</t>
    </r>
    <r>
      <rPr>
        <sz val="14"/>
        <rFont val="ＭＳ 明朝"/>
        <family val="1"/>
      </rPr>
      <t>22年</t>
    </r>
  </si>
  <si>
    <r>
      <t xml:space="preserve"> 平成1</t>
    </r>
    <r>
      <rPr>
        <sz val="14"/>
        <rFont val="ＭＳ 明朝"/>
        <family val="1"/>
      </rPr>
      <t>7年</t>
    </r>
  </si>
  <si>
    <r>
      <t xml:space="preserve">              平成</t>
    </r>
    <r>
      <rPr>
        <sz val="14"/>
        <rFont val="ＭＳ 明朝"/>
        <family val="1"/>
      </rPr>
      <t>22年～平成27年</t>
    </r>
  </si>
  <si>
    <r>
      <t>平成17</t>
    </r>
    <r>
      <rPr>
        <sz val="14"/>
        <rFont val="ＭＳ 明朝"/>
        <family val="1"/>
      </rPr>
      <t>年～平成22年</t>
    </r>
  </si>
  <si>
    <r>
      <t>平成2</t>
    </r>
    <r>
      <rPr>
        <sz val="14"/>
        <rFont val="ＭＳ 明朝"/>
        <family val="1"/>
      </rPr>
      <t>7年</t>
    </r>
  </si>
  <si>
    <r>
      <t>　　　　　　　　　　　　　　　　平成2</t>
    </r>
    <r>
      <rPr>
        <sz val="14"/>
        <rFont val="ＭＳ 明朝"/>
        <family val="1"/>
      </rPr>
      <t>2年</t>
    </r>
  </si>
  <si>
    <t>都市再生機構･公社の借家</t>
  </si>
  <si>
    <t>年齢（５歳階級），国籍（12区分），男女別外国人人口</t>
  </si>
  <si>
    <t>第10表の２　年齢（５歳階級），国籍（12区分），男女別外国人人口</t>
  </si>
  <si>
    <t>1）平成17年の数値は、新分類区分による遡及集計結果による。</t>
  </si>
  <si>
    <t>平成17年 1)</t>
  </si>
  <si>
    <r>
      <t>平成17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1)</t>
    </r>
  </si>
  <si>
    <r>
      <t>平成17</t>
    </r>
    <r>
      <rPr>
        <sz val="14"/>
        <rFont val="ＭＳ 明朝"/>
        <family val="1"/>
      </rPr>
      <t xml:space="preserve">年
</t>
    </r>
    <r>
      <rPr>
        <sz val="14"/>
        <rFont val="ＭＳ 明朝"/>
        <family val="1"/>
      </rPr>
      <t>1)</t>
    </r>
  </si>
  <si>
    <r>
      <t>平成17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1)</t>
    </r>
  </si>
  <si>
    <r>
      <t>平成17</t>
    </r>
    <r>
      <rPr>
        <sz val="14"/>
        <rFont val="ＭＳ 明朝"/>
        <family val="1"/>
      </rPr>
      <t xml:space="preserve">年
</t>
    </r>
    <r>
      <rPr>
        <sz val="14"/>
        <rFont val="ＭＳ 明朝"/>
        <family val="1"/>
      </rPr>
      <t>1)</t>
    </r>
  </si>
  <si>
    <t>1）平成17年の数値は、新分類区分による遡及集計結果による。</t>
  </si>
  <si>
    <r>
      <t>平成1</t>
    </r>
    <r>
      <rPr>
        <sz val="14"/>
        <rFont val="ＭＳ 明朝"/>
        <family val="1"/>
      </rPr>
      <t>7年</t>
    </r>
    <r>
      <rPr>
        <sz val="14"/>
        <rFont val="ＭＳ 明朝"/>
        <family val="1"/>
      </rPr>
      <t xml:space="preserve"> 1)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</si>
</sst>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#,###,##0;&quot; -&quot;###,###,##0"/>
    <numFmt numFmtId="179" formatCode="#,##0;&quot;△ &quot;#,##0"/>
    <numFmt numFmtId="180" formatCode="#,##0.0;&quot;△ &quot;#,##0.0"/>
    <numFmt numFmtId="181" formatCode="0.0;&quot;△ &quot;0.0"/>
    <numFmt numFmtId="182" formatCode="#,##0;&quot;△&quot;#,##0"/>
    <numFmt numFmtId="183" formatCode="#,##0.00;&quot;△ &quot;#,##0.00"/>
    <numFmt numFmtId="184" formatCode="#,##0_ "/>
    <numFmt numFmtId="185" formatCode="#,##0.0_ "/>
    <numFmt numFmtId="186" formatCode="0.0_ "/>
    <numFmt numFmtId="187" formatCode="0.0_);[Red]\(0.0\)"/>
    <numFmt numFmtId="188" formatCode="#,##0_);[Red]\(#,##0\)"/>
    <numFmt numFmtId="189" formatCode="#,##0.0_);[Red]\(#,##0.0\)"/>
    <numFmt numFmtId="190" formatCode="0.00000"/>
    <numFmt numFmtId="191" formatCode="0.0000"/>
    <numFmt numFmtId="192" formatCode="0.000"/>
    <numFmt numFmtId="193" formatCode="\ ###,###,##0;&quot;-&quot;###,###,##0"/>
    <numFmt numFmtId="194" formatCode="0.00_);[Red]\(0.00\)"/>
    <numFmt numFmtId="195" formatCode="0.00_ "/>
    <numFmt numFmtId="196" formatCode="#,###,##0;&quot; -&quot;###,##0"/>
    <numFmt numFmtId="197" formatCode="0.0000000"/>
    <numFmt numFmtId="198" formatCode="0.000000"/>
    <numFmt numFmtId="199" formatCode="0;&quot;△ &quot;0"/>
    <numFmt numFmtId="200" formatCode="\ ###,##0.0;&quot;-&quot;###,##0.0"/>
    <numFmt numFmtId="201" formatCode="0.0%"/>
    <numFmt numFmtId="202" formatCode="#,##0.0_ ;[Red]\-#,##0.0\ "/>
    <numFmt numFmtId="203" formatCode="&quot;¥&quot;#,##0.0;&quot;¥&quot;\-#,##0.0"/>
    <numFmt numFmtId="204" formatCode="#,##0.0"/>
    <numFmt numFmtId="205" formatCode="#,##0.0;[Red]\-#,##0.0"/>
    <numFmt numFmtId="206" formatCode="&quot;¥&quot;#,##0.0_);[Red]\(&quot;¥&quot;#,##0.0\)"/>
    <numFmt numFmtId="207" formatCode="0_);[Red]\(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8">
    <font>
      <sz val="14"/>
      <name val="ＭＳ 明朝"/>
      <family val="1"/>
    </font>
    <font>
      <sz val="11"/>
      <name val="ＭＳ Ｐゴシック"/>
      <family val="3"/>
    </font>
    <font>
      <sz val="28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color indexed="10"/>
      <name val="ＭＳ 明朝"/>
      <family val="1"/>
    </font>
    <font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9"/>
      <name val="ＭＳ ゴシック"/>
      <family val="3"/>
    </font>
    <font>
      <sz val="10"/>
      <name val="ＭＳ Ｐゴシック"/>
      <family val="3"/>
    </font>
    <font>
      <sz val="15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3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u val="single"/>
      <sz val="12"/>
      <color indexed="12"/>
      <name val="ＭＳ 明朝"/>
      <family val="1"/>
    </font>
    <font>
      <b/>
      <sz val="18"/>
      <name val="ＭＳ 明朝"/>
      <family val="1"/>
    </font>
    <font>
      <sz val="1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right" vertical="center"/>
      <protection/>
    </xf>
    <xf numFmtId="39" fontId="4" fillId="0" borderId="0" xfId="0" applyNumberFormat="1" applyFont="1" applyFill="1" applyAlignment="1" applyProtection="1">
      <alignment vertical="center"/>
      <protection/>
    </xf>
    <xf numFmtId="39" fontId="4" fillId="0" borderId="11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79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9" fontId="0" fillId="0" borderId="12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Alignment="1" applyProtection="1">
      <alignment vertical="center"/>
      <protection/>
    </xf>
    <xf numFmtId="179" fontId="16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0" fontId="16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Alignment="1" applyProtection="1">
      <alignment vertical="center"/>
      <protection/>
    </xf>
    <xf numFmtId="39" fontId="16" fillId="0" borderId="0" xfId="0" applyNumberFormat="1" applyFont="1" applyFill="1" applyAlignment="1" applyProtection="1">
      <alignment vertical="center"/>
      <protection/>
    </xf>
    <xf numFmtId="39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Alignment="1" applyProtection="1">
      <alignment vertical="center"/>
      <protection/>
    </xf>
    <xf numFmtId="0" fontId="1" fillId="0" borderId="0" xfId="62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182" fontId="19" fillId="0" borderId="17" xfId="49" applyNumberFormat="1" applyFont="1" applyBorder="1" applyAlignment="1">
      <alignment horizontal="distributed" vertical="center"/>
    </xf>
    <xf numFmtId="38" fontId="20" fillId="0" borderId="18" xfId="49" applyFont="1" applyBorder="1" applyAlignment="1">
      <alignment vertical="center"/>
    </xf>
    <xf numFmtId="38" fontId="20" fillId="0" borderId="17" xfId="49" applyFont="1" applyBorder="1" applyAlignment="1">
      <alignment vertical="center"/>
    </xf>
    <xf numFmtId="204" fontId="20" fillId="0" borderId="17" xfId="49" applyNumberFormat="1" applyFont="1" applyBorder="1" applyAlignment="1">
      <alignment vertical="center"/>
    </xf>
    <xf numFmtId="179" fontId="20" fillId="0" borderId="17" xfId="49" applyNumberFormat="1" applyFont="1" applyBorder="1" applyAlignment="1">
      <alignment horizontal="right" vertical="center"/>
    </xf>
    <xf numFmtId="179" fontId="20" fillId="0" borderId="17" xfId="62" applyNumberFormat="1" applyFont="1" applyBorder="1" applyAlignment="1">
      <alignment vertical="center"/>
      <protection/>
    </xf>
    <xf numFmtId="180" fontId="20" fillId="0" borderId="17" xfId="62" applyNumberFormat="1" applyFont="1" applyBorder="1" applyAlignment="1">
      <alignment vertical="center"/>
      <protection/>
    </xf>
    <xf numFmtId="180" fontId="20" fillId="0" borderId="19" xfId="62" applyNumberFormat="1" applyFont="1" applyBorder="1" applyAlignment="1">
      <alignment vertical="center"/>
      <protection/>
    </xf>
    <xf numFmtId="182" fontId="19" fillId="0" borderId="20" xfId="49" applyNumberFormat="1" applyFont="1" applyBorder="1" applyAlignment="1">
      <alignment horizontal="distributed" vertical="center"/>
    </xf>
    <xf numFmtId="182" fontId="19" fillId="0" borderId="17" xfId="49" applyNumberFormat="1" applyFont="1" applyBorder="1" applyAlignment="1">
      <alignment horizontal="center" vertical="center"/>
    </xf>
    <xf numFmtId="182" fontId="19" fillId="0" borderId="18" xfId="49" applyNumberFormat="1" applyFont="1" applyBorder="1" applyAlignment="1">
      <alignment horizontal="center" vertical="center"/>
    </xf>
    <xf numFmtId="182" fontId="19" fillId="0" borderId="0" xfId="49" applyNumberFormat="1" applyFont="1" applyBorder="1" applyAlignment="1">
      <alignment horizontal="center" vertical="center"/>
    </xf>
    <xf numFmtId="38" fontId="20" fillId="0" borderId="21" xfId="49" applyFont="1" applyBorder="1" applyAlignment="1">
      <alignment vertical="center"/>
    </xf>
    <xf numFmtId="38" fontId="20" fillId="0" borderId="20" xfId="49" applyFont="1" applyBorder="1" applyAlignment="1">
      <alignment vertical="center"/>
    </xf>
    <xf numFmtId="204" fontId="20" fillId="0" borderId="20" xfId="49" applyNumberFormat="1" applyFont="1" applyBorder="1" applyAlignment="1">
      <alignment vertical="center"/>
    </xf>
    <xf numFmtId="179" fontId="20" fillId="0" borderId="20" xfId="62" applyNumberFormat="1" applyFont="1" applyBorder="1" applyAlignment="1">
      <alignment vertical="center"/>
      <protection/>
    </xf>
    <xf numFmtId="180" fontId="20" fillId="0" borderId="20" xfId="62" applyNumberFormat="1" applyFont="1" applyBorder="1" applyAlignment="1">
      <alignment vertical="center"/>
      <protection/>
    </xf>
    <xf numFmtId="180" fontId="20" fillId="0" borderId="22" xfId="62" applyNumberFormat="1" applyFont="1" applyBorder="1" applyAlignment="1">
      <alignment vertical="center"/>
      <protection/>
    </xf>
    <xf numFmtId="182" fontId="19" fillId="0" borderId="23" xfId="49" applyNumberFormat="1" applyFont="1" applyBorder="1" applyAlignment="1">
      <alignment horizontal="center" vertical="center"/>
    </xf>
    <xf numFmtId="179" fontId="20" fillId="0" borderId="20" xfId="49" applyNumberFormat="1" applyFont="1" applyBorder="1" applyAlignment="1">
      <alignment horizontal="right" vertical="center"/>
    </xf>
    <xf numFmtId="49" fontId="7" fillId="0" borderId="20" xfId="49" applyNumberFormat="1" applyFont="1" applyBorder="1" applyAlignment="1">
      <alignment vertical="center"/>
    </xf>
    <xf numFmtId="182" fontId="13" fillId="0" borderId="0" xfId="49" applyNumberFormat="1" applyFont="1" applyBorder="1" applyAlignment="1">
      <alignment horizontal="distributed" vertical="center" shrinkToFit="1"/>
    </xf>
    <xf numFmtId="38" fontId="18" fillId="0" borderId="20" xfId="49" applyFont="1" applyBorder="1" applyAlignment="1">
      <alignment vertical="center"/>
    </xf>
    <xf numFmtId="179" fontId="18" fillId="0" borderId="20" xfId="49" applyNumberFormat="1" applyFont="1" applyBorder="1" applyAlignment="1">
      <alignment horizontal="right" vertical="center"/>
    </xf>
    <xf numFmtId="179" fontId="18" fillId="0" borderId="20" xfId="62" applyNumberFormat="1" applyFont="1" applyBorder="1" applyAlignment="1">
      <alignment vertical="center"/>
      <protection/>
    </xf>
    <xf numFmtId="180" fontId="18" fillId="0" borderId="20" xfId="62" applyNumberFormat="1" applyFont="1" applyBorder="1" applyAlignment="1">
      <alignment vertical="center"/>
      <protection/>
    </xf>
    <xf numFmtId="205" fontId="20" fillId="0" borderId="20" xfId="49" applyNumberFormat="1" applyFont="1" applyBorder="1" applyAlignment="1">
      <alignment vertical="center"/>
    </xf>
    <xf numFmtId="0" fontId="1" fillId="0" borderId="0" xfId="62" applyAlignment="1">
      <alignment vertical="center"/>
      <protection/>
    </xf>
    <xf numFmtId="205" fontId="20" fillId="0" borderId="17" xfId="49" applyNumberFormat="1" applyFont="1" applyBorder="1" applyAlignment="1">
      <alignment vertical="center"/>
    </xf>
    <xf numFmtId="179" fontId="20" fillId="0" borderId="20" xfId="49" applyNumberFormat="1" applyFont="1" applyBorder="1" applyAlignment="1">
      <alignment vertical="center"/>
    </xf>
    <xf numFmtId="38" fontId="20" fillId="0" borderId="24" xfId="49" applyFont="1" applyBorder="1" applyAlignment="1">
      <alignment vertical="center"/>
    </xf>
    <xf numFmtId="38" fontId="20" fillId="0" borderId="25" xfId="49" applyFont="1" applyBorder="1" applyAlignment="1">
      <alignment vertical="center"/>
    </xf>
    <xf numFmtId="205" fontId="20" fillId="0" borderId="25" xfId="49" applyNumberFormat="1" applyFont="1" applyBorder="1" applyAlignment="1">
      <alignment vertical="center"/>
    </xf>
    <xf numFmtId="179" fontId="20" fillId="0" borderId="25" xfId="49" applyNumberFormat="1" applyFont="1" applyBorder="1" applyAlignment="1">
      <alignment horizontal="right" vertical="center"/>
    </xf>
    <xf numFmtId="179" fontId="20" fillId="0" borderId="25" xfId="62" applyNumberFormat="1" applyFont="1" applyBorder="1" applyAlignment="1">
      <alignment vertical="center"/>
      <protection/>
    </xf>
    <xf numFmtId="180" fontId="20" fillId="0" borderId="25" xfId="62" applyNumberFormat="1" applyFont="1" applyBorder="1" applyAlignment="1">
      <alignment vertical="center"/>
      <protection/>
    </xf>
    <xf numFmtId="180" fontId="20" fillId="0" borderId="26" xfId="62" applyNumberFormat="1" applyFont="1" applyBorder="1" applyAlignment="1">
      <alignment vertical="center"/>
      <protection/>
    </xf>
    <xf numFmtId="38" fontId="20" fillId="0" borderId="23" xfId="49" applyFont="1" applyBorder="1" applyAlignment="1">
      <alignment vertical="center"/>
    </xf>
    <xf numFmtId="38" fontId="20" fillId="0" borderId="0" xfId="49" applyFont="1" applyBorder="1" applyAlignment="1">
      <alignment vertical="center"/>
    </xf>
    <xf numFmtId="205" fontId="20" fillId="0" borderId="0" xfId="49" applyNumberFormat="1" applyFont="1" applyBorder="1" applyAlignment="1">
      <alignment vertical="center"/>
    </xf>
    <xf numFmtId="179" fontId="20" fillId="0" borderId="0" xfId="49" applyNumberFormat="1" applyFont="1" applyBorder="1" applyAlignment="1">
      <alignment horizontal="right" vertical="center"/>
    </xf>
    <xf numFmtId="179" fontId="20" fillId="0" borderId="0" xfId="62" applyNumberFormat="1" applyFont="1" applyBorder="1" applyAlignment="1">
      <alignment vertical="center"/>
      <protection/>
    </xf>
    <xf numFmtId="180" fontId="20" fillId="0" borderId="0" xfId="62" applyNumberFormat="1" applyFont="1" applyBorder="1" applyAlignment="1">
      <alignment vertical="center"/>
      <protection/>
    </xf>
    <xf numFmtId="180" fontId="20" fillId="0" borderId="27" xfId="62" applyNumberFormat="1" applyFont="1" applyBorder="1" applyAlignment="1">
      <alignment vertical="center"/>
      <protection/>
    </xf>
    <xf numFmtId="38" fontId="7" fillId="0" borderId="0" xfId="62" applyNumberFormat="1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179" fontId="20" fillId="0" borderId="18" xfId="49" applyNumberFormat="1" applyFont="1" applyBorder="1" applyAlignment="1">
      <alignment horizontal="right" vertical="center"/>
    </xf>
    <xf numFmtId="38" fontId="20" fillId="0" borderId="17" xfId="49" applyFont="1" applyBorder="1" applyAlignment="1">
      <alignment horizontal="right" vertical="center"/>
    </xf>
    <xf numFmtId="180" fontId="20" fillId="0" borderId="18" xfId="49" applyNumberFormat="1" applyFont="1" applyBorder="1" applyAlignment="1">
      <alignment horizontal="right" vertical="center"/>
    </xf>
    <xf numFmtId="180" fontId="20" fillId="0" borderId="17" xfId="49" applyNumberFormat="1" applyFont="1" applyBorder="1" applyAlignment="1">
      <alignment horizontal="right" vertical="center"/>
    </xf>
    <xf numFmtId="181" fontId="20" fillId="0" borderId="17" xfId="49" applyNumberFormat="1" applyFont="1" applyBorder="1" applyAlignment="1">
      <alignment horizontal="right" vertical="center"/>
    </xf>
    <xf numFmtId="181" fontId="20" fillId="0" borderId="19" xfId="62" applyNumberFormat="1" applyFont="1" applyBorder="1" applyAlignment="1">
      <alignment horizontal="right" vertical="center"/>
      <protection/>
    </xf>
    <xf numFmtId="181" fontId="7" fillId="0" borderId="0" xfId="62" applyNumberFormat="1" applyFont="1" applyBorder="1" applyAlignment="1">
      <alignment horizontal="right" vertical="center"/>
      <protection/>
    </xf>
    <xf numFmtId="182" fontId="19" fillId="0" borderId="17" xfId="49" applyNumberFormat="1" applyFont="1" applyBorder="1" applyAlignment="1">
      <alignment horizontal="distributed" vertical="center" wrapText="1"/>
    </xf>
    <xf numFmtId="182" fontId="19" fillId="0" borderId="19" xfId="49" applyNumberFormat="1" applyFont="1" applyBorder="1" applyAlignment="1">
      <alignment horizontal="distributed" vertical="center" wrapText="1"/>
    </xf>
    <xf numFmtId="182" fontId="19" fillId="0" borderId="18" xfId="49" applyNumberFormat="1" applyFont="1" applyBorder="1" applyAlignment="1">
      <alignment horizontal="distributed" vertical="center" wrapText="1"/>
    </xf>
    <xf numFmtId="182" fontId="19" fillId="0" borderId="20" xfId="49" applyNumberFormat="1" applyFont="1" applyBorder="1" applyAlignment="1">
      <alignment horizontal="distributed" vertical="center" wrapText="1"/>
    </xf>
    <xf numFmtId="182" fontId="19" fillId="0" borderId="22" xfId="49" applyNumberFormat="1" applyFont="1" applyBorder="1" applyAlignment="1">
      <alignment horizontal="distributed" vertical="center" wrapText="1"/>
    </xf>
    <xf numFmtId="179" fontId="20" fillId="0" borderId="21" xfId="49" applyNumberFormat="1" applyFont="1" applyBorder="1" applyAlignment="1">
      <alignment horizontal="right" vertical="center"/>
    </xf>
    <xf numFmtId="38" fontId="20" fillId="0" borderId="20" xfId="49" applyFont="1" applyBorder="1" applyAlignment="1">
      <alignment horizontal="right" vertical="center"/>
    </xf>
    <xf numFmtId="180" fontId="20" fillId="0" borderId="21" xfId="49" applyNumberFormat="1" applyFont="1" applyBorder="1" applyAlignment="1">
      <alignment horizontal="right" vertical="center"/>
    </xf>
    <xf numFmtId="180" fontId="20" fillId="0" borderId="20" xfId="49" applyNumberFormat="1" applyFont="1" applyBorder="1" applyAlignment="1">
      <alignment horizontal="right" vertical="center"/>
    </xf>
    <xf numFmtId="181" fontId="20" fillId="0" borderId="20" xfId="49" applyNumberFormat="1" applyFont="1" applyBorder="1" applyAlignment="1">
      <alignment horizontal="right" vertical="center"/>
    </xf>
    <xf numFmtId="181" fontId="20" fillId="0" borderId="22" xfId="62" applyNumberFormat="1" applyFont="1" applyBorder="1" applyAlignment="1">
      <alignment horizontal="right" vertical="center"/>
      <protection/>
    </xf>
    <xf numFmtId="182" fontId="19" fillId="0" borderId="21" xfId="49" applyNumberFormat="1" applyFont="1" applyBorder="1" applyAlignment="1">
      <alignment horizontal="distributed" vertical="center" wrapText="1"/>
    </xf>
    <xf numFmtId="179" fontId="20" fillId="0" borderId="21" xfId="49" applyNumberFormat="1" applyFont="1" applyBorder="1" applyAlignment="1">
      <alignment vertical="center"/>
    </xf>
    <xf numFmtId="180" fontId="20" fillId="0" borderId="21" xfId="49" applyNumberFormat="1" applyFont="1" applyBorder="1" applyAlignment="1">
      <alignment vertical="center"/>
    </xf>
    <xf numFmtId="180" fontId="20" fillId="0" borderId="20" xfId="49" applyNumberFormat="1" applyFont="1" applyBorder="1" applyAlignment="1">
      <alignment vertical="center"/>
    </xf>
    <xf numFmtId="179" fontId="20" fillId="0" borderId="18" xfId="49" applyNumberFormat="1" applyFont="1" applyBorder="1" applyAlignment="1">
      <alignment vertical="center"/>
    </xf>
    <xf numFmtId="179" fontId="20" fillId="0" borderId="17" xfId="49" applyNumberFormat="1" applyFont="1" applyBorder="1" applyAlignment="1">
      <alignment vertical="center"/>
    </xf>
    <xf numFmtId="180" fontId="20" fillId="0" borderId="18" xfId="49" applyNumberFormat="1" applyFont="1" applyBorder="1" applyAlignment="1">
      <alignment vertical="center"/>
    </xf>
    <xf numFmtId="180" fontId="20" fillId="0" borderId="17" xfId="49" applyNumberFormat="1" applyFont="1" applyBorder="1" applyAlignment="1">
      <alignment vertical="center"/>
    </xf>
    <xf numFmtId="182" fontId="22" fillId="0" borderId="20" xfId="49" applyNumberFormat="1" applyFont="1" applyBorder="1" applyAlignment="1">
      <alignment horizontal="center" vertical="center" shrinkToFit="1"/>
    </xf>
    <xf numFmtId="179" fontId="13" fillId="0" borderId="20" xfId="49" applyNumberFormat="1" applyFont="1" applyBorder="1" applyAlignment="1">
      <alignment vertical="center"/>
    </xf>
    <xf numFmtId="38" fontId="13" fillId="0" borderId="20" xfId="49" applyFont="1" applyBorder="1" applyAlignment="1">
      <alignment vertical="center"/>
    </xf>
    <xf numFmtId="181" fontId="13" fillId="0" borderId="20" xfId="49" applyNumberFormat="1" applyFont="1" applyBorder="1" applyAlignment="1">
      <alignment horizontal="right" vertical="center"/>
    </xf>
    <xf numFmtId="181" fontId="13" fillId="0" borderId="20" xfId="62" applyNumberFormat="1" applyFont="1" applyBorder="1" applyAlignment="1">
      <alignment horizontal="right" vertical="center"/>
      <protection/>
    </xf>
    <xf numFmtId="181" fontId="20" fillId="0" borderId="17" xfId="49" applyNumberFormat="1" applyFont="1" applyBorder="1" applyAlignment="1">
      <alignment vertical="center"/>
    </xf>
    <xf numFmtId="181" fontId="20" fillId="0" borderId="19" xfId="62" applyNumberFormat="1" applyFont="1" applyBorder="1" applyAlignment="1">
      <alignment vertical="center"/>
      <protection/>
    </xf>
    <xf numFmtId="181" fontId="7" fillId="0" borderId="0" xfId="62" applyNumberFormat="1" applyFont="1" applyBorder="1" applyAlignment="1">
      <alignment vertical="center"/>
      <protection/>
    </xf>
    <xf numFmtId="181" fontId="20" fillId="0" borderId="20" xfId="49" applyNumberFormat="1" applyFont="1" applyBorder="1" applyAlignment="1">
      <alignment vertical="center"/>
    </xf>
    <xf numFmtId="181" fontId="20" fillId="0" borderId="22" xfId="62" applyNumberFormat="1" applyFont="1" applyBorder="1" applyAlignment="1">
      <alignment vertical="center"/>
      <protection/>
    </xf>
    <xf numFmtId="179" fontId="20" fillId="0" borderId="24" xfId="49" applyNumberFormat="1" applyFont="1" applyBorder="1" applyAlignment="1">
      <alignment vertical="center"/>
    </xf>
    <xf numFmtId="179" fontId="20" fillId="0" borderId="25" xfId="49" applyNumberFormat="1" applyFont="1" applyBorder="1" applyAlignment="1">
      <alignment vertical="center"/>
    </xf>
    <xf numFmtId="180" fontId="20" fillId="0" borderId="24" xfId="49" applyNumberFormat="1" applyFont="1" applyBorder="1" applyAlignment="1">
      <alignment vertical="center"/>
    </xf>
    <xf numFmtId="180" fontId="20" fillId="0" borderId="25" xfId="49" applyNumberFormat="1" applyFont="1" applyBorder="1" applyAlignment="1">
      <alignment vertical="center"/>
    </xf>
    <xf numFmtId="181" fontId="20" fillId="0" borderId="25" xfId="49" applyNumberFormat="1" applyFont="1" applyBorder="1" applyAlignment="1">
      <alignment vertical="center"/>
    </xf>
    <xf numFmtId="181" fontId="20" fillId="0" borderId="25" xfId="49" applyNumberFormat="1" applyFont="1" applyBorder="1" applyAlignment="1">
      <alignment horizontal="right" vertical="center"/>
    </xf>
    <xf numFmtId="181" fontId="20" fillId="0" borderId="26" xfId="62" applyNumberFormat="1" applyFont="1" applyBorder="1" applyAlignment="1">
      <alignment vertical="center"/>
      <protection/>
    </xf>
    <xf numFmtId="179" fontId="20" fillId="0" borderId="23" xfId="49" applyNumberFormat="1" applyFont="1" applyBorder="1" applyAlignment="1">
      <alignment vertical="center"/>
    </xf>
    <xf numFmtId="179" fontId="20" fillId="0" borderId="0" xfId="49" applyNumberFormat="1" applyFont="1" applyBorder="1" applyAlignment="1">
      <alignment vertical="center"/>
    </xf>
    <xf numFmtId="180" fontId="20" fillId="0" borderId="23" xfId="49" applyNumberFormat="1" applyFont="1" applyBorder="1" applyAlignment="1">
      <alignment vertical="center"/>
    </xf>
    <xf numFmtId="180" fontId="20" fillId="0" borderId="0" xfId="49" applyNumberFormat="1" applyFont="1" applyBorder="1" applyAlignment="1">
      <alignment vertical="center"/>
    </xf>
    <xf numFmtId="181" fontId="20" fillId="0" borderId="0" xfId="49" applyNumberFormat="1" applyFont="1" applyBorder="1" applyAlignment="1">
      <alignment vertical="center"/>
    </xf>
    <xf numFmtId="181" fontId="20" fillId="0" borderId="0" xfId="49" applyNumberFormat="1" applyFont="1" applyBorder="1" applyAlignment="1">
      <alignment horizontal="right" vertical="center"/>
    </xf>
    <xf numFmtId="181" fontId="20" fillId="0" borderId="27" xfId="62" applyNumberFormat="1" applyFont="1" applyBorder="1" applyAlignment="1">
      <alignment vertical="center"/>
      <protection/>
    </xf>
    <xf numFmtId="186" fontId="7" fillId="0" borderId="0" xfId="62" applyNumberFormat="1" applyFont="1" applyAlignment="1">
      <alignment vertical="center"/>
      <protection/>
    </xf>
    <xf numFmtId="186" fontId="21" fillId="0" borderId="0" xfId="62" applyNumberFormat="1" applyFont="1" applyAlignment="1">
      <alignment vertical="center"/>
      <protection/>
    </xf>
    <xf numFmtId="186" fontId="1" fillId="0" borderId="0" xfId="62" applyNumberFormat="1" applyFont="1" applyAlignment="1">
      <alignment vertical="center"/>
      <protection/>
    </xf>
    <xf numFmtId="0" fontId="23" fillId="0" borderId="0" xfId="62" applyFont="1" applyBorder="1" applyAlignment="1">
      <alignment horizontal="right"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1" fillId="0" borderId="0" xfId="62" applyFont="1" applyAlignment="1">
      <alignment vertical="center"/>
      <protection/>
    </xf>
    <xf numFmtId="0" fontId="9" fillId="0" borderId="18" xfId="62" applyFont="1" applyBorder="1" applyAlignment="1" applyProtection="1">
      <alignment horizontal="center" vertical="center"/>
      <protection/>
    </xf>
    <xf numFmtId="0" fontId="9" fillId="0" borderId="24" xfId="62" applyFont="1" applyBorder="1" applyAlignment="1" applyProtection="1">
      <alignment horizontal="center" vertical="center"/>
      <protection/>
    </xf>
    <xf numFmtId="0" fontId="9" fillId="0" borderId="25" xfId="62" applyFont="1" applyBorder="1" applyAlignment="1" applyProtection="1">
      <alignment horizontal="center" vertical="center"/>
      <protection/>
    </xf>
    <xf numFmtId="0" fontId="9" fillId="0" borderId="28" xfId="62" applyFont="1" applyBorder="1" applyAlignment="1" applyProtection="1">
      <alignment horizontal="center" vertical="center"/>
      <protection/>
    </xf>
    <xf numFmtId="0" fontId="9" fillId="0" borderId="29" xfId="62" applyFont="1" applyBorder="1" applyAlignment="1" applyProtection="1">
      <alignment horizontal="center" vertical="center"/>
      <protection/>
    </xf>
    <xf numFmtId="0" fontId="9" fillId="0" borderId="30" xfId="62" applyFont="1" applyBorder="1" applyAlignment="1" applyProtection="1">
      <alignment horizontal="center" vertical="center"/>
      <protection/>
    </xf>
    <xf numFmtId="0" fontId="9" fillId="0" borderId="31" xfId="62" applyFont="1" applyBorder="1" applyAlignment="1" applyProtection="1">
      <alignment horizontal="center" vertical="center"/>
      <protection/>
    </xf>
    <xf numFmtId="179" fontId="9" fillId="0" borderId="25" xfId="0" applyNumberFormat="1" applyFont="1" applyBorder="1" applyAlignment="1" applyProtection="1">
      <alignment horizontal="center" vertical="center"/>
      <protection/>
    </xf>
    <xf numFmtId="181" fontId="9" fillId="0" borderId="28" xfId="0" applyNumberFormat="1" applyFont="1" applyBorder="1" applyAlignment="1" applyProtection="1">
      <alignment horizontal="center" vertical="center"/>
      <protection/>
    </xf>
    <xf numFmtId="179" fontId="9" fillId="0" borderId="28" xfId="0" applyNumberFormat="1" applyFont="1" applyBorder="1" applyAlignment="1" applyProtection="1">
      <alignment horizontal="center" vertical="center"/>
      <protection/>
    </xf>
    <xf numFmtId="0" fontId="9" fillId="0" borderId="20" xfId="62" applyFont="1" applyBorder="1" applyAlignment="1" applyProtection="1">
      <alignment horizontal="right" vertical="center"/>
      <protection/>
    </xf>
    <xf numFmtId="38" fontId="25" fillId="0" borderId="21" xfId="49" applyFont="1" applyBorder="1" applyAlignment="1" applyProtection="1">
      <alignment vertical="center"/>
      <protection/>
    </xf>
    <xf numFmtId="38" fontId="25" fillId="0" borderId="20" xfId="49" applyFont="1" applyBorder="1" applyAlignment="1" applyProtection="1">
      <alignment vertical="center"/>
      <protection/>
    </xf>
    <xf numFmtId="38" fontId="25" fillId="0" borderId="22" xfId="49" applyFont="1" applyBorder="1" applyAlignment="1" applyProtection="1">
      <alignment vertical="center"/>
      <protection/>
    </xf>
    <xf numFmtId="204" fontId="25" fillId="0" borderId="21" xfId="49" applyNumberFormat="1" applyFont="1" applyBorder="1" applyAlignment="1" applyProtection="1">
      <alignment vertical="center"/>
      <protection/>
    </xf>
    <xf numFmtId="204" fontId="25" fillId="0" borderId="20" xfId="49" applyNumberFormat="1" applyFont="1" applyBorder="1" applyAlignment="1" applyProtection="1">
      <alignment vertical="center"/>
      <protection/>
    </xf>
    <xf numFmtId="204" fontId="25" fillId="0" borderId="20" xfId="62" applyNumberFormat="1" applyFont="1" applyBorder="1" applyAlignment="1" applyProtection="1">
      <alignment vertical="center"/>
      <protection/>
    </xf>
    <xf numFmtId="204" fontId="25" fillId="0" borderId="22" xfId="62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vertical="center"/>
      <protection/>
    </xf>
    <xf numFmtId="181" fontId="9" fillId="0" borderId="20" xfId="0" applyNumberFormat="1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center" vertical="center"/>
      <protection/>
    </xf>
    <xf numFmtId="38" fontId="25" fillId="0" borderId="23" xfId="49" applyFont="1" applyBorder="1" applyAlignment="1" applyProtection="1">
      <alignment vertical="center"/>
      <protection/>
    </xf>
    <xf numFmtId="38" fontId="25" fillId="0" borderId="0" xfId="49" applyFont="1" applyBorder="1" applyAlignment="1" applyProtection="1">
      <alignment vertical="center"/>
      <protection/>
    </xf>
    <xf numFmtId="38" fontId="25" fillId="0" borderId="27" xfId="49" applyFont="1" applyBorder="1" applyAlignment="1" applyProtection="1">
      <alignment vertical="center"/>
      <protection/>
    </xf>
    <xf numFmtId="204" fontId="25" fillId="0" borderId="23" xfId="49" applyNumberFormat="1" applyFont="1" applyBorder="1" applyAlignment="1" applyProtection="1">
      <alignment vertical="center"/>
      <protection/>
    </xf>
    <xf numFmtId="204" fontId="25" fillId="0" borderId="0" xfId="49" applyNumberFormat="1" applyFont="1" applyBorder="1" applyAlignment="1" applyProtection="1">
      <alignment vertical="center"/>
      <protection/>
    </xf>
    <xf numFmtId="204" fontId="25" fillId="0" borderId="0" xfId="62" applyNumberFormat="1" applyFont="1" applyBorder="1" applyAlignment="1" applyProtection="1">
      <alignment vertical="center"/>
      <protection/>
    </xf>
    <xf numFmtId="204" fontId="25" fillId="0" borderId="27" xfId="62" applyNumberFormat="1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right" vertical="center"/>
      <protection/>
    </xf>
    <xf numFmtId="38" fontId="25" fillId="0" borderId="23" xfId="49" applyFont="1" applyFill="1" applyBorder="1" applyAlignment="1" applyProtection="1">
      <alignment vertical="center"/>
      <protection/>
    </xf>
    <xf numFmtId="38" fontId="25" fillId="0" borderId="0" xfId="49" applyFont="1" applyFill="1" applyBorder="1" applyAlignment="1" applyProtection="1">
      <alignment vertical="center"/>
      <protection/>
    </xf>
    <xf numFmtId="38" fontId="25" fillId="0" borderId="27" xfId="49" applyFont="1" applyFill="1" applyBorder="1" applyAlignment="1" applyProtection="1">
      <alignment vertical="center"/>
      <protection/>
    </xf>
    <xf numFmtId="204" fontId="25" fillId="0" borderId="23" xfId="49" applyNumberFormat="1" applyFont="1" applyFill="1" applyBorder="1" applyAlignment="1" applyProtection="1">
      <alignment vertical="center"/>
      <protection/>
    </xf>
    <xf numFmtId="204" fontId="25" fillId="0" borderId="0" xfId="49" applyNumberFormat="1" applyFont="1" applyFill="1" applyBorder="1" applyAlignment="1" applyProtection="1">
      <alignment vertical="center"/>
      <protection/>
    </xf>
    <xf numFmtId="204" fontId="25" fillId="0" borderId="0" xfId="62" applyNumberFormat="1" applyFont="1" applyFill="1" applyBorder="1" applyAlignment="1" applyProtection="1">
      <alignment vertical="center"/>
      <protection/>
    </xf>
    <xf numFmtId="204" fontId="25" fillId="0" borderId="27" xfId="62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9" fillId="0" borderId="25" xfId="62" applyFont="1" applyBorder="1" applyAlignment="1" applyProtection="1">
      <alignment horizontal="right" vertical="center"/>
      <protection/>
    </xf>
    <xf numFmtId="38" fontId="25" fillId="0" borderId="24" xfId="49" applyFont="1" applyFill="1" applyBorder="1" applyAlignment="1" applyProtection="1">
      <alignment vertical="center"/>
      <protection/>
    </xf>
    <xf numFmtId="38" fontId="25" fillId="0" borderId="25" xfId="49" applyFont="1" applyFill="1" applyBorder="1" applyAlignment="1" applyProtection="1">
      <alignment vertical="center"/>
      <protection/>
    </xf>
    <xf numFmtId="38" fontId="25" fillId="0" borderId="26" xfId="49" applyFont="1" applyFill="1" applyBorder="1" applyAlignment="1" applyProtection="1">
      <alignment vertical="center"/>
      <protection/>
    </xf>
    <xf numFmtId="204" fontId="25" fillId="0" borderId="25" xfId="62" applyNumberFormat="1" applyFont="1" applyFill="1" applyBorder="1" applyAlignment="1" applyProtection="1">
      <alignment vertical="center"/>
      <protection/>
    </xf>
    <xf numFmtId="204" fontId="25" fillId="0" borderId="26" xfId="62" applyNumberFormat="1" applyFont="1" applyFill="1" applyBorder="1" applyAlignment="1" applyProtection="1">
      <alignment vertical="center"/>
      <protection/>
    </xf>
    <xf numFmtId="179" fontId="9" fillId="0" borderId="25" xfId="0" applyNumberFormat="1" applyFont="1" applyBorder="1" applyAlignment="1" applyProtection="1">
      <alignment vertical="center"/>
      <protection/>
    </xf>
    <xf numFmtId="181" fontId="9" fillId="0" borderId="25" xfId="0" applyNumberFormat="1" applyFont="1" applyBorder="1" applyAlignment="1" applyProtection="1">
      <alignment vertical="center"/>
      <protection/>
    </xf>
    <xf numFmtId="188" fontId="9" fillId="0" borderId="20" xfId="62" applyNumberFormat="1" applyFont="1" applyFill="1" applyBorder="1" applyAlignment="1" applyProtection="1">
      <alignment vertical="center"/>
      <protection/>
    </xf>
    <xf numFmtId="187" fontId="9" fillId="0" borderId="20" xfId="62" applyNumberFormat="1" applyFont="1" applyFill="1" applyBorder="1" applyAlignment="1" applyProtection="1">
      <alignment vertical="center"/>
      <protection/>
    </xf>
    <xf numFmtId="38" fontId="25" fillId="0" borderId="21" xfId="49" applyFont="1" applyFill="1" applyBorder="1" applyAlignment="1" applyProtection="1">
      <alignment vertical="center"/>
      <protection/>
    </xf>
    <xf numFmtId="38" fontId="25" fillId="0" borderId="20" xfId="49" applyFont="1" applyFill="1" applyBorder="1" applyAlignment="1" applyProtection="1">
      <alignment vertical="center"/>
      <protection/>
    </xf>
    <xf numFmtId="38" fontId="25" fillId="0" borderId="22" xfId="49" applyFont="1" applyFill="1" applyBorder="1" applyAlignment="1" applyProtection="1">
      <alignment vertical="center"/>
      <protection/>
    </xf>
    <xf numFmtId="204" fontId="25" fillId="0" borderId="21" xfId="62" applyNumberFormat="1" applyFont="1" applyFill="1" applyBorder="1" applyAlignment="1" applyProtection="1">
      <alignment vertical="center"/>
      <protection/>
    </xf>
    <xf numFmtId="204" fontId="25" fillId="0" borderId="20" xfId="62" applyNumberFormat="1" applyFont="1" applyFill="1" applyBorder="1" applyAlignment="1" applyProtection="1">
      <alignment vertical="center"/>
      <protection/>
    </xf>
    <xf numFmtId="204" fontId="25" fillId="0" borderId="22" xfId="62" applyNumberFormat="1" applyFont="1" applyFill="1" applyBorder="1" applyAlignment="1" applyProtection="1">
      <alignment vertical="center"/>
      <protection/>
    </xf>
    <xf numFmtId="204" fontId="25" fillId="0" borderId="23" xfId="62" applyNumberFormat="1" applyFont="1" applyFill="1" applyBorder="1" applyAlignment="1" applyProtection="1">
      <alignment vertical="center"/>
      <protection/>
    </xf>
    <xf numFmtId="0" fontId="9" fillId="0" borderId="25" xfId="62" applyFont="1" applyFill="1" applyBorder="1" applyAlignment="1" applyProtection="1">
      <alignment horizontal="right" vertical="center"/>
      <protection/>
    </xf>
    <xf numFmtId="204" fontId="25" fillId="0" borderId="24" xfId="62" applyNumberFormat="1" applyFont="1" applyFill="1" applyBorder="1" applyAlignment="1" applyProtection="1">
      <alignment vertical="center"/>
      <protection/>
    </xf>
    <xf numFmtId="179" fontId="26" fillId="0" borderId="25" xfId="0" applyNumberFormat="1" applyFont="1" applyBorder="1" applyAlignment="1" applyProtection="1">
      <alignment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1" fillId="0" borderId="0" xfId="62" applyFont="1" applyAlignment="1" applyProtection="1">
      <alignment vertical="center"/>
      <protection/>
    </xf>
    <xf numFmtId="176" fontId="8" fillId="0" borderId="0" xfId="62" applyNumberFormat="1" applyFont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81" fontId="9" fillId="0" borderId="0" xfId="0" applyNumberFormat="1" applyFont="1" applyAlignment="1" applyProtection="1">
      <alignment vertical="center"/>
      <protection/>
    </xf>
    <xf numFmtId="179" fontId="26" fillId="0" borderId="0" xfId="0" applyNumberFormat="1" applyFont="1" applyAlignment="1" applyProtection="1">
      <alignment vertical="center"/>
      <protection/>
    </xf>
    <xf numFmtId="0" fontId="1" fillId="0" borderId="0" xfId="62" applyFont="1" applyAlignment="1" applyProtection="1">
      <alignment horizontal="center" vertical="center"/>
      <protection/>
    </xf>
    <xf numFmtId="176" fontId="27" fillId="0" borderId="0" xfId="62" applyNumberFormat="1" applyFont="1" applyAlignment="1" applyProtection="1">
      <alignment vertical="center"/>
      <protection/>
    </xf>
    <xf numFmtId="0" fontId="1" fillId="33" borderId="0" xfId="62" applyFont="1" applyFill="1" applyAlignment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76" fontId="8" fillId="0" borderId="0" xfId="62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33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37" fontId="0" fillId="0" borderId="0" xfId="0" applyNumberFormat="1" applyBorder="1" applyAlignment="1">
      <alignment vertical="center"/>
    </xf>
    <xf numFmtId="207" fontId="11" fillId="0" borderId="0" xfId="0" applyNumberFormat="1" applyFont="1" applyAlignment="1">
      <alignment vertical="center"/>
    </xf>
    <xf numFmtId="207" fontId="11" fillId="0" borderId="0" xfId="0" applyNumberFormat="1" applyFont="1" applyBorder="1" applyAlignment="1">
      <alignment vertical="center"/>
    </xf>
    <xf numFmtId="37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35" xfId="0" applyFont="1" applyBorder="1" applyAlignment="1">
      <alignment vertical="center"/>
    </xf>
    <xf numFmtId="37" fontId="4" fillId="0" borderId="12" xfId="0" applyNumberFormat="1" applyFont="1" applyBorder="1" applyAlignment="1" applyProtection="1">
      <alignment vertical="center"/>
      <protection/>
    </xf>
    <xf numFmtId="176" fontId="4" fillId="0" borderId="13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4" fillId="0" borderId="35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3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6" fontId="0" fillId="0" borderId="14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11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79" fontId="0" fillId="0" borderId="12" xfId="0" applyNumberFormat="1" applyFont="1" applyBorder="1" applyAlignment="1" applyProtection="1">
      <alignment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2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10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4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37" fontId="10" fillId="0" borderId="28" xfId="0" applyNumberFormat="1" applyFont="1" applyFill="1" applyBorder="1" applyAlignment="1" applyProtection="1">
      <alignment vertical="center"/>
      <protection/>
    </xf>
    <xf numFmtId="37" fontId="10" fillId="0" borderId="25" xfId="0" applyNumberFormat="1" applyFont="1" applyFill="1" applyBorder="1" applyAlignment="1" applyProtection="1">
      <alignment vertical="center"/>
      <protection/>
    </xf>
    <xf numFmtId="37" fontId="10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37" fontId="10" fillId="0" borderId="13" xfId="0" applyNumberFormat="1" applyFont="1" applyFill="1" applyBorder="1" applyAlignment="1" applyProtection="1">
      <alignment horizontal="right" vertical="center"/>
      <protection/>
    </xf>
    <xf numFmtId="37" fontId="1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181" fontId="16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1" fillId="0" borderId="0" xfId="43" applyFont="1" applyAlignment="1" applyProtection="1">
      <alignment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37" fontId="3" fillId="0" borderId="15" xfId="0" applyNumberFormat="1" applyFont="1" applyFill="1" applyBorder="1" applyAlignment="1" applyProtection="1">
      <alignment horizontal="right" vertical="center"/>
      <protection/>
    </xf>
    <xf numFmtId="37" fontId="3" fillId="0" borderId="14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horizontal="right" vertical="center"/>
      <protection/>
    </xf>
    <xf numFmtId="179" fontId="3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37" fontId="3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37" fontId="3" fillId="0" borderId="25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37" fontId="3" fillId="0" borderId="13" xfId="0" applyNumberFormat="1" applyFont="1" applyFill="1" applyBorder="1" applyAlignment="1" applyProtection="1">
      <alignment horizontal="right" vertical="center"/>
      <protection/>
    </xf>
    <xf numFmtId="37" fontId="3" fillId="0" borderId="12" xfId="0" applyNumberFormat="1" applyFont="1" applyFill="1" applyBorder="1" applyAlignment="1" applyProtection="1">
      <alignment horizontal="right" vertical="center"/>
      <protection/>
    </xf>
    <xf numFmtId="179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distributed" vertical="center"/>
      <protection/>
    </xf>
    <xf numFmtId="18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7" fontId="4" fillId="0" borderId="0" xfId="0" applyNumberFormat="1" applyFont="1" applyBorder="1" applyAlignment="1">
      <alignment vertical="center"/>
    </xf>
    <xf numFmtId="0" fontId="8" fillId="0" borderId="0" xfId="62" applyFont="1" applyBorder="1" applyAlignment="1">
      <alignment horizontal="right" vertical="center"/>
      <protection/>
    </xf>
    <xf numFmtId="0" fontId="8" fillId="0" borderId="0" xfId="62" applyFont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 shrinkToFit="1"/>
      <protection/>
    </xf>
    <xf numFmtId="186" fontId="3" fillId="0" borderId="31" xfId="62" applyNumberFormat="1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40" xfId="62" applyFont="1" applyBorder="1" applyAlignment="1">
      <alignment horizontal="center" vertical="center" shrinkToFit="1"/>
      <protection/>
    </xf>
    <xf numFmtId="186" fontId="3" fillId="0" borderId="0" xfId="62" applyNumberFormat="1" applyFont="1" applyBorder="1" applyAlignment="1">
      <alignment horizontal="center" vertical="center"/>
      <protection/>
    </xf>
    <xf numFmtId="181" fontId="8" fillId="0" borderId="0" xfId="62" applyNumberFormat="1" applyFont="1" applyBorder="1" applyAlignment="1">
      <alignment horizontal="right" vertical="center"/>
      <protection/>
    </xf>
    <xf numFmtId="38" fontId="8" fillId="0" borderId="0" xfId="62" applyNumberFormat="1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49" fontId="3" fillId="0" borderId="17" xfId="49" applyNumberFormat="1" applyFont="1" applyBorder="1" applyAlignment="1">
      <alignment horizontal="distributed" vertical="center"/>
    </xf>
    <xf numFmtId="0" fontId="3" fillId="0" borderId="19" xfId="62" applyFont="1" applyBorder="1" applyAlignment="1">
      <alignment horizontal="distributed" vertical="center"/>
      <protection/>
    </xf>
    <xf numFmtId="179" fontId="3" fillId="0" borderId="18" xfId="49" applyNumberFormat="1" applyFont="1" applyBorder="1" applyAlignment="1">
      <alignment horizontal="right" vertical="center"/>
    </xf>
    <xf numFmtId="179" fontId="3" fillId="0" borderId="17" xfId="49" applyNumberFormat="1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180" fontId="3" fillId="0" borderId="18" xfId="49" applyNumberFormat="1" applyFont="1" applyBorder="1" applyAlignment="1">
      <alignment horizontal="right" vertical="center"/>
    </xf>
    <xf numFmtId="180" fontId="3" fillId="0" borderId="17" xfId="49" applyNumberFormat="1" applyFont="1" applyBorder="1" applyAlignment="1">
      <alignment horizontal="right" vertical="center"/>
    </xf>
    <xf numFmtId="181" fontId="3" fillId="0" borderId="17" xfId="49" applyNumberFormat="1" applyFont="1" applyBorder="1" applyAlignment="1">
      <alignment horizontal="right" vertical="center"/>
    </xf>
    <xf numFmtId="181" fontId="3" fillId="0" borderId="19" xfId="62" applyNumberFormat="1" applyFont="1" applyBorder="1" applyAlignment="1">
      <alignment horizontal="right" vertical="center"/>
      <protection/>
    </xf>
    <xf numFmtId="49" fontId="3" fillId="0" borderId="18" xfId="49" applyNumberFormat="1" applyFont="1" applyBorder="1" applyAlignment="1">
      <alignment horizontal="distributed" vertical="center"/>
    </xf>
    <xf numFmtId="0" fontId="3" fillId="0" borderId="17" xfId="62" applyFont="1" applyBorder="1" applyAlignment="1">
      <alignment horizontal="distributed" vertical="center"/>
      <protection/>
    </xf>
    <xf numFmtId="179" fontId="33" fillId="0" borderId="18" xfId="49" applyNumberFormat="1" applyFont="1" applyBorder="1" applyAlignment="1">
      <alignment horizontal="right" vertical="center"/>
    </xf>
    <xf numFmtId="179" fontId="33" fillId="0" borderId="17" xfId="49" applyNumberFormat="1" applyFont="1" applyBorder="1" applyAlignment="1">
      <alignment horizontal="right" vertical="center"/>
    </xf>
    <xf numFmtId="38" fontId="33" fillId="0" borderId="17" xfId="49" applyFont="1" applyBorder="1" applyAlignment="1">
      <alignment horizontal="right" vertical="center"/>
    </xf>
    <xf numFmtId="180" fontId="33" fillId="0" borderId="18" xfId="49" applyNumberFormat="1" applyFont="1" applyBorder="1" applyAlignment="1">
      <alignment horizontal="right" vertical="center"/>
    </xf>
    <xf numFmtId="180" fontId="33" fillId="0" borderId="17" xfId="49" applyNumberFormat="1" applyFont="1" applyBorder="1" applyAlignment="1">
      <alignment horizontal="right" vertical="center"/>
    </xf>
    <xf numFmtId="181" fontId="33" fillId="0" borderId="17" xfId="49" applyNumberFormat="1" applyFont="1" applyBorder="1" applyAlignment="1">
      <alignment horizontal="right" vertical="center"/>
    </xf>
    <xf numFmtId="181" fontId="33" fillId="0" borderId="19" xfId="62" applyNumberFormat="1" applyFont="1" applyBorder="1" applyAlignment="1">
      <alignment horizontal="right" vertical="center"/>
      <protection/>
    </xf>
    <xf numFmtId="49" fontId="3" fillId="0" borderId="0" xfId="49" applyNumberFormat="1" applyFont="1" applyBorder="1" applyAlignment="1">
      <alignment vertical="center"/>
    </xf>
    <xf numFmtId="182" fontId="3" fillId="0" borderId="41" xfId="49" applyNumberFormat="1" applyFont="1" applyBorder="1" applyAlignment="1">
      <alignment horizontal="distributed" vertical="center" wrapText="1"/>
    </xf>
    <xf numFmtId="179" fontId="3" fillId="0" borderId="42" xfId="49" applyNumberFormat="1" applyFont="1" applyBorder="1" applyAlignment="1">
      <alignment vertical="center"/>
    </xf>
    <xf numFmtId="179" fontId="3" fillId="0" borderId="43" xfId="49" applyNumberFormat="1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180" fontId="3" fillId="0" borderId="42" xfId="49" applyNumberFormat="1" applyFont="1" applyBorder="1" applyAlignment="1">
      <alignment vertical="center"/>
    </xf>
    <xf numFmtId="180" fontId="3" fillId="0" borderId="43" xfId="49" applyNumberFormat="1" applyFont="1" applyBorder="1" applyAlignment="1">
      <alignment vertical="center"/>
    </xf>
    <xf numFmtId="181" fontId="3" fillId="0" borderId="43" xfId="49" applyNumberFormat="1" applyFont="1" applyBorder="1" applyAlignment="1">
      <alignment horizontal="right" vertical="center"/>
    </xf>
    <xf numFmtId="181" fontId="3" fillId="0" borderId="44" xfId="62" applyNumberFormat="1" applyFont="1" applyBorder="1" applyAlignment="1">
      <alignment horizontal="right" vertical="center"/>
      <protection/>
    </xf>
    <xf numFmtId="49" fontId="3" fillId="0" borderId="23" xfId="49" applyNumberFormat="1" applyFont="1" applyBorder="1" applyAlignment="1">
      <alignment vertical="center"/>
    </xf>
    <xf numFmtId="182" fontId="3" fillId="0" borderId="45" xfId="49" applyNumberFormat="1" applyFont="1" applyBorder="1" applyAlignment="1">
      <alignment horizontal="distributed" vertical="center" wrapText="1"/>
    </xf>
    <xf numFmtId="49" fontId="3" fillId="0" borderId="25" xfId="49" applyNumberFormat="1" applyFont="1" applyBorder="1" applyAlignment="1">
      <alignment vertical="center"/>
    </xf>
    <xf numFmtId="182" fontId="3" fillId="0" borderId="38" xfId="49" applyNumberFormat="1" applyFont="1" applyBorder="1" applyAlignment="1">
      <alignment horizontal="distributed" vertical="center"/>
    </xf>
    <xf numFmtId="179" fontId="3" fillId="0" borderId="46" xfId="49" applyNumberFormat="1" applyFont="1" applyBorder="1" applyAlignment="1">
      <alignment vertical="center"/>
    </xf>
    <xf numFmtId="179" fontId="3" fillId="0" borderId="47" xfId="49" applyNumberFormat="1" applyFont="1" applyBorder="1" applyAlignment="1">
      <alignment vertical="center"/>
    </xf>
    <xf numFmtId="38" fontId="3" fillId="0" borderId="47" xfId="49" applyFont="1" applyBorder="1" applyAlignment="1">
      <alignment vertical="center"/>
    </xf>
    <xf numFmtId="180" fontId="3" fillId="0" borderId="46" xfId="49" applyNumberFormat="1" applyFont="1" applyBorder="1" applyAlignment="1">
      <alignment vertical="center"/>
    </xf>
    <xf numFmtId="180" fontId="3" fillId="0" borderId="47" xfId="49" applyNumberFormat="1" applyFont="1" applyBorder="1" applyAlignment="1">
      <alignment vertical="center"/>
    </xf>
    <xf numFmtId="181" fontId="3" fillId="0" borderId="47" xfId="49" applyNumberFormat="1" applyFont="1" applyBorder="1" applyAlignment="1">
      <alignment horizontal="right" vertical="center"/>
    </xf>
    <xf numFmtId="181" fontId="3" fillId="0" borderId="48" xfId="62" applyNumberFormat="1" applyFont="1" applyBorder="1" applyAlignment="1">
      <alignment horizontal="right" vertical="center"/>
      <protection/>
    </xf>
    <xf numFmtId="49" fontId="3" fillId="0" borderId="24" xfId="49" applyNumberFormat="1" applyFont="1" applyBorder="1" applyAlignment="1">
      <alignment vertical="center"/>
    </xf>
    <xf numFmtId="182" fontId="3" fillId="0" borderId="40" xfId="49" applyNumberFormat="1" applyFont="1" applyBorder="1" applyAlignment="1">
      <alignment horizontal="distributed" vertical="center"/>
    </xf>
    <xf numFmtId="182" fontId="3" fillId="0" borderId="41" xfId="49" applyNumberFormat="1" applyFont="1" applyBorder="1" applyAlignment="1">
      <alignment horizontal="distributed" vertical="center"/>
    </xf>
    <xf numFmtId="182" fontId="3" fillId="0" borderId="45" xfId="49" applyNumberFormat="1" applyFont="1" applyBorder="1" applyAlignment="1">
      <alignment horizontal="distributed" vertical="center"/>
    </xf>
    <xf numFmtId="182" fontId="3" fillId="0" borderId="0" xfId="49" applyNumberFormat="1" applyFont="1" applyBorder="1" applyAlignment="1">
      <alignment horizontal="distributed" vertical="center"/>
    </xf>
    <xf numFmtId="0" fontId="3" fillId="0" borderId="41" xfId="62" applyFont="1" applyBorder="1" applyAlignment="1">
      <alignment horizontal="distributed" vertical="center"/>
      <protection/>
    </xf>
    <xf numFmtId="38" fontId="3" fillId="0" borderId="49" xfId="49" applyFont="1" applyBorder="1" applyAlignment="1">
      <alignment vertical="center"/>
    </xf>
    <xf numFmtId="182" fontId="3" fillId="0" borderId="23" xfId="49" applyNumberFormat="1" applyFont="1" applyBorder="1" applyAlignment="1">
      <alignment horizontal="distributed" vertical="center"/>
    </xf>
    <xf numFmtId="0" fontId="3" fillId="0" borderId="45" xfId="62" applyFont="1" applyBorder="1" applyAlignment="1">
      <alignment horizontal="distributed" vertical="center"/>
      <protection/>
    </xf>
    <xf numFmtId="182" fontId="3" fillId="0" borderId="50" xfId="49" applyNumberFormat="1" applyFont="1" applyBorder="1" applyAlignment="1">
      <alignment horizontal="distributed" vertical="center"/>
    </xf>
    <xf numFmtId="179" fontId="3" fillId="0" borderId="51" xfId="49" applyNumberFormat="1" applyFont="1" applyBorder="1" applyAlignment="1">
      <alignment vertical="center"/>
    </xf>
    <xf numFmtId="179" fontId="3" fillId="0" borderId="49" xfId="49" applyNumberFormat="1" applyFont="1" applyBorder="1" applyAlignment="1">
      <alignment vertical="center"/>
    </xf>
    <xf numFmtId="180" fontId="3" fillId="0" borderId="51" xfId="49" applyNumberFormat="1" applyFont="1" applyBorder="1" applyAlignment="1">
      <alignment vertical="center"/>
    </xf>
    <xf numFmtId="180" fontId="3" fillId="0" borderId="49" xfId="49" applyNumberFormat="1" applyFont="1" applyBorder="1" applyAlignment="1">
      <alignment vertical="center"/>
    </xf>
    <xf numFmtId="181" fontId="3" fillId="0" borderId="49" xfId="49" applyNumberFormat="1" applyFont="1" applyBorder="1" applyAlignment="1">
      <alignment horizontal="right" vertical="center"/>
    </xf>
    <xf numFmtId="181" fontId="3" fillId="0" borderId="52" xfId="62" applyNumberFormat="1" applyFont="1" applyBorder="1" applyAlignment="1">
      <alignment horizontal="right" vertical="center"/>
      <protection/>
    </xf>
    <xf numFmtId="182" fontId="3" fillId="0" borderId="53" xfId="49" applyNumberFormat="1" applyFont="1" applyBorder="1" applyAlignment="1">
      <alignment horizontal="distributed" vertical="center"/>
    </xf>
    <xf numFmtId="182" fontId="3" fillId="0" borderId="54" xfId="49" applyNumberFormat="1" applyFont="1" applyBorder="1" applyAlignment="1">
      <alignment horizontal="distributed" vertical="center"/>
    </xf>
    <xf numFmtId="182" fontId="3" fillId="0" borderId="55" xfId="49" applyNumberFormat="1" applyFont="1" applyBorder="1" applyAlignment="1">
      <alignment horizontal="distributed" vertical="center"/>
    </xf>
    <xf numFmtId="182" fontId="3" fillId="0" borderId="56" xfId="49" applyNumberFormat="1" applyFont="1" applyBorder="1" applyAlignment="1">
      <alignment horizontal="distributed" vertical="center"/>
    </xf>
    <xf numFmtId="179" fontId="3" fillId="0" borderId="57" xfId="49" applyNumberFormat="1" applyFont="1" applyBorder="1" applyAlignment="1">
      <alignment vertical="center"/>
    </xf>
    <xf numFmtId="179" fontId="3" fillId="0" borderId="58" xfId="49" applyNumberFormat="1" applyFont="1" applyBorder="1" applyAlignment="1">
      <alignment vertical="center"/>
    </xf>
    <xf numFmtId="38" fontId="3" fillId="0" borderId="58" xfId="49" applyFont="1" applyBorder="1" applyAlignment="1">
      <alignment vertical="center"/>
    </xf>
    <xf numFmtId="180" fontId="3" fillId="0" borderId="57" xfId="49" applyNumberFormat="1" applyFont="1" applyBorder="1" applyAlignment="1">
      <alignment vertical="center"/>
    </xf>
    <xf numFmtId="180" fontId="3" fillId="0" borderId="58" xfId="49" applyNumberFormat="1" applyFont="1" applyBorder="1" applyAlignment="1">
      <alignment vertical="center"/>
    </xf>
    <xf numFmtId="181" fontId="3" fillId="0" borderId="58" xfId="49" applyNumberFormat="1" applyFont="1" applyBorder="1" applyAlignment="1">
      <alignment horizontal="right" vertical="center"/>
    </xf>
    <xf numFmtId="181" fontId="3" fillId="0" borderId="59" xfId="62" applyNumberFormat="1" applyFont="1" applyBorder="1" applyAlignment="1">
      <alignment horizontal="right" vertical="center"/>
      <protection/>
    </xf>
    <xf numFmtId="182" fontId="3" fillId="0" borderId="60" xfId="49" applyNumberFormat="1" applyFont="1" applyBorder="1" applyAlignment="1">
      <alignment horizontal="distributed" vertical="center"/>
    </xf>
    <xf numFmtId="182" fontId="32" fillId="0" borderId="0" xfId="49" applyNumberFormat="1" applyFont="1" applyBorder="1" applyAlignment="1">
      <alignment horizontal="distributed" vertical="center"/>
    </xf>
    <xf numFmtId="179" fontId="3" fillId="0" borderId="23" xfId="49" applyNumberFormat="1" applyFont="1" applyBorder="1" applyAlignment="1">
      <alignment vertical="center"/>
    </xf>
    <xf numFmtId="179" fontId="3" fillId="0" borderId="0" xfId="49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180" fontId="3" fillId="0" borderId="23" xfId="49" applyNumberFormat="1" applyFont="1" applyBorder="1" applyAlignment="1">
      <alignment vertical="center"/>
    </xf>
    <xf numFmtId="180" fontId="3" fillId="0" borderId="0" xfId="49" applyNumberFormat="1" applyFont="1" applyBorder="1" applyAlignment="1">
      <alignment vertical="center"/>
    </xf>
    <xf numFmtId="181" fontId="3" fillId="0" borderId="0" xfId="49" applyNumberFormat="1" applyFont="1" applyBorder="1" applyAlignment="1">
      <alignment horizontal="right" vertical="center"/>
    </xf>
    <xf numFmtId="181" fontId="3" fillId="0" borderId="27" xfId="62" applyNumberFormat="1" applyFont="1" applyBorder="1" applyAlignment="1">
      <alignment horizontal="right" vertical="center"/>
      <protection/>
    </xf>
    <xf numFmtId="182" fontId="32" fillId="0" borderId="23" xfId="49" applyNumberFormat="1" applyFont="1" applyBorder="1" applyAlignment="1">
      <alignment horizontal="distributed" vertical="center"/>
    </xf>
    <xf numFmtId="49" fontId="3" fillId="0" borderId="50" xfId="49" applyNumberFormat="1" applyFont="1" applyBorder="1" applyAlignment="1">
      <alignment vertical="center"/>
    </xf>
    <xf numFmtId="49" fontId="3" fillId="0" borderId="53" xfId="49" applyNumberFormat="1" applyFont="1" applyBorder="1" applyAlignment="1">
      <alignment vertical="center"/>
    </xf>
    <xf numFmtId="182" fontId="3" fillId="0" borderId="38" xfId="49" applyNumberFormat="1" applyFont="1" applyBorder="1" applyAlignment="1">
      <alignment horizontal="center" vertical="center" shrinkToFit="1"/>
    </xf>
    <xf numFmtId="182" fontId="3" fillId="0" borderId="40" xfId="49" applyNumberFormat="1" applyFont="1" applyBorder="1" applyAlignment="1">
      <alignment horizontal="center" vertical="center" shrinkToFit="1"/>
    </xf>
    <xf numFmtId="181" fontId="3" fillId="0" borderId="43" xfId="49" applyNumberFormat="1" applyFont="1" applyBorder="1" applyAlignment="1">
      <alignment vertical="center"/>
    </xf>
    <xf numFmtId="181" fontId="3" fillId="0" borderId="44" xfId="62" applyNumberFormat="1" applyFont="1" applyBorder="1" applyAlignment="1">
      <alignment vertical="center"/>
      <protection/>
    </xf>
    <xf numFmtId="181" fontId="8" fillId="0" borderId="0" xfId="62" applyNumberFormat="1" applyFont="1" applyBorder="1" applyAlignment="1">
      <alignment vertical="center"/>
      <protection/>
    </xf>
    <xf numFmtId="181" fontId="3" fillId="0" borderId="47" xfId="49" applyNumberFormat="1" applyFont="1" applyBorder="1" applyAlignment="1">
      <alignment vertical="center"/>
    </xf>
    <xf numFmtId="181" fontId="3" fillId="0" borderId="48" xfId="62" applyNumberFormat="1" applyFont="1" applyBorder="1" applyAlignment="1">
      <alignment vertical="center"/>
      <protection/>
    </xf>
    <xf numFmtId="181" fontId="11" fillId="0" borderId="25" xfId="49" applyNumberFormat="1" applyFont="1" applyBorder="1" applyAlignment="1">
      <alignment horizontal="right" vertical="center"/>
    </xf>
    <xf numFmtId="181" fontId="11" fillId="0" borderId="25" xfId="62" applyNumberFormat="1" applyFont="1" applyBorder="1" applyAlignment="1">
      <alignment horizontal="right" vertical="center"/>
      <protection/>
    </xf>
    <xf numFmtId="181" fontId="11" fillId="0" borderId="0" xfId="62" applyNumberFormat="1" applyFont="1" applyBorder="1" applyAlignment="1">
      <alignment horizontal="right" vertical="center"/>
      <protection/>
    </xf>
    <xf numFmtId="182" fontId="32" fillId="0" borderId="50" xfId="49" applyNumberFormat="1" applyFont="1" applyBorder="1" applyAlignment="1">
      <alignment horizontal="distributed" vertical="center"/>
    </xf>
    <xf numFmtId="182" fontId="32" fillId="0" borderId="53" xfId="49" applyNumberFormat="1" applyFont="1" applyBorder="1" applyAlignment="1">
      <alignment horizontal="distributed" vertical="center"/>
    </xf>
    <xf numFmtId="182" fontId="3" fillId="0" borderId="61" xfId="49" applyNumberFormat="1" applyFont="1" applyBorder="1" applyAlignment="1">
      <alignment horizontal="distributed" vertical="center"/>
    </xf>
    <xf numFmtId="181" fontId="3" fillId="0" borderId="0" xfId="49" applyNumberFormat="1" applyFont="1" applyBorder="1" applyAlignment="1">
      <alignment vertical="center"/>
    </xf>
    <xf numFmtId="181" fontId="3" fillId="0" borderId="27" xfId="62" applyNumberFormat="1" applyFont="1" applyBorder="1" applyAlignment="1">
      <alignment vertical="center"/>
      <protection/>
    </xf>
    <xf numFmtId="182" fontId="3" fillId="0" borderId="62" xfId="49" applyNumberFormat="1" applyFont="1" applyBorder="1" applyAlignment="1">
      <alignment horizontal="distributed" vertical="center"/>
    </xf>
    <xf numFmtId="0" fontId="0" fillId="0" borderId="0" xfId="62" applyFont="1" applyAlignment="1">
      <alignment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3" fillId="0" borderId="63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63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38" fontId="33" fillId="0" borderId="18" xfId="49" applyFont="1" applyBorder="1" applyAlignment="1">
      <alignment vertical="center"/>
    </xf>
    <xf numFmtId="38" fontId="33" fillId="0" borderId="17" xfId="49" applyFont="1" applyBorder="1" applyAlignment="1">
      <alignment vertical="center"/>
    </xf>
    <xf numFmtId="204" fontId="33" fillId="0" borderId="17" xfId="49" applyNumberFormat="1" applyFont="1" applyBorder="1" applyAlignment="1">
      <alignment vertical="center"/>
    </xf>
    <xf numFmtId="179" fontId="33" fillId="0" borderId="17" xfId="62" applyNumberFormat="1" applyFont="1" applyBorder="1" applyAlignment="1">
      <alignment vertical="center"/>
      <protection/>
    </xf>
    <xf numFmtId="180" fontId="33" fillId="0" borderId="17" xfId="62" applyNumberFormat="1" applyFont="1" applyBorder="1" applyAlignment="1">
      <alignment vertical="center"/>
      <protection/>
    </xf>
    <xf numFmtId="180" fontId="33" fillId="0" borderId="19" xfId="62" applyNumberFormat="1" applyFont="1" applyBorder="1" applyAlignment="1">
      <alignment vertical="center"/>
      <protection/>
    </xf>
    <xf numFmtId="38" fontId="33" fillId="0" borderId="18" xfId="49" applyNumberFormat="1" applyFont="1" applyBorder="1" applyAlignment="1" applyProtection="1">
      <alignment vertical="center"/>
      <protection locked="0"/>
    </xf>
    <xf numFmtId="38" fontId="33" fillId="0" borderId="17" xfId="49" applyNumberFormat="1" applyFont="1" applyBorder="1" applyAlignment="1" applyProtection="1">
      <alignment vertical="center"/>
      <protection locked="0"/>
    </xf>
    <xf numFmtId="204" fontId="33" fillId="0" borderId="17" xfId="49" applyNumberFormat="1" applyFont="1" applyBorder="1" applyAlignment="1" applyProtection="1">
      <alignment vertical="center"/>
      <protection locked="0"/>
    </xf>
    <xf numFmtId="49" fontId="8" fillId="0" borderId="0" xfId="49" applyNumberFormat="1" applyFont="1" applyBorder="1" applyAlignment="1">
      <alignment vertical="center"/>
    </xf>
    <xf numFmtId="182" fontId="11" fillId="0" borderId="41" xfId="49" applyNumberFormat="1" applyFont="1" applyBorder="1" applyAlignment="1">
      <alignment horizontal="distributed" vertical="center" wrapText="1"/>
    </xf>
    <xf numFmtId="38" fontId="3" fillId="0" borderId="42" xfId="49" applyFont="1" applyBorder="1" applyAlignment="1">
      <alignment vertical="center"/>
    </xf>
    <xf numFmtId="204" fontId="3" fillId="0" borderId="43" xfId="49" applyNumberFormat="1" applyFont="1" applyBorder="1" applyAlignment="1">
      <alignment vertical="center"/>
    </xf>
    <xf numFmtId="179" fontId="3" fillId="0" borderId="43" xfId="49" applyNumberFormat="1" applyFont="1" applyBorder="1" applyAlignment="1">
      <alignment horizontal="right" vertical="center"/>
    </xf>
    <xf numFmtId="179" fontId="3" fillId="0" borderId="43" xfId="62" applyNumberFormat="1" applyFont="1" applyBorder="1" applyAlignment="1">
      <alignment vertical="center"/>
      <protection/>
    </xf>
    <xf numFmtId="180" fontId="3" fillId="0" borderId="43" xfId="62" applyNumberFormat="1" applyFont="1" applyBorder="1" applyAlignment="1">
      <alignment vertical="center"/>
      <protection/>
    </xf>
    <xf numFmtId="180" fontId="3" fillId="0" borderId="44" xfId="62" applyNumberFormat="1" applyFont="1" applyBorder="1" applyAlignment="1">
      <alignment vertical="center"/>
      <protection/>
    </xf>
    <xf numFmtId="49" fontId="8" fillId="0" borderId="23" xfId="49" applyNumberFormat="1" applyFont="1" applyBorder="1" applyAlignment="1">
      <alignment vertical="center"/>
    </xf>
    <xf numFmtId="182" fontId="11" fillId="0" borderId="45" xfId="49" applyNumberFormat="1" applyFont="1" applyBorder="1" applyAlignment="1">
      <alignment horizontal="distributed" vertical="center" wrapText="1"/>
    </xf>
    <xf numFmtId="49" fontId="8" fillId="0" borderId="25" xfId="49" applyNumberFormat="1" applyFont="1" applyBorder="1" applyAlignment="1">
      <alignment vertical="center"/>
    </xf>
    <xf numFmtId="182" fontId="11" fillId="0" borderId="38" xfId="49" applyNumberFormat="1" applyFont="1" applyBorder="1" applyAlignment="1">
      <alignment horizontal="distributed" vertical="center"/>
    </xf>
    <xf numFmtId="38" fontId="3" fillId="0" borderId="46" xfId="49" applyFont="1" applyBorder="1" applyAlignment="1">
      <alignment vertical="center"/>
    </xf>
    <xf numFmtId="204" fontId="3" fillId="0" borderId="47" xfId="49" applyNumberFormat="1" applyFont="1" applyBorder="1" applyAlignment="1">
      <alignment vertical="center"/>
    </xf>
    <xf numFmtId="179" fontId="3" fillId="0" borderId="47" xfId="49" applyNumberFormat="1" applyFont="1" applyBorder="1" applyAlignment="1">
      <alignment horizontal="right" vertical="center"/>
    </xf>
    <xf numFmtId="179" fontId="3" fillId="0" borderId="47" xfId="62" applyNumberFormat="1" applyFont="1" applyBorder="1" applyAlignment="1">
      <alignment vertical="center"/>
      <protection/>
    </xf>
    <xf numFmtId="180" fontId="3" fillId="0" borderId="47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49" fontId="8" fillId="0" borderId="24" xfId="49" applyNumberFormat="1" applyFont="1" applyBorder="1" applyAlignment="1">
      <alignment vertical="center"/>
    </xf>
    <xf numFmtId="182" fontId="11" fillId="0" borderId="40" xfId="49" applyNumberFormat="1" applyFont="1" applyBorder="1" applyAlignment="1">
      <alignment horizontal="distributed" vertical="center"/>
    </xf>
    <xf numFmtId="182" fontId="11" fillId="0" borderId="41" xfId="49" applyNumberFormat="1" applyFont="1" applyBorder="1" applyAlignment="1">
      <alignment horizontal="distributed" vertical="center"/>
    </xf>
    <xf numFmtId="182" fontId="11" fillId="0" borderId="45" xfId="49" applyNumberFormat="1" applyFont="1" applyBorder="1" applyAlignment="1">
      <alignment horizontal="distributed" vertical="center"/>
    </xf>
    <xf numFmtId="182" fontId="11" fillId="0" borderId="54" xfId="49" applyNumberFormat="1" applyFont="1" applyBorder="1" applyAlignment="1">
      <alignment horizontal="distributed" vertical="center"/>
    </xf>
    <xf numFmtId="38" fontId="3" fillId="0" borderId="51" xfId="49" applyFont="1" applyBorder="1" applyAlignment="1">
      <alignment vertical="center"/>
    </xf>
    <xf numFmtId="204" fontId="3" fillId="0" borderId="49" xfId="49" applyNumberFormat="1" applyFont="1" applyBorder="1" applyAlignment="1">
      <alignment vertical="center"/>
    </xf>
    <xf numFmtId="179" fontId="3" fillId="0" borderId="49" xfId="49" applyNumberFormat="1" applyFont="1" applyBorder="1" applyAlignment="1">
      <alignment horizontal="right" vertical="center"/>
    </xf>
    <xf numFmtId="179" fontId="3" fillId="0" borderId="49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80" fontId="3" fillId="0" borderId="52" xfId="62" applyNumberFormat="1" applyFont="1" applyBorder="1" applyAlignment="1">
      <alignment vertical="center"/>
      <protection/>
    </xf>
    <xf numFmtId="182" fontId="11" fillId="0" borderId="55" xfId="49" applyNumberFormat="1" applyFont="1" applyBorder="1" applyAlignment="1">
      <alignment horizontal="distributed" vertical="center"/>
    </xf>
    <xf numFmtId="38" fontId="3" fillId="0" borderId="23" xfId="49" applyFont="1" applyBorder="1" applyAlignment="1">
      <alignment vertical="center"/>
    </xf>
    <xf numFmtId="204" fontId="3" fillId="0" borderId="0" xfId="49" applyNumberFormat="1" applyFont="1" applyBorder="1" applyAlignment="1">
      <alignment vertical="center"/>
    </xf>
    <xf numFmtId="179" fontId="3" fillId="0" borderId="0" xfId="49" applyNumberFormat="1" applyFont="1" applyBorder="1" applyAlignment="1">
      <alignment horizontal="right" vertical="center"/>
    </xf>
    <xf numFmtId="179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49" fontId="8" fillId="0" borderId="50" xfId="49" applyNumberFormat="1" applyFont="1" applyBorder="1" applyAlignment="1">
      <alignment vertical="center"/>
    </xf>
    <xf numFmtId="49" fontId="8" fillId="0" borderId="53" xfId="49" applyNumberFormat="1" applyFont="1" applyBorder="1" applyAlignment="1">
      <alignment vertical="center"/>
    </xf>
    <xf numFmtId="182" fontId="11" fillId="0" borderId="38" xfId="49" applyNumberFormat="1" applyFont="1" applyBorder="1" applyAlignment="1">
      <alignment horizontal="distributed" vertical="center" shrinkToFit="1"/>
    </xf>
    <xf numFmtId="182" fontId="11" fillId="0" borderId="40" xfId="49" applyNumberFormat="1" applyFont="1" applyBorder="1" applyAlignment="1">
      <alignment horizontal="distributed" vertical="center" shrinkToFit="1"/>
    </xf>
    <xf numFmtId="180" fontId="3" fillId="0" borderId="25" xfId="62" applyNumberFormat="1" applyFont="1" applyBorder="1" applyAlignment="1">
      <alignment vertical="center"/>
      <protection/>
    </xf>
    <xf numFmtId="179" fontId="3" fillId="0" borderId="25" xfId="62" applyNumberFormat="1" applyFont="1" applyBorder="1" applyAlignment="1">
      <alignment vertical="center"/>
      <protection/>
    </xf>
    <xf numFmtId="38" fontId="3" fillId="0" borderId="25" xfId="49" applyFont="1" applyBorder="1" applyAlignment="1">
      <alignment vertical="center"/>
    </xf>
    <xf numFmtId="205" fontId="3" fillId="0" borderId="43" xfId="49" applyNumberFormat="1" applyFont="1" applyBorder="1" applyAlignment="1">
      <alignment vertical="center"/>
    </xf>
    <xf numFmtId="205" fontId="3" fillId="0" borderId="47" xfId="49" applyNumberFormat="1" applyFont="1" applyBorder="1" applyAlignment="1">
      <alignment vertical="center"/>
    </xf>
    <xf numFmtId="182" fontId="11" fillId="0" borderId="61" xfId="49" applyNumberFormat="1" applyFont="1" applyBorder="1" applyAlignment="1">
      <alignment horizontal="distributed" vertical="center"/>
    </xf>
    <xf numFmtId="205" fontId="3" fillId="0" borderId="0" xfId="49" applyNumberFormat="1" applyFont="1" applyBorder="1" applyAlignment="1">
      <alignment vertical="center"/>
    </xf>
    <xf numFmtId="182" fontId="11" fillId="0" borderId="62" xfId="49" applyNumberFormat="1" applyFont="1" applyBorder="1" applyAlignment="1">
      <alignment horizontal="distributed" vertical="center"/>
    </xf>
    <xf numFmtId="182" fontId="0" fillId="0" borderId="41" xfId="49" applyNumberFormat="1" applyFont="1" applyBorder="1" applyAlignment="1">
      <alignment horizontal="distributed" vertical="center"/>
    </xf>
    <xf numFmtId="182" fontId="0" fillId="0" borderId="45" xfId="49" applyNumberFormat="1" applyFont="1" applyBorder="1" applyAlignment="1">
      <alignment horizontal="distributed" vertical="center"/>
    </xf>
    <xf numFmtId="182" fontId="0" fillId="0" borderId="38" xfId="49" applyNumberFormat="1" applyFont="1" applyBorder="1" applyAlignment="1">
      <alignment horizontal="distributed" vertical="center"/>
    </xf>
    <xf numFmtId="182" fontId="0" fillId="0" borderId="40" xfId="49" applyNumberFormat="1" applyFont="1" applyBorder="1" applyAlignment="1">
      <alignment horizontal="distributed" vertical="center"/>
    </xf>
    <xf numFmtId="49" fontId="11" fillId="0" borderId="0" xfId="49" applyNumberFormat="1" applyFont="1" applyBorder="1" applyAlignment="1">
      <alignment vertical="center"/>
    </xf>
    <xf numFmtId="49" fontId="11" fillId="0" borderId="23" xfId="49" applyNumberFormat="1" applyFont="1" applyBorder="1" applyAlignment="1">
      <alignment vertical="center"/>
    </xf>
    <xf numFmtId="49" fontId="11" fillId="0" borderId="25" xfId="49" applyNumberFormat="1" applyFont="1" applyBorder="1" applyAlignment="1">
      <alignment vertical="center"/>
    </xf>
    <xf numFmtId="49" fontId="11" fillId="0" borderId="24" xfId="49" applyNumberFormat="1" applyFont="1" applyBorder="1" applyAlignment="1">
      <alignment vertical="center"/>
    </xf>
    <xf numFmtId="0" fontId="9" fillId="0" borderId="0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Alignment="1" applyProtection="1">
      <alignment horizontal="left" vertical="center"/>
      <protection/>
    </xf>
    <xf numFmtId="0" fontId="8" fillId="0" borderId="0" xfId="62" applyFont="1" applyAlignment="1" applyProtection="1">
      <alignment vertical="center"/>
      <protection/>
    </xf>
    <xf numFmtId="187" fontId="8" fillId="0" borderId="0" xfId="62" applyNumberFormat="1" applyFont="1" applyAlignment="1" applyProtection="1">
      <alignment vertical="center"/>
      <protection/>
    </xf>
    <xf numFmtId="2" fontId="0" fillId="0" borderId="0" xfId="0" applyNumberFormat="1" applyFont="1" applyAlignment="1">
      <alignment vertical="center"/>
    </xf>
    <xf numFmtId="38" fontId="1" fillId="0" borderId="0" xfId="62" applyNumberFormat="1" applyFont="1" applyAlignment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 applyProtection="1">
      <alignment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179" fontId="11" fillId="0" borderId="12" xfId="0" applyNumberFormat="1" applyFont="1" applyBorder="1" applyAlignment="1" applyProtection="1">
      <alignment vertical="center"/>
      <protection/>
    </xf>
    <xf numFmtId="180" fontId="11" fillId="0" borderId="12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 vertical="center"/>
      <protection/>
    </xf>
    <xf numFmtId="37" fontId="11" fillId="0" borderId="11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37" fontId="11" fillId="0" borderId="12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37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/>
    </xf>
    <xf numFmtId="0" fontId="29" fillId="0" borderId="0" xfId="43" applyAlignment="1" applyProtection="1">
      <alignment horizontal="left" wrapText="1"/>
      <protection/>
    </xf>
    <xf numFmtId="0" fontId="3" fillId="0" borderId="0" xfId="62" applyFont="1" applyBorder="1" applyAlignment="1">
      <alignment horizontal="right" vertical="center" shrinkToFit="1"/>
      <protection/>
    </xf>
    <xf numFmtId="0" fontId="3" fillId="0" borderId="0" xfId="0" applyFont="1" applyBorder="1" applyAlignment="1">
      <alignment horizontal="right" vertical="center"/>
    </xf>
    <xf numFmtId="182" fontId="19" fillId="0" borderId="17" xfId="49" applyNumberFormat="1" applyFont="1" applyBorder="1" applyAlignment="1">
      <alignment horizontal="distributed" vertical="center"/>
    </xf>
    <xf numFmtId="0" fontId="1" fillId="0" borderId="19" xfId="62" applyBorder="1" applyAlignment="1">
      <alignment horizontal="distributed" vertical="center"/>
      <protection/>
    </xf>
    <xf numFmtId="49" fontId="19" fillId="0" borderId="20" xfId="49" applyNumberFormat="1" applyFont="1" applyBorder="1" applyAlignment="1">
      <alignment horizontal="distributed" vertical="center"/>
    </xf>
    <xf numFmtId="0" fontId="1" fillId="0" borderId="22" xfId="62" applyBorder="1" applyAlignment="1">
      <alignment horizontal="distributed" vertical="center"/>
      <protection/>
    </xf>
    <xf numFmtId="182" fontId="19" fillId="0" borderId="20" xfId="49" applyNumberFormat="1" applyFont="1" applyBorder="1" applyAlignment="1">
      <alignment horizontal="distributed" vertical="center"/>
    </xf>
    <xf numFmtId="0" fontId="3" fillId="0" borderId="64" xfId="62" applyFont="1" applyBorder="1" applyAlignment="1">
      <alignment horizontal="center" vertical="center" wrapText="1"/>
      <protection/>
    </xf>
    <xf numFmtId="0" fontId="3" fillId="0" borderId="65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2" fontId="19" fillId="0" borderId="21" xfId="49" applyNumberFormat="1" applyFont="1" applyBorder="1" applyAlignment="1">
      <alignment horizontal="distributed" vertical="center"/>
    </xf>
    <xf numFmtId="0" fontId="1" fillId="0" borderId="20" xfId="62" applyBorder="1" applyAlignment="1">
      <alignment horizontal="distributed" vertical="center"/>
      <protection/>
    </xf>
    <xf numFmtId="49" fontId="19" fillId="0" borderId="21" xfId="49" applyNumberFormat="1" applyFont="1" applyBorder="1" applyAlignment="1">
      <alignment horizontal="distributed" vertical="center"/>
    </xf>
    <xf numFmtId="0" fontId="3" fillId="0" borderId="31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/>
      <protection/>
    </xf>
    <xf numFmtId="182" fontId="19" fillId="0" borderId="17" xfId="49" applyNumberFormat="1" applyFont="1" applyBorder="1" applyAlignment="1">
      <alignment horizontal="distributed" vertical="distributed" wrapText="1"/>
    </xf>
    <xf numFmtId="0" fontId="1" fillId="0" borderId="19" xfId="62" applyBorder="1" applyAlignment="1">
      <alignment horizontal="distributed" vertical="distributed" wrapText="1"/>
      <protection/>
    </xf>
    <xf numFmtId="182" fontId="3" fillId="0" borderId="17" xfId="49" applyNumberFormat="1" applyFont="1" applyBorder="1" applyAlignment="1">
      <alignment horizontal="distributed" vertical="center"/>
    </xf>
    <xf numFmtId="0" fontId="8" fillId="0" borderId="19" xfId="62" applyFont="1" applyBorder="1" applyAlignment="1">
      <alignment horizontal="distributed" vertical="center"/>
      <protection/>
    </xf>
    <xf numFmtId="182" fontId="19" fillId="0" borderId="20" xfId="49" applyNumberFormat="1" applyFont="1" applyBorder="1" applyAlignment="1">
      <alignment horizontal="distributed" vertical="distributed" wrapText="1"/>
    </xf>
    <xf numFmtId="0" fontId="1" fillId="0" borderId="22" xfId="62" applyBorder="1" applyAlignment="1">
      <alignment horizontal="distributed" vertical="distributed" wrapText="1"/>
      <protection/>
    </xf>
    <xf numFmtId="182" fontId="19" fillId="0" borderId="18" xfId="49" applyNumberFormat="1" applyFont="1" applyBorder="1" applyAlignment="1">
      <alignment horizontal="distributed" vertical="center"/>
    </xf>
    <xf numFmtId="0" fontId="1" fillId="0" borderId="17" xfId="62" applyBorder="1" applyAlignment="1">
      <alignment horizontal="distributed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 wrapText="1"/>
      <protection/>
    </xf>
    <xf numFmtId="0" fontId="3" fillId="0" borderId="27" xfId="62" applyFont="1" applyBorder="1" applyAlignment="1">
      <alignment horizontal="center" vertical="center" wrapText="1"/>
      <protection/>
    </xf>
    <xf numFmtId="38" fontId="3" fillId="0" borderId="18" xfId="49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18" xfId="49" applyNumberFormat="1" applyFont="1" applyBorder="1" applyAlignment="1">
      <alignment horizontal="distributed" vertical="center"/>
    </xf>
    <xf numFmtId="0" fontId="8" fillId="0" borderId="17" xfId="62" applyFont="1" applyBorder="1" applyAlignment="1">
      <alignment horizontal="distributed" vertical="center"/>
      <protection/>
    </xf>
    <xf numFmtId="182" fontId="19" fillId="0" borderId="21" xfId="49" applyNumberFormat="1" applyFont="1" applyBorder="1" applyAlignment="1">
      <alignment horizontal="distributed" vertical="distributed" wrapText="1"/>
    </xf>
    <xf numFmtId="0" fontId="1" fillId="0" borderId="20" xfId="62" applyBorder="1" applyAlignment="1">
      <alignment horizontal="distributed" vertical="distributed" wrapText="1"/>
      <protection/>
    </xf>
    <xf numFmtId="182" fontId="19" fillId="0" borderId="18" xfId="49" applyNumberFormat="1" applyFont="1" applyBorder="1" applyAlignment="1">
      <alignment horizontal="distributed" vertical="distributed" wrapText="1"/>
    </xf>
    <xf numFmtId="0" fontId="1" fillId="0" borderId="17" xfId="62" applyBorder="1" applyAlignment="1">
      <alignment horizontal="distributed" vertical="distributed" wrapText="1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3" fillId="0" borderId="25" xfId="62" applyFont="1" applyBorder="1" applyAlignment="1">
      <alignment horizontal="left" vertical="center"/>
      <protection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20" xfId="62" applyFont="1" applyBorder="1" applyAlignment="1">
      <alignment horizontal="center" vertical="center"/>
      <protection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9" fillId="0" borderId="20" xfId="62" applyFont="1" applyBorder="1" applyAlignment="1">
      <alignment horizontal="distributed" vertical="center"/>
      <protection/>
    </xf>
    <xf numFmtId="182" fontId="19" fillId="0" borderId="24" xfId="49" applyNumberFormat="1" applyFont="1" applyBorder="1" applyAlignment="1">
      <alignment horizontal="distributed" vertical="center"/>
    </xf>
    <xf numFmtId="182" fontId="19" fillId="0" borderId="25" xfId="49" applyNumberFormat="1" applyFont="1" applyBorder="1" applyAlignment="1">
      <alignment horizontal="distributed" vertical="center"/>
    </xf>
    <xf numFmtId="0" fontId="3" fillId="0" borderId="2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49" fontId="19" fillId="0" borderId="23" xfId="49" applyNumberFormat="1" applyFont="1" applyBorder="1" applyAlignment="1">
      <alignment horizontal="distributed" vertical="center"/>
    </xf>
    <xf numFmtId="0" fontId="19" fillId="0" borderId="0" xfId="62" applyFont="1" applyBorder="1" applyAlignment="1">
      <alignment horizontal="distributed" vertical="center"/>
      <protection/>
    </xf>
    <xf numFmtId="182" fontId="19" fillId="0" borderId="23" xfId="49" applyNumberFormat="1" applyFont="1" applyBorder="1" applyAlignment="1">
      <alignment horizontal="distributed" vertical="center"/>
    </xf>
    <xf numFmtId="0" fontId="3" fillId="0" borderId="25" xfId="62" applyFont="1" applyBorder="1" applyAlignment="1">
      <alignment horizontal="right" vertical="center"/>
      <protection/>
    </xf>
    <xf numFmtId="0" fontId="3" fillId="0" borderId="25" xfId="0" applyFont="1" applyBorder="1" applyAlignment="1">
      <alignment horizontal="right" vertical="center"/>
    </xf>
    <xf numFmtId="0" fontId="19" fillId="0" borderId="17" xfId="62" applyFont="1" applyBorder="1" applyAlignment="1">
      <alignment horizontal="distributed" vertical="center"/>
      <protection/>
    </xf>
    <xf numFmtId="0" fontId="3" fillId="0" borderId="17" xfId="62" applyFont="1" applyBorder="1" applyAlignment="1">
      <alignment horizontal="distributed" vertical="center"/>
      <protection/>
    </xf>
    <xf numFmtId="49" fontId="3" fillId="0" borderId="18" xfId="49" applyNumberFormat="1" applyFont="1" applyBorder="1" applyAlignment="1">
      <alignment horizontal="distributed" vertical="center"/>
    </xf>
    <xf numFmtId="0" fontId="17" fillId="0" borderId="17" xfId="62" applyFont="1" applyBorder="1" applyAlignment="1">
      <alignment horizontal="distributed" vertical="center"/>
      <protection/>
    </xf>
    <xf numFmtId="182" fontId="19" fillId="0" borderId="22" xfId="49" applyNumberFormat="1" applyFont="1" applyBorder="1" applyAlignment="1">
      <alignment horizontal="distributed" vertical="center"/>
    </xf>
    <xf numFmtId="0" fontId="19" fillId="0" borderId="22" xfId="62" applyFont="1" applyBorder="1" applyAlignment="1">
      <alignment horizontal="distributed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182" fontId="19" fillId="0" borderId="0" xfId="49" applyNumberFormat="1" applyFont="1" applyBorder="1" applyAlignment="1">
      <alignment horizontal="distributed" vertical="center"/>
    </xf>
    <xf numFmtId="0" fontId="19" fillId="0" borderId="27" xfId="62" applyFont="1" applyBorder="1" applyAlignment="1">
      <alignment horizontal="distributed" vertical="center"/>
      <protection/>
    </xf>
    <xf numFmtId="182" fontId="19" fillId="0" borderId="26" xfId="49" applyNumberFormat="1" applyFont="1" applyBorder="1" applyAlignment="1">
      <alignment horizontal="distributed" vertical="center"/>
    </xf>
    <xf numFmtId="0" fontId="19" fillId="0" borderId="19" xfId="62" applyFont="1" applyBorder="1" applyAlignment="1">
      <alignment horizontal="distributed" vertical="center"/>
      <protection/>
    </xf>
    <xf numFmtId="49" fontId="19" fillId="0" borderId="0" xfId="49" applyNumberFormat="1" applyFont="1" applyBorder="1" applyAlignment="1">
      <alignment horizontal="distributed" vertical="center"/>
    </xf>
    <xf numFmtId="182" fontId="19" fillId="0" borderId="19" xfId="49" applyNumberFormat="1" applyFont="1" applyBorder="1" applyAlignment="1">
      <alignment horizontal="distributed" vertical="center"/>
    </xf>
    <xf numFmtId="49" fontId="3" fillId="0" borderId="17" xfId="49" applyNumberFormat="1" applyFont="1" applyBorder="1" applyAlignment="1">
      <alignment horizontal="distributed" vertical="center"/>
    </xf>
    <xf numFmtId="0" fontId="3" fillId="0" borderId="19" xfId="62" applyFont="1" applyBorder="1" applyAlignment="1">
      <alignment horizontal="distributed" vertical="center"/>
      <protection/>
    </xf>
    <xf numFmtId="0" fontId="32" fillId="0" borderId="25" xfId="62" applyFont="1" applyBorder="1" applyAlignment="1">
      <alignment horizontal="left" vertical="center"/>
      <protection/>
    </xf>
    <xf numFmtId="0" fontId="17" fillId="0" borderId="19" xfId="62" applyFont="1" applyBorder="1" applyAlignment="1">
      <alignment horizontal="distributed" vertical="center"/>
      <protection/>
    </xf>
    <xf numFmtId="0" fontId="9" fillId="0" borderId="25" xfId="62" applyFont="1" applyBorder="1" applyAlignment="1" applyProtection="1">
      <alignment horizontal="center" vertical="center"/>
      <protection/>
    </xf>
    <xf numFmtId="0" fontId="9" fillId="0" borderId="26" xfId="62" applyFont="1" applyBorder="1" applyAlignment="1" applyProtection="1">
      <alignment horizontal="center" vertical="center"/>
      <protection/>
    </xf>
    <xf numFmtId="0" fontId="9" fillId="0" borderId="18" xfId="62" applyFont="1" applyBorder="1" applyAlignment="1" applyProtection="1">
      <alignment horizontal="center" vertical="center"/>
      <protection/>
    </xf>
    <xf numFmtId="0" fontId="9" fillId="0" borderId="17" xfId="62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7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23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0" fontId="9" fillId="0" borderId="19" xfId="62" applyFont="1" applyBorder="1" applyAlignment="1" applyProtection="1">
      <alignment horizontal="center" vertical="center"/>
      <protection/>
    </xf>
    <xf numFmtId="0" fontId="9" fillId="0" borderId="25" xfId="62" applyFont="1" applyBorder="1" applyAlignment="1" applyProtection="1">
      <alignment horizontal="left" vertical="center"/>
      <protection/>
    </xf>
    <xf numFmtId="0" fontId="9" fillId="0" borderId="25" xfId="0" applyFont="1" applyBorder="1" applyAlignment="1">
      <alignment horizontal="left" vertical="center"/>
    </xf>
    <xf numFmtId="0" fontId="24" fillId="0" borderId="18" xfId="62" applyFont="1" applyBorder="1" applyAlignment="1" applyProtection="1">
      <alignment horizontal="center" vertical="center"/>
      <protection/>
    </xf>
    <xf numFmtId="0" fontId="24" fillId="0" borderId="17" xfId="62" applyFont="1" applyBorder="1" applyAlignment="1" applyProtection="1">
      <alignment horizontal="center" vertical="center"/>
      <protection/>
    </xf>
    <xf numFmtId="0" fontId="24" fillId="0" borderId="19" xfId="62" applyFont="1" applyBorder="1" applyAlignment="1" applyProtection="1">
      <alignment horizontal="center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0" fillId="0" borderId="66" xfId="0" applyBorder="1" applyAlignment="1">
      <alignment vertical="center"/>
    </xf>
    <xf numFmtId="0" fontId="9" fillId="0" borderId="19" xfId="6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37" fontId="0" fillId="0" borderId="68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6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right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資料編　表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GL08020103.do?_toGL08020103_&amp;tclassID=000001077476&amp;cycleCode=0&amp;requestSender=search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14.58203125" style="0" customWidth="1"/>
    <col min="2" max="2" width="65.33203125" style="0" customWidth="1"/>
    <col min="3" max="7" width="0" style="0" hidden="1" customWidth="1"/>
  </cols>
  <sheetData>
    <row r="1" spans="1:2" ht="15.75">
      <c r="A1" s="80" t="s">
        <v>367</v>
      </c>
      <c r="B1" s="80"/>
    </row>
    <row r="2" spans="1:2" ht="9" customHeight="1">
      <c r="A2" s="79"/>
      <c r="B2" s="79"/>
    </row>
    <row r="3" spans="1:2" ht="32.25" customHeight="1">
      <c r="A3" s="379" t="s">
        <v>351</v>
      </c>
      <c r="B3" s="388" t="s">
        <v>352</v>
      </c>
    </row>
    <row r="4" spans="1:2" ht="32.25" customHeight="1">
      <c r="A4" s="379" t="s">
        <v>353</v>
      </c>
      <c r="B4" s="388" t="s">
        <v>368</v>
      </c>
    </row>
    <row r="5" spans="1:2" ht="32.25" customHeight="1">
      <c r="A5" s="379" t="s">
        <v>354</v>
      </c>
      <c r="B5" s="388" t="s">
        <v>369</v>
      </c>
    </row>
    <row r="6" spans="1:2" ht="32.25" customHeight="1">
      <c r="A6" s="379" t="s">
        <v>355</v>
      </c>
      <c r="B6" s="388" t="s">
        <v>350</v>
      </c>
    </row>
    <row r="7" spans="1:2" ht="32.25" customHeight="1">
      <c r="A7" s="379" t="s">
        <v>356</v>
      </c>
      <c r="B7" s="388" t="s">
        <v>370</v>
      </c>
    </row>
    <row r="8" spans="1:2" ht="32.25" customHeight="1">
      <c r="A8" s="379" t="s">
        <v>357</v>
      </c>
      <c r="B8" s="388" t="s">
        <v>358</v>
      </c>
    </row>
    <row r="9" spans="1:2" ht="32.25" customHeight="1">
      <c r="A9" s="379" t="s">
        <v>359</v>
      </c>
      <c r="B9" s="388" t="s">
        <v>360</v>
      </c>
    </row>
    <row r="10" spans="1:2" ht="32.25" customHeight="1">
      <c r="A10" s="379" t="s">
        <v>361</v>
      </c>
      <c r="B10" s="388" t="s">
        <v>371</v>
      </c>
    </row>
    <row r="11" spans="1:2" ht="32.25" customHeight="1">
      <c r="A11" s="379" t="s">
        <v>362</v>
      </c>
      <c r="B11" s="388" t="s">
        <v>372</v>
      </c>
    </row>
    <row r="12" spans="1:2" ht="32.25" customHeight="1">
      <c r="A12" s="379" t="s">
        <v>363</v>
      </c>
      <c r="B12" s="388" t="s">
        <v>373</v>
      </c>
    </row>
    <row r="13" spans="1:2" ht="32.25" customHeight="1">
      <c r="A13" s="379" t="s">
        <v>364</v>
      </c>
      <c r="B13" s="388" t="s">
        <v>374</v>
      </c>
    </row>
    <row r="14" spans="1:2" ht="32.25" customHeight="1">
      <c r="A14" s="379" t="s">
        <v>365</v>
      </c>
      <c r="B14" s="388" t="s">
        <v>375</v>
      </c>
    </row>
    <row r="15" spans="1:2" ht="32.25" customHeight="1">
      <c r="A15" s="379" t="s">
        <v>377</v>
      </c>
      <c r="B15" s="388" t="s">
        <v>376</v>
      </c>
    </row>
    <row r="16" spans="1:2" ht="32.25" customHeight="1">
      <c r="A16" s="379" t="s">
        <v>378</v>
      </c>
      <c r="B16" s="388" t="s">
        <v>625</v>
      </c>
    </row>
    <row r="17" spans="1:2" ht="16.5" customHeight="1">
      <c r="A17" s="379"/>
      <c r="B17" s="380"/>
    </row>
    <row r="18" spans="1:2" ht="16.5" customHeight="1">
      <c r="A18" s="381" t="s">
        <v>577</v>
      </c>
      <c r="B18" s="379"/>
    </row>
    <row r="19" spans="1:2" ht="16.5" customHeight="1">
      <c r="A19" s="640" t="s">
        <v>612</v>
      </c>
      <c r="B19" s="640"/>
    </row>
    <row r="20" spans="1:2" ht="15.75">
      <c r="A20" s="640"/>
      <c r="B20" s="640"/>
    </row>
    <row r="21" spans="1:2" ht="15.75">
      <c r="A21" s="79" t="s">
        <v>366</v>
      </c>
      <c r="B21" s="79"/>
    </row>
    <row r="22" spans="1:2" ht="15.75">
      <c r="A22" s="79" t="s">
        <v>379</v>
      </c>
      <c r="B22" s="79"/>
    </row>
    <row r="23" spans="1:2" ht="15.75">
      <c r="A23" s="79" t="s">
        <v>380</v>
      </c>
      <c r="B23" s="79"/>
    </row>
    <row r="24" spans="1:2" ht="15.75">
      <c r="A24" s="79" t="s">
        <v>381</v>
      </c>
      <c r="B24" s="79"/>
    </row>
    <row r="25" spans="1:2" ht="15.75">
      <c r="A25" s="79" t="s">
        <v>382</v>
      </c>
      <c r="B25" s="79"/>
    </row>
    <row r="26" ht="15.75">
      <c r="A26" s="79" t="s">
        <v>383</v>
      </c>
    </row>
  </sheetData>
  <sheetProtection/>
  <mergeCells count="1">
    <mergeCell ref="A19:B20"/>
  </mergeCells>
  <hyperlinks>
    <hyperlink ref="A19" r:id="rId1" display="http://www.e-stat.go.jp/SG1/estat/GL08020103.do?_toGL08020103_&amp;tclassID=000001077476&amp;cycleCode=0&amp;requestSender=search"/>
    <hyperlink ref="B3" location="第１表!A1" display="人口及び世帯数の推移"/>
    <hyperlink ref="B4" location="第２表!A1" display="市区町，男女別人口・世帯数"/>
    <hyperlink ref="B5" location="第３表!A1" display="市区町，年齢（３区分）別人口"/>
    <hyperlink ref="B6" location="第４表!A1" display="年齢（各歳），男女別人口"/>
    <hyperlink ref="B7" location="第５表!A1" display="配偶関係，年齢（５歳階級），男女別15歳以上人口"/>
    <hyperlink ref="B8" location="'第６表の１，２'!A1" display="世帯人員別一般世帯数"/>
    <hyperlink ref="B9" location="'第６表の１，２'!A1" display="世帯の家族類型別一般世帯数・一般世帯人員"/>
    <hyperlink ref="B10" location="第６表の３!A1" display="第６表の３!A1"/>
    <hyperlink ref="B11" location="'第７，８表'!A1" display="年齢（５歳階級），男女別一人暮らし65歳以上人口"/>
    <hyperlink ref="B12" location="'第７，８表'!A1" display="世帯の家族類型，年齢（５歳階級），男女別65歳以上一般世帯人員"/>
    <hyperlink ref="B13" location="'第９表の１，２'!A1" display="住居の種類・住宅の所有関係別一般世帯数"/>
    <hyperlink ref="B14" location="'第９表の１，２'!A1" display="'第９表の１，２'!A1"/>
    <hyperlink ref="B15" location="第10表の１!A1" display="市区町，男女別外国人人口"/>
    <hyperlink ref="B16" location="第１０表の２!A1" display="年齢（５歳階級），国籍（11区分），男女別外国人人口"/>
  </hyperlinks>
  <printOptions/>
  <pageMargins left="0.75" right="0.75" top="1" bottom="1" header="0.512" footer="0.512"/>
  <pageSetup fitToHeight="1" fitToWidth="1" horizontalDpi="600" verticalDpi="600" orientation="portrait" paperSize="9" scale="8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5"/>
  <sheetViews>
    <sheetView defaultGridColor="0" view="pageBreakPreview" zoomScale="78" zoomScaleNormal="67" zoomScaleSheetLayoutView="78" zoomScalePageLayoutView="0" colorId="22" workbookViewId="0" topLeftCell="A1">
      <selection activeCell="A3" sqref="A3:B5"/>
    </sheetView>
  </sheetViews>
  <sheetFormatPr defaultColWidth="10.66015625" defaultRowHeight="18"/>
  <cols>
    <col min="1" max="1" width="6.41015625" style="28" customWidth="1"/>
    <col min="2" max="2" width="20.41015625" style="28" customWidth="1"/>
    <col min="3" max="3" width="11" style="26" bestFit="1" customWidth="1"/>
    <col min="4" max="4" width="8.66015625" style="0" customWidth="1"/>
    <col min="5" max="5" width="10.66015625" style="0" customWidth="1"/>
    <col min="6" max="6" width="8.66015625" style="0" customWidth="1"/>
    <col min="7" max="7" width="10.66015625" style="0" customWidth="1"/>
    <col min="8" max="8" width="8.66015625" style="0" customWidth="1"/>
    <col min="9" max="15" width="11.16015625" style="0" customWidth="1"/>
  </cols>
  <sheetData>
    <row r="1" ht="30" customHeight="1">
      <c r="A1" s="42" t="s">
        <v>176</v>
      </c>
    </row>
    <row r="2" spans="1:16" ht="30" customHeight="1">
      <c r="A2" s="33"/>
      <c r="B2" s="33"/>
      <c r="C2" s="43"/>
      <c r="D2" s="33"/>
      <c r="E2" s="33"/>
      <c r="F2" s="33"/>
      <c r="G2" s="33"/>
      <c r="H2" s="33"/>
      <c r="I2" s="33"/>
      <c r="J2" s="33"/>
      <c r="K2" s="33"/>
      <c r="L2" s="33"/>
      <c r="M2" s="758" t="s">
        <v>177</v>
      </c>
      <c r="N2" s="758"/>
      <c r="O2" s="758"/>
      <c r="P2" s="82"/>
    </row>
    <row r="3" spans="1:15" ht="30" customHeight="1">
      <c r="A3" s="769" t="s">
        <v>178</v>
      </c>
      <c r="B3" s="803"/>
      <c r="C3" s="766" t="s">
        <v>179</v>
      </c>
      <c r="D3" s="755"/>
      <c r="E3" s="755"/>
      <c r="F3" s="755"/>
      <c r="G3" s="755"/>
      <c r="H3" s="760"/>
      <c r="I3" s="762" t="s">
        <v>156</v>
      </c>
      <c r="J3" s="760"/>
      <c r="K3" s="762" t="s">
        <v>157</v>
      </c>
      <c r="L3" s="760"/>
      <c r="M3" s="762" t="s">
        <v>180</v>
      </c>
      <c r="N3" s="755"/>
      <c r="O3" s="755"/>
    </row>
    <row r="4" spans="1:15" ht="30" customHeight="1">
      <c r="A4" s="804"/>
      <c r="B4" s="745"/>
      <c r="C4" s="759" t="s">
        <v>596</v>
      </c>
      <c r="D4" s="760"/>
      <c r="E4" s="759" t="s">
        <v>597</v>
      </c>
      <c r="F4" s="760"/>
      <c r="G4" s="759" t="s">
        <v>598</v>
      </c>
      <c r="H4" s="760"/>
      <c r="I4" s="386" t="s">
        <v>605</v>
      </c>
      <c r="J4" s="386" t="s">
        <v>607</v>
      </c>
      <c r="K4" s="386" t="s">
        <v>605</v>
      </c>
      <c r="L4" s="386" t="s">
        <v>607</v>
      </c>
      <c r="M4" s="763" t="s">
        <v>596</v>
      </c>
      <c r="N4" s="763" t="s">
        <v>597</v>
      </c>
      <c r="O4" s="802" t="s">
        <v>598</v>
      </c>
    </row>
    <row r="5" spans="1:15" ht="30" customHeight="1">
      <c r="A5" s="751"/>
      <c r="B5" s="746"/>
      <c r="C5" s="39" t="s">
        <v>129</v>
      </c>
      <c r="D5" s="39" t="s">
        <v>114</v>
      </c>
      <c r="E5" s="45" t="s">
        <v>181</v>
      </c>
      <c r="F5" s="39" t="s">
        <v>114</v>
      </c>
      <c r="G5" s="39" t="s">
        <v>181</v>
      </c>
      <c r="H5" s="39" t="s">
        <v>114</v>
      </c>
      <c r="I5" s="387" t="s">
        <v>606</v>
      </c>
      <c r="J5" s="387" t="s">
        <v>608</v>
      </c>
      <c r="K5" s="387" t="s">
        <v>606</v>
      </c>
      <c r="L5" s="387" t="s">
        <v>608</v>
      </c>
      <c r="M5" s="771"/>
      <c r="N5" s="771"/>
      <c r="O5" s="773"/>
    </row>
    <row r="6" spans="1:15" ht="30" customHeight="1">
      <c r="A6" s="37" t="s">
        <v>324</v>
      </c>
      <c r="B6" s="37"/>
      <c r="C6" s="46">
        <v>1209288</v>
      </c>
      <c r="D6" s="47" t="s">
        <v>325</v>
      </c>
      <c r="E6" s="48">
        <v>1183036</v>
      </c>
      <c r="F6" s="47" t="s">
        <v>325</v>
      </c>
      <c r="G6" s="49">
        <v>1131024</v>
      </c>
      <c r="H6" s="47" t="s">
        <v>325</v>
      </c>
      <c r="I6" s="50">
        <f>C6-E6</f>
        <v>26252</v>
      </c>
      <c r="J6" s="50">
        <v>52012</v>
      </c>
      <c r="K6" s="51">
        <f>I6/E6*100</f>
        <v>2.2190364452138396</v>
      </c>
      <c r="L6" s="51">
        <v>4.6</v>
      </c>
      <c r="M6" s="609">
        <v>2.2936628826</v>
      </c>
      <c r="N6" s="53">
        <v>2.3611479279</v>
      </c>
      <c r="O6" s="53">
        <v>2.47</v>
      </c>
    </row>
    <row r="7" spans="1:15" ht="30" customHeight="1">
      <c r="A7" s="37" t="s">
        <v>182</v>
      </c>
      <c r="B7" s="37"/>
      <c r="C7" s="55">
        <v>1183646</v>
      </c>
      <c r="D7" s="56">
        <v>100</v>
      </c>
      <c r="E7" s="48">
        <v>1160699</v>
      </c>
      <c r="F7" s="56">
        <v>100</v>
      </c>
      <c r="G7" s="49">
        <v>1107830</v>
      </c>
      <c r="H7" s="56">
        <v>100</v>
      </c>
      <c r="I7" s="50">
        <f aca="true" t="shared" si="0" ref="I7:I14">C7-E7</f>
        <v>22947</v>
      </c>
      <c r="J7" s="50">
        <v>52869</v>
      </c>
      <c r="K7" s="51">
        <f aca="true" t="shared" si="1" ref="K7:K14">I7/E7*100</f>
        <v>1.9769983432397202</v>
      </c>
      <c r="L7" s="51">
        <v>4.8</v>
      </c>
      <c r="M7" s="609">
        <v>2.3140237875</v>
      </c>
      <c r="N7" s="53">
        <v>2.3845880801</v>
      </c>
      <c r="O7" s="53">
        <v>2.5</v>
      </c>
    </row>
    <row r="8" spans="1:15" ht="30" customHeight="1">
      <c r="A8" s="37" t="s">
        <v>326</v>
      </c>
      <c r="B8" s="37"/>
      <c r="C8" s="55">
        <v>1172493</v>
      </c>
      <c r="D8" s="56">
        <f aca="true" t="shared" si="2" ref="D8:D14">C8/$C$7*100</f>
        <v>99.0577419262178</v>
      </c>
      <c r="E8" s="48">
        <v>1146269</v>
      </c>
      <c r="F8" s="56">
        <v>98.7567836277967</v>
      </c>
      <c r="G8" s="49">
        <v>1095744</v>
      </c>
      <c r="H8" s="56">
        <v>98.90903839036676</v>
      </c>
      <c r="I8" s="50">
        <f t="shared" si="0"/>
        <v>26224</v>
      </c>
      <c r="J8" s="50">
        <v>50525</v>
      </c>
      <c r="K8" s="51">
        <f t="shared" si="1"/>
        <v>2.287770148193836</v>
      </c>
      <c r="L8" s="51">
        <v>4.6</v>
      </c>
      <c r="M8" s="52">
        <v>2.3170321699</v>
      </c>
      <c r="N8" s="53">
        <v>2.3876638032</v>
      </c>
      <c r="O8" s="53">
        <v>2.51</v>
      </c>
    </row>
    <row r="9" spans="1:15" ht="30" customHeight="1">
      <c r="A9" s="37"/>
      <c r="B9" s="37" t="s">
        <v>327</v>
      </c>
      <c r="C9" s="55">
        <v>732697</v>
      </c>
      <c r="D9" s="56">
        <f t="shared" si="2"/>
        <v>61.901700339459595</v>
      </c>
      <c r="E9" s="48">
        <v>715557</v>
      </c>
      <c r="F9" s="56">
        <v>61.64879955957574</v>
      </c>
      <c r="G9" s="49">
        <v>687854</v>
      </c>
      <c r="H9" s="56">
        <v>62.09021239720896</v>
      </c>
      <c r="I9" s="50">
        <f t="shared" si="0"/>
        <v>17140</v>
      </c>
      <c r="J9" s="50">
        <v>27703</v>
      </c>
      <c r="K9" s="51">
        <f t="shared" si="1"/>
        <v>2.3953367795996683</v>
      </c>
      <c r="L9" s="51">
        <v>4</v>
      </c>
      <c r="M9" s="52">
        <v>2.6073629345</v>
      </c>
      <c r="N9" s="53">
        <v>2.6787984745</v>
      </c>
      <c r="O9" s="53">
        <v>2.79</v>
      </c>
    </row>
    <row r="10" spans="1:15" ht="30" customHeight="1">
      <c r="A10" s="37"/>
      <c r="B10" s="37" t="s">
        <v>328</v>
      </c>
      <c r="C10" s="55">
        <v>39668</v>
      </c>
      <c r="D10" s="56">
        <f t="shared" si="2"/>
        <v>3.351339843162567</v>
      </c>
      <c r="E10" s="48">
        <v>42528</v>
      </c>
      <c r="F10" s="56">
        <v>3.663999021279419</v>
      </c>
      <c r="G10" s="49">
        <v>44254</v>
      </c>
      <c r="H10" s="56">
        <v>3.99465621981712</v>
      </c>
      <c r="I10" s="50">
        <f t="shared" si="0"/>
        <v>-2860</v>
      </c>
      <c r="J10" s="50">
        <v>-1726</v>
      </c>
      <c r="K10" s="51">
        <f t="shared" si="1"/>
        <v>-6.724981188863807</v>
      </c>
      <c r="L10" s="51">
        <v>-3.9</v>
      </c>
      <c r="M10" s="52">
        <v>2.0531410709</v>
      </c>
      <c r="N10" s="53">
        <v>2.1621284801</v>
      </c>
      <c r="O10" s="53">
        <v>2.28</v>
      </c>
    </row>
    <row r="11" spans="1:15" ht="30" customHeight="1">
      <c r="A11" s="37"/>
      <c r="B11" s="637" t="s">
        <v>624</v>
      </c>
      <c r="C11" s="55">
        <v>2862</v>
      </c>
      <c r="D11" s="56">
        <f t="shared" si="2"/>
        <v>0.24179526649014993</v>
      </c>
      <c r="E11" s="48">
        <v>4142</v>
      </c>
      <c r="F11" s="56">
        <v>0.35685393026098927</v>
      </c>
      <c r="G11" s="49">
        <v>6110</v>
      </c>
      <c r="H11" s="56">
        <v>0.5515286641452208</v>
      </c>
      <c r="I11" s="50">
        <f t="shared" si="0"/>
        <v>-1280</v>
      </c>
      <c r="J11" s="50">
        <v>-1968</v>
      </c>
      <c r="K11" s="51">
        <f t="shared" si="1"/>
        <v>-30.90294543698696</v>
      </c>
      <c r="L11" s="51">
        <v>-32.2</v>
      </c>
      <c r="M11" s="52">
        <v>2.0814116003</v>
      </c>
      <c r="N11" s="53">
        <v>2.2257363592</v>
      </c>
      <c r="O11" s="53">
        <v>2.47</v>
      </c>
    </row>
    <row r="12" spans="1:15" ht="30" customHeight="1">
      <c r="A12" s="37"/>
      <c r="B12" s="37" t="s">
        <v>329</v>
      </c>
      <c r="C12" s="55">
        <v>360004</v>
      </c>
      <c r="D12" s="56">
        <f t="shared" si="2"/>
        <v>30.414836868455602</v>
      </c>
      <c r="E12" s="48">
        <v>342868</v>
      </c>
      <c r="F12" s="56">
        <v>29.539785939334834</v>
      </c>
      <c r="G12" s="49">
        <v>314381</v>
      </c>
      <c r="H12" s="56">
        <v>28.378090501250192</v>
      </c>
      <c r="I12" s="50">
        <f t="shared" si="0"/>
        <v>17136</v>
      </c>
      <c r="J12" s="50">
        <v>28487</v>
      </c>
      <c r="K12" s="51">
        <f t="shared" si="1"/>
        <v>4.997841735011725</v>
      </c>
      <c r="L12" s="51">
        <v>9.1</v>
      </c>
      <c r="M12" s="52">
        <v>1.7811746536</v>
      </c>
      <c r="N12" s="53">
        <v>1.8359222791</v>
      </c>
      <c r="O12" s="53">
        <v>1.93</v>
      </c>
    </row>
    <row r="13" spans="1:15" ht="30" customHeight="1">
      <c r="A13" s="37"/>
      <c r="B13" s="37" t="s">
        <v>330</v>
      </c>
      <c r="C13" s="55">
        <v>37262</v>
      </c>
      <c r="D13" s="56">
        <f t="shared" si="2"/>
        <v>3.148069608649884</v>
      </c>
      <c r="E13" s="48">
        <v>41174</v>
      </c>
      <c r="F13" s="56">
        <v>3.5473451773457203</v>
      </c>
      <c r="G13" s="49">
        <v>43145</v>
      </c>
      <c r="H13" s="56">
        <v>3.8945506079452623</v>
      </c>
      <c r="I13" s="50">
        <f t="shared" si="0"/>
        <v>-3912</v>
      </c>
      <c r="J13" s="50">
        <v>-1971</v>
      </c>
      <c r="K13" s="51">
        <f t="shared" si="1"/>
        <v>-9.501141497061253</v>
      </c>
      <c r="L13" s="51">
        <v>-4.6</v>
      </c>
      <c r="M13" s="52">
        <v>2.0843218292</v>
      </c>
      <c r="N13" s="53">
        <v>2.1718317385</v>
      </c>
      <c r="O13" s="53">
        <v>2.38</v>
      </c>
    </row>
    <row r="14" spans="1:15" ht="30" customHeight="1">
      <c r="A14" s="37" t="s">
        <v>331</v>
      </c>
      <c r="B14" s="37"/>
      <c r="C14" s="55">
        <v>11153</v>
      </c>
      <c r="D14" s="56">
        <f t="shared" si="2"/>
        <v>0.9422580737821951</v>
      </c>
      <c r="E14" s="48">
        <v>14430</v>
      </c>
      <c r="F14" s="56">
        <v>1.2432163722033016</v>
      </c>
      <c r="G14" s="49">
        <v>12086</v>
      </c>
      <c r="H14" s="56">
        <v>1.090961609633247</v>
      </c>
      <c r="I14" s="50">
        <f t="shared" si="0"/>
        <v>-3277</v>
      </c>
      <c r="J14" s="50">
        <v>2344</v>
      </c>
      <c r="K14" s="51">
        <f t="shared" si="1"/>
        <v>-22.70963270963271</v>
      </c>
      <c r="L14" s="51">
        <v>19.4</v>
      </c>
      <c r="M14" s="52">
        <v>1.9977584506</v>
      </c>
      <c r="N14" s="53">
        <v>2.1402633403</v>
      </c>
      <c r="O14" s="53">
        <v>2.13</v>
      </c>
    </row>
    <row r="15" spans="1:15" ht="30" customHeight="1">
      <c r="A15" s="38" t="s">
        <v>332</v>
      </c>
      <c r="B15" s="38"/>
      <c r="C15" s="57">
        <v>25642</v>
      </c>
      <c r="D15" s="58" t="s">
        <v>325</v>
      </c>
      <c r="E15" s="59">
        <v>22336</v>
      </c>
      <c r="F15" s="58" t="s">
        <v>325</v>
      </c>
      <c r="G15" s="59">
        <v>23194</v>
      </c>
      <c r="H15" s="58" t="s">
        <v>325</v>
      </c>
      <c r="I15" s="60">
        <f>C15-E15</f>
        <v>3306</v>
      </c>
      <c r="J15" s="60">
        <v>-858</v>
      </c>
      <c r="K15" s="61">
        <f>I15/E15*100</f>
        <v>14.80121776504298</v>
      </c>
      <c r="L15" s="61">
        <v>-3.7</v>
      </c>
      <c r="M15" s="348">
        <v>1.3537945558</v>
      </c>
      <c r="N15" s="62">
        <v>1.14</v>
      </c>
      <c r="O15" s="62">
        <v>1.15</v>
      </c>
    </row>
    <row r="16" spans="1:15" ht="30" customHeight="1">
      <c r="A16" s="35"/>
      <c r="B16" s="35"/>
      <c r="C16" s="64"/>
      <c r="D16" s="65"/>
      <c r="E16" s="64"/>
      <c r="F16" s="66"/>
      <c r="G16" s="64"/>
      <c r="H16" s="66"/>
      <c r="I16" s="64"/>
      <c r="J16" s="64"/>
      <c r="K16" s="66"/>
      <c r="L16" s="66"/>
      <c r="M16" s="65"/>
      <c r="N16" s="67"/>
      <c r="O16" s="67"/>
    </row>
    <row r="17" spans="1:15" ht="30" customHeight="1">
      <c r="A17" s="35"/>
      <c r="B17" s="35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35"/>
      <c r="O17" s="35"/>
    </row>
    <row r="18" spans="2:15" ht="30" customHeight="1">
      <c r="B18" s="35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35"/>
      <c r="O18" s="35"/>
    </row>
    <row r="19" spans="1:15" ht="30" customHeight="1">
      <c r="A19" s="68" t="s">
        <v>183</v>
      </c>
      <c r="B19" s="35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18"/>
      <c r="N19" s="35"/>
      <c r="O19" s="35"/>
    </row>
    <row r="20" spans="1:16" ht="30" customHeight="1">
      <c r="A20" s="37"/>
      <c r="B20" s="37"/>
      <c r="C20" s="49"/>
      <c r="D20" s="69"/>
      <c r="E20" s="69"/>
      <c r="F20" s="69"/>
      <c r="G20" s="69"/>
      <c r="H20" s="69"/>
      <c r="I20" s="69"/>
      <c r="J20" s="758" t="s">
        <v>184</v>
      </c>
      <c r="K20" s="758"/>
      <c r="L20" s="758"/>
      <c r="M20" s="69"/>
      <c r="N20" s="37"/>
      <c r="O20" s="33"/>
      <c r="P20" s="41"/>
    </row>
    <row r="21" spans="1:13" ht="30" customHeight="1">
      <c r="A21" s="769" t="s">
        <v>185</v>
      </c>
      <c r="B21" s="803"/>
      <c r="C21" s="766" t="s">
        <v>186</v>
      </c>
      <c r="D21" s="755"/>
      <c r="E21" s="755"/>
      <c r="F21" s="755"/>
      <c r="G21" s="755"/>
      <c r="H21" s="760"/>
      <c r="I21" s="762" t="s">
        <v>187</v>
      </c>
      <c r="J21" s="760"/>
      <c r="K21" s="762" t="s">
        <v>188</v>
      </c>
      <c r="L21" s="755"/>
      <c r="M21" s="24"/>
    </row>
    <row r="22" spans="1:12" ht="30" customHeight="1">
      <c r="A22" s="804"/>
      <c r="B22" s="745"/>
      <c r="C22" s="759" t="s">
        <v>609</v>
      </c>
      <c r="D22" s="760"/>
      <c r="E22" s="759" t="s">
        <v>88</v>
      </c>
      <c r="F22" s="760"/>
      <c r="G22" s="759" t="s">
        <v>598</v>
      </c>
      <c r="H22" s="760"/>
      <c r="I22" s="386" t="s">
        <v>605</v>
      </c>
      <c r="J22" s="386" t="s">
        <v>607</v>
      </c>
      <c r="K22" s="386" t="s">
        <v>605</v>
      </c>
      <c r="L22" s="386" t="s">
        <v>607</v>
      </c>
    </row>
    <row r="23" spans="1:12" ht="30" customHeight="1">
      <c r="A23" s="751"/>
      <c r="B23" s="746"/>
      <c r="C23" s="39" t="s">
        <v>129</v>
      </c>
      <c r="D23" s="39" t="s">
        <v>114</v>
      </c>
      <c r="E23" s="45" t="s">
        <v>181</v>
      </c>
      <c r="F23" s="39" t="s">
        <v>114</v>
      </c>
      <c r="G23" s="39" t="s">
        <v>181</v>
      </c>
      <c r="H23" s="39" t="s">
        <v>114</v>
      </c>
      <c r="I23" s="387" t="s">
        <v>606</v>
      </c>
      <c r="J23" s="387" t="s">
        <v>608</v>
      </c>
      <c r="K23" s="387" t="s">
        <v>610</v>
      </c>
      <c r="L23" s="387" t="s">
        <v>608</v>
      </c>
    </row>
    <row r="24" spans="1:13" ht="30" customHeight="1">
      <c r="A24" s="37" t="s">
        <v>324</v>
      </c>
      <c r="B24" s="37"/>
      <c r="C24" s="46">
        <v>497407</v>
      </c>
      <c r="D24" s="47" t="s">
        <v>325</v>
      </c>
      <c r="E24" s="70">
        <v>443073</v>
      </c>
      <c r="F24" s="47" t="s">
        <v>325</v>
      </c>
      <c r="G24" s="70">
        <v>400015</v>
      </c>
      <c r="H24" s="47" t="s">
        <v>325</v>
      </c>
      <c r="I24" s="71">
        <f>C24-E24</f>
        <v>54334</v>
      </c>
      <c r="J24" s="71">
        <v>43058</v>
      </c>
      <c r="K24" s="72">
        <f>I24/E24*100</f>
        <v>12.262990523006367</v>
      </c>
      <c r="L24" s="72">
        <v>10.8</v>
      </c>
      <c r="M24" s="349"/>
    </row>
    <row r="25" spans="1:12" ht="30" customHeight="1">
      <c r="A25" s="37" t="s">
        <v>182</v>
      </c>
      <c r="B25" s="37"/>
      <c r="C25" s="55">
        <v>495538</v>
      </c>
      <c r="D25" s="56">
        <v>100</v>
      </c>
      <c r="E25" s="48">
        <v>442124</v>
      </c>
      <c r="F25" s="56">
        <v>100</v>
      </c>
      <c r="G25" s="48">
        <v>399090</v>
      </c>
      <c r="H25" s="56">
        <v>100</v>
      </c>
      <c r="I25" s="73">
        <f aca="true" t="shared" si="3" ref="I25:I32">C25-E25</f>
        <v>53414</v>
      </c>
      <c r="J25" s="73">
        <v>43034</v>
      </c>
      <c r="K25" s="74">
        <f aca="true" t="shared" si="4" ref="K25:K33">I25/E25*100</f>
        <v>12.081226081370836</v>
      </c>
      <c r="L25" s="74">
        <v>10.8</v>
      </c>
    </row>
    <row r="26" spans="1:12" ht="30" customHeight="1">
      <c r="A26" s="37" t="s">
        <v>326</v>
      </c>
      <c r="B26" s="37"/>
      <c r="C26" s="55">
        <v>492920</v>
      </c>
      <c r="D26" s="56">
        <f aca="true" t="shared" si="5" ref="D26:D32">C26/$C$25*100</f>
        <v>99.47168531979385</v>
      </c>
      <c r="E26" s="48">
        <v>439206</v>
      </c>
      <c r="F26" s="56">
        <v>99.34000416172837</v>
      </c>
      <c r="G26" s="48">
        <v>397111</v>
      </c>
      <c r="H26" s="56">
        <v>99.50412187727079</v>
      </c>
      <c r="I26" s="73">
        <f t="shared" si="3"/>
        <v>53714</v>
      </c>
      <c r="J26" s="73">
        <v>42095</v>
      </c>
      <c r="K26" s="74">
        <f t="shared" si="4"/>
        <v>12.229796496404877</v>
      </c>
      <c r="L26" s="74">
        <v>10.6</v>
      </c>
    </row>
    <row r="27" spans="1:12" ht="30" customHeight="1">
      <c r="A27" s="37"/>
      <c r="B27" s="37" t="s">
        <v>327</v>
      </c>
      <c r="C27" s="55">
        <v>412953</v>
      </c>
      <c r="D27" s="56">
        <f t="shared" si="5"/>
        <v>83.3342750707312</v>
      </c>
      <c r="E27" s="48">
        <v>370881</v>
      </c>
      <c r="F27" s="56">
        <v>83.88619482317178</v>
      </c>
      <c r="G27" s="48">
        <v>337739</v>
      </c>
      <c r="H27" s="56">
        <v>84.62727705530081</v>
      </c>
      <c r="I27" s="73">
        <f t="shared" si="3"/>
        <v>42072</v>
      </c>
      <c r="J27" s="73">
        <v>33142</v>
      </c>
      <c r="K27" s="74">
        <f t="shared" si="4"/>
        <v>11.343800302522911</v>
      </c>
      <c r="L27" s="74">
        <v>9.8</v>
      </c>
    </row>
    <row r="28" spans="1:12" ht="30" customHeight="1">
      <c r="A28" s="37"/>
      <c r="B28" s="37" t="s">
        <v>328</v>
      </c>
      <c r="C28" s="55">
        <v>19904</v>
      </c>
      <c r="D28" s="56">
        <f t="shared" si="5"/>
        <v>4.016644535837817</v>
      </c>
      <c r="E28" s="48">
        <v>18072</v>
      </c>
      <c r="F28" s="56">
        <v>4.087541051831613</v>
      </c>
      <c r="G28" s="48">
        <v>16519</v>
      </c>
      <c r="H28" s="56">
        <v>4.139166604024155</v>
      </c>
      <c r="I28" s="73">
        <f t="shared" si="3"/>
        <v>1832</v>
      </c>
      <c r="J28" s="73">
        <v>1553</v>
      </c>
      <c r="K28" s="74">
        <f t="shared" si="4"/>
        <v>10.137228862328463</v>
      </c>
      <c r="L28" s="74">
        <v>9.4</v>
      </c>
    </row>
    <row r="29" spans="1:12" ht="30" customHeight="1">
      <c r="A29" s="37"/>
      <c r="B29" s="637" t="s">
        <v>624</v>
      </c>
      <c r="C29" s="55">
        <v>1067</v>
      </c>
      <c r="D29" s="56">
        <f t="shared" si="5"/>
        <v>0.21532152932772058</v>
      </c>
      <c r="E29" s="48">
        <v>1087</v>
      </c>
      <c r="F29" s="56">
        <v>0.2458586278962463</v>
      </c>
      <c r="G29" s="48">
        <v>1171</v>
      </c>
      <c r="H29" s="56">
        <v>0.29341752486907713</v>
      </c>
      <c r="I29" s="73">
        <f t="shared" si="3"/>
        <v>-20</v>
      </c>
      <c r="J29" s="73">
        <v>-84</v>
      </c>
      <c r="K29" s="74">
        <f t="shared" si="4"/>
        <v>-1.8399264029438822</v>
      </c>
      <c r="L29" s="74">
        <v>-7.2</v>
      </c>
    </row>
    <row r="30" spans="1:12" ht="30" customHeight="1">
      <c r="A30" s="37"/>
      <c r="B30" s="37" t="s">
        <v>329</v>
      </c>
      <c r="C30" s="55">
        <v>57742</v>
      </c>
      <c r="D30" s="56">
        <f t="shared" si="5"/>
        <v>11.65238589169751</v>
      </c>
      <c r="E30" s="48">
        <v>47887</v>
      </c>
      <c r="F30" s="56">
        <v>10.831124299970144</v>
      </c>
      <c r="G30" s="48">
        <v>40363</v>
      </c>
      <c r="H30" s="56">
        <v>10.113758801272896</v>
      </c>
      <c r="I30" s="73">
        <f t="shared" si="3"/>
        <v>9855</v>
      </c>
      <c r="J30" s="73">
        <v>7524</v>
      </c>
      <c r="K30" s="74">
        <f t="shared" si="4"/>
        <v>20.579698039133795</v>
      </c>
      <c r="L30" s="74">
        <v>18.6</v>
      </c>
    </row>
    <row r="31" spans="1:12" ht="30" customHeight="1">
      <c r="A31" s="37"/>
      <c r="B31" s="37" t="s">
        <v>330</v>
      </c>
      <c r="C31" s="55">
        <v>1254</v>
      </c>
      <c r="D31" s="56">
        <f t="shared" si="5"/>
        <v>0.25305829219958914</v>
      </c>
      <c r="E31" s="48">
        <v>1279</v>
      </c>
      <c r="F31" s="56">
        <v>0.28928535885860074</v>
      </c>
      <c r="G31" s="48">
        <v>1319</v>
      </c>
      <c r="H31" s="56">
        <v>0.3305018918038538</v>
      </c>
      <c r="I31" s="73">
        <f t="shared" si="3"/>
        <v>-25</v>
      </c>
      <c r="J31" s="73">
        <v>-40</v>
      </c>
      <c r="K31" s="74">
        <f t="shared" si="4"/>
        <v>-1.9546520719311962</v>
      </c>
      <c r="L31" s="74">
        <v>-3</v>
      </c>
    </row>
    <row r="32" spans="1:12" ht="30" customHeight="1">
      <c r="A32" s="37" t="s">
        <v>331</v>
      </c>
      <c r="B32" s="37"/>
      <c r="C32" s="55">
        <v>2618</v>
      </c>
      <c r="D32" s="56">
        <f t="shared" si="5"/>
        <v>0.5283146802061598</v>
      </c>
      <c r="E32" s="48">
        <v>2918</v>
      </c>
      <c r="F32" s="56">
        <v>0.6599958382716161</v>
      </c>
      <c r="G32" s="48">
        <v>1979</v>
      </c>
      <c r="H32" s="56">
        <v>0.49587812272920895</v>
      </c>
      <c r="I32" s="73">
        <f t="shared" si="3"/>
        <v>-300</v>
      </c>
      <c r="J32" s="73">
        <v>939</v>
      </c>
      <c r="K32" s="74">
        <f t="shared" si="4"/>
        <v>-10.28101439342015</v>
      </c>
      <c r="L32" s="74">
        <v>47.4</v>
      </c>
    </row>
    <row r="33" spans="1:12" ht="30" customHeight="1">
      <c r="A33" s="38" t="s">
        <v>332</v>
      </c>
      <c r="B33" s="38"/>
      <c r="C33" s="57">
        <v>1869</v>
      </c>
      <c r="D33" s="58" t="s">
        <v>325</v>
      </c>
      <c r="E33" s="59">
        <v>949</v>
      </c>
      <c r="F33" s="58" t="s">
        <v>325</v>
      </c>
      <c r="G33" s="59">
        <v>925</v>
      </c>
      <c r="H33" s="58" t="s">
        <v>325</v>
      </c>
      <c r="I33" s="60">
        <f>C33-E33</f>
        <v>920</v>
      </c>
      <c r="J33" s="60">
        <v>24</v>
      </c>
      <c r="K33" s="61">
        <f t="shared" si="4"/>
        <v>96.94415173867229</v>
      </c>
      <c r="L33" s="61">
        <v>2.6</v>
      </c>
    </row>
    <row r="34" spans="2:3" ht="22.5" customHeight="1">
      <c r="B34" s="26"/>
      <c r="C34" s="27"/>
    </row>
    <row r="35" ht="15.75">
      <c r="D35" s="76"/>
    </row>
  </sheetData>
  <sheetProtection/>
  <mergeCells count="20">
    <mergeCell ref="A21:B23"/>
    <mergeCell ref="C21:H21"/>
    <mergeCell ref="A3:B5"/>
    <mergeCell ref="C3:H3"/>
    <mergeCell ref="C22:D22"/>
    <mergeCell ref="E22:F22"/>
    <mergeCell ref="G22:H22"/>
    <mergeCell ref="C4:D4"/>
    <mergeCell ref="E4:F4"/>
    <mergeCell ref="G4:H4"/>
    <mergeCell ref="M2:O2"/>
    <mergeCell ref="J20:L20"/>
    <mergeCell ref="I21:J21"/>
    <mergeCell ref="K21:L21"/>
    <mergeCell ref="M3:O3"/>
    <mergeCell ref="N4:N5"/>
    <mergeCell ref="K3:L3"/>
    <mergeCell ref="O4:O5"/>
    <mergeCell ref="I3:J3"/>
    <mergeCell ref="M4:M5"/>
  </mergeCells>
  <printOptions/>
  <pageMargins left="0.78" right="0.67" top="0.51" bottom="0.51" header="0.512" footer="0.512"/>
  <pageSetup firstPageNumber="27" useFirstPageNumber="1" fitToWidth="2" fitToHeight="1" horizontalDpi="600" verticalDpi="600" orientation="portrait" pageOrder="overThenDown" paperSize="9" scale="80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X47"/>
  <sheetViews>
    <sheetView defaultGridColor="0" view="pageBreakPreview" zoomScale="60" zoomScaleNormal="77" zoomScalePageLayoutView="0" colorId="22" workbookViewId="0" topLeftCell="A1">
      <selection activeCell="A3" sqref="A3:A5"/>
    </sheetView>
  </sheetViews>
  <sheetFormatPr defaultColWidth="10.66015625" defaultRowHeight="18"/>
  <cols>
    <col min="1" max="1" width="12.83203125" style="390" customWidth="1"/>
    <col min="2" max="10" width="10.66015625" style="390" customWidth="1"/>
    <col min="11" max="11" width="9.5" style="390" customWidth="1"/>
    <col min="12" max="16" width="8.66015625" style="390" customWidth="1"/>
    <col min="17" max="22" width="10.08203125" style="390" customWidth="1"/>
    <col min="23" max="23" width="12.83203125" style="390" customWidth="1"/>
    <col min="24" max="16384" width="10.66015625" style="390" customWidth="1"/>
  </cols>
  <sheetData>
    <row r="1" spans="1:24" ht="31.5" customHeight="1">
      <c r="A1" s="42" t="s">
        <v>189</v>
      </c>
      <c r="W1" s="42"/>
      <c r="X1" s="391"/>
    </row>
    <row r="2" spans="1:24" ht="18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3"/>
      <c r="V2" s="813" t="s">
        <v>333</v>
      </c>
      <c r="W2" s="814"/>
      <c r="X2" s="391"/>
    </row>
    <row r="3" spans="1:24" ht="35.25" customHeight="1">
      <c r="A3" s="816" t="s">
        <v>190</v>
      </c>
      <c r="B3" s="808" t="s">
        <v>609</v>
      </c>
      <c r="C3" s="809"/>
      <c r="D3" s="811"/>
      <c r="E3" s="808" t="s">
        <v>88</v>
      </c>
      <c r="F3" s="809"/>
      <c r="G3" s="811"/>
      <c r="H3" s="808" t="s">
        <v>111</v>
      </c>
      <c r="I3" s="809"/>
      <c r="J3" s="810"/>
      <c r="K3" s="808" t="s">
        <v>191</v>
      </c>
      <c r="L3" s="809"/>
      <c r="M3" s="809"/>
      <c r="N3" s="809"/>
      <c r="O3" s="809"/>
      <c r="P3" s="811"/>
      <c r="Q3" s="808" t="s">
        <v>192</v>
      </c>
      <c r="R3" s="809"/>
      <c r="S3" s="809"/>
      <c r="T3" s="809"/>
      <c r="U3" s="809"/>
      <c r="V3" s="811"/>
      <c r="W3" s="805" t="s">
        <v>193</v>
      </c>
      <c r="X3" s="391"/>
    </row>
    <row r="4" spans="1:24" ht="35.25" customHeight="1">
      <c r="A4" s="817"/>
      <c r="B4" s="805" t="s">
        <v>84</v>
      </c>
      <c r="C4" s="805" t="s">
        <v>194</v>
      </c>
      <c r="D4" s="805" t="s">
        <v>195</v>
      </c>
      <c r="E4" s="805" t="s">
        <v>196</v>
      </c>
      <c r="F4" s="805" t="s">
        <v>194</v>
      </c>
      <c r="G4" s="805" t="s">
        <v>195</v>
      </c>
      <c r="H4" s="805" t="s">
        <v>196</v>
      </c>
      <c r="I4" s="805" t="s">
        <v>194</v>
      </c>
      <c r="J4" s="812" t="s">
        <v>195</v>
      </c>
      <c r="K4" s="815" t="s">
        <v>590</v>
      </c>
      <c r="L4" s="809"/>
      <c r="M4" s="811"/>
      <c r="N4" s="808" t="s">
        <v>112</v>
      </c>
      <c r="O4" s="809"/>
      <c r="P4" s="811"/>
      <c r="Q4" s="808" t="s">
        <v>590</v>
      </c>
      <c r="R4" s="809"/>
      <c r="S4" s="811"/>
      <c r="T4" s="808" t="s">
        <v>112</v>
      </c>
      <c r="U4" s="809"/>
      <c r="V4" s="811"/>
      <c r="W4" s="806"/>
      <c r="X4" s="391"/>
    </row>
    <row r="5" spans="1:24" ht="35.25" customHeight="1">
      <c r="A5" s="818"/>
      <c r="B5" s="781"/>
      <c r="C5" s="781"/>
      <c r="D5" s="781"/>
      <c r="E5" s="781"/>
      <c r="F5" s="781"/>
      <c r="G5" s="781"/>
      <c r="H5" s="781"/>
      <c r="I5" s="781"/>
      <c r="J5" s="783"/>
      <c r="K5" s="394" t="s">
        <v>197</v>
      </c>
      <c r="L5" s="395" t="s">
        <v>263</v>
      </c>
      <c r="M5" s="395" t="s">
        <v>264</v>
      </c>
      <c r="N5" s="395" t="s">
        <v>197</v>
      </c>
      <c r="O5" s="395" t="s">
        <v>263</v>
      </c>
      <c r="P5" s="395" t="s">
        <v>264</v>
      </c>
      <c r="Q5" s="395" t="s">
        <v>197</v>
      </c>
      <c r="R5" s="395" t="s">
        <v>263</v>
      </c>
      <c r="S5" s="395" t="s">
        <v>264</v>
      </c>
      <c r="T5" s="395" t="s">
        <v>197</v>
      </c>
      <c r="U5" s="395" t="s">
        <v>263</v>
      </c>
      <c r="V5" s="396" t="s">
        <v>264</v>
      </c>
      <c r="W5" s="807"/>
      <c r="X5" s="391"/>
    </row>
    <row r="6" spans="1:24" ht="35.25" customHeight="1">
      <c r="A6" s="397" t="s">
        <v>265</v>
      </c>
      <c r="B6" s="398">
        <v>34854</v>
      </c>
      <c r="C6" s="399">
        <v>16427</v>
      </c>
      <c r="D6" s="399">
        <v>18427</v>
      </c>
      <c r="E6" s="400">
        <v>31882</v>
      </c>
      <c r="F6" s="401">
        <v>14874</v>
      </c>
      <c r="G6" s="401">
        <v>17008</v>
      </c>
      <c r="H6" s="401">
        <v>27178</v>
      </c>
      <c r="I6" s="401">
        <v>12614</v>
      </c>
      <c r="J6" s="401">
        <v>14564</v>
      </c>
      <c r="K6" s="402">
        <f>B6-E6</f>
        <v>2972</v>
      </c>
      <c r="L6" s="402">
        <f>C6-F6</f>
        <v>1553</v>
      </c>
      <c r="M6" s="402">
        <f>D6-G6</f>
        <v>1419</v>
      </c>
      <c r="N6" s="402">
        <v>4704</v>
      </c>
      <c r="O6" s="402">
        <v>2260</v>
      </c>
      <c r="P6" s="402">
        <v>2444</v>
      </c>
      <c r="Q6" s="403">
        <f>K6/E6*100</f>
        <v>9.321874411893859</v>
      </c>
      <c r="R6" s="403">
        <f>L6/F6*100</f>
        <v>10.441038052978351</v>
      </c>
      <c r="S6" s="403">
        <f>M6/G6*100</f>
        <v>8.343132643461901</v>
      </c>
      <c r="T6" s="403">
        <v>17.308116859224373</v>
      </c>
      <c r="U6" s="403">
        <v>17.916600602505152</v>
      </c>
      <c r="V6" s="403">
        <v>16.78110409228234</v>
      </c>
      <c r="W6" s="404" t="s">
        <v>265</v>
      </c>
      <c r="X6" s="391"/>
    </row>
    <row r="7" spans="1:24" ht="35.25" customHeight="1">
      <c r="A7" s="397" t="s">
        <v>266</v>
      </c>
      <c r="B7" s="405">
        <v>32720</v>
      </c>
      <c r="C7" s="400">
        <v>15388</v>
      </c>
      <c r="D7" s="400">
        <v>17332</v>
      </c>
      <c r="E7" s="400">
        <v>29820</v>
      </c>
      <c r="F7" s="400">
        <v>13939</v>
      </c>
      <c r="G7" s="400">
        <v>15881</v>
      </c>
      <c r="H7" s="400">
        <v>25104</v>
      </c>
      <c r="I7" s="400">
        <v>11581</v>
      </c>
      <c r="J7" s="400">
        <v>13523</v>
      </c>
      <c r="K7" s="402">
        <f aca="true" t="shared" si="0" ref="K7:K40">B7-E7</f>
        <v>2900</v>
      </c>
      <c r="L7" s="402">
        <f aca="true" t="shared" si="1" ref="L7:L40">C7-F7</f>
        <v>1449</v>
      </c>
      <c r="M7" s="402">
        <f aca="true" t="shared" si="2" ref="M7:M40">D7-G7</f>
        <v>1451</v>
      </c>
      <c r="N7" s="402">
        <v>4716</v>
      </c>
      <c r="O7" s="402">
        <v>2358</v>
      </c>
      <c r="P7" s="402">
        <v>2358</v>
      </c>
      <c r="Q7" s="403">
        <f aca="true" t="shared" si="3" ref="Q7:Q40">K7/E7*100</f>
        <v>9.725016767270288</v>
      </c>
      <c r="R7" s="403">
        <f aca="true" t="shared" si="4" ref="R7:R39">L7/F7*100</f>
        <v>10.39529378004161</v>
      </c>
      <c r="S7" s="403">
        <f aca="true" t="shared" si="5" ref="S7:S40">M7/G7*100</f>
        <v>9.136704237768402</v>
      </c>
      <c r="T7" s="403">
        <v>18.78585086042065</v>
      </c>
      <c r="U7" s="403">
        <v>20.360936015888093</v>
      </c>
      <c r="V7" s="403">
        <v>17.436959254603266</v>
      </c>
      <c r="W7" s="406" t="s">
        <v>266</v>
      </c>
      <c r="X7" s="391"/>
    </row>
    <row r="8" spans="1:24" ht="35.25" customHeight="1">
      <c r="A8" s="397" t="s">
        <v>267</v>
      </c>
      <c r="B8" s="405">
        <v>2134</v>
      </c>
      <c r="C8" s="400">
        <v>1039</v>
      </c>
      <c r="D8" s="400">
        <v>1095</v>
      </c>
      <c r="E8" s="400">
        <v>2062</v>
      </c>
      <c r="F8" s="400">
        <v>935</v>
      </c>
      <c r="G8" s="400">
        <v>1127</v>
      </c>
      <c r="H8" s="400">
        <v>2074</v>
      </c>
      <c r="I8" s="400">
        <v>1033</v>
      </c>
      <c r="J8" s="400">
        <v>1041</v>
      </c>
      <c r="K8" s="402">
        <f t="shared" si="0"/>
        <v>72</v>
      </c>
      <c r="L8" s="402">
        <f t="shared" si="1"/>
        <v>104</v>
      </c>
      <c r="M8" s="402">
        <f t="shared" si="2"/>
        <v>-32</v>
      </c>
      <c r="N8" s="402">
        <v>-12</v>
      </c>
      <c r="O8" s="402">
        <v>-98</v>
      </c>
      <c r="P8" s="402">
        <v>86</v>
      </c>
      <c r="Q8" s="403">
        <f t="shared" si="3"/>
        <v>3.4917555771096023</v>
      </c>
      <c r="R8" s="403">
        <f t="shared" si="4"/>
        <v>11.122994652406417</v>
      </c>
      <c r="S8" s="403">
        <f t="shared" si="5"/>
        <v>-2.839396628216504</v>
      </c>
      <c r="T8" s="403">
        <v>-0.5785920925747349</v>
      </c>
      <c r="U8" s="403">
        <v>-9.486931268151016</v>
      </c>
      <c r="V8" s="403">
        <v>8.261287223823247</v>
      </c>
      <c r="W8" s="406" t="s">
        <v>267</v>
      </c>
      <c r="X8" s="391"/>
    </row>
    <row r="9" spans="1:24" ht="35.25" customHeight="1">
      <c r="A9" s="397"/>
      <c r="B9" s="405"/>
      <c r="C9" s="400"/>
      <c r="D9" s="400"/>
      <c r="E9" s="400"/>
      <c r="F9" s="400"/>
      <c r="G9" s="400"/>
      <c r="H9" s="400"/>
      <c r="I9" s="400"/>
      <c r="J9" s="401"/>
      <c r="K9" s="402"/>
      <c r="L9" s="402"/>
      <c r="M9" s="402"/>
      <c r="N9" s="402"/>
      <c r="O9" s="402"/>
      <c r="P9" s="402"/>
      <c r="Q9" s="403"/>
      <c r="R9" s="403"/>
      <c r="S9" s="403"/>
      <c r="T9" s="403"/>
      <c r="U9" s="403"/>
      <c r="V9" s="403"/>
      <c r="W9" s="406"/>
      <c r="X9" s="391"/>
    </row>
    <row r="10" spans="1:24" ht="35.25" customHeight="1">
      <c r="A10" s="397" t="s">
        <v>268</v>
      </c>
      <c r="B10" s="405">
        <v>14302</v>
      </c>
      <c r="C10" s="400">
        <v>6345</v>
      </c>
      <c r="D10" s="400">
        <v>7957</v>
      </c>
      <c r="E10" s="400">
        <v>13346</v>
      </c>
      <c r="F10" s="401">
        <v>6036</v>
      </c>
      <c r="G10" s="401">
        <v>7310</v>
      </c>
      <c r="H10" s="401">
        <v>11797</v>
      </c>
      <c r="I10" s="401">
        <v>5465</v>
      </c>
      <c r="J10" s="401">
        <v>6332</v>
      </c>
      <c r="K10" s="402">
        <f t="shared" si="0"/>
        <v>956</v>
      </c>
      <c r="L10" s="402">
        <f t="shared" si="1"/>
        <v>309</v>
      </c>
      <c r="M10" s="402">
        <f t="shared" si="2"/>
        <v>647</v>
      </c>
      <c r="N10" s="402">
        <v>1549</v>
      </c>
      <c r="O10" s="402">
        <v>571</v>
      </c>
      <c r="P10" s="402">
        <v>978</v>
      </c>
      <c r="Q10" s="403">
        <f t="shared" si="3"/>
        <v>7.1631949647834565</v>
      </c>
      <c r="R10" s="403">
        <f t="shared" si="4"/>
        <v>5.119284294234593</v>
      </c>
      <c r="S10" s="403">
        <f t="shared" si="5"/>
        <v>8.850889192886457</v>
      </c>
      <c r="T10" s="403">
        <v>13.130456895820972</v>
      </c>
      <c r="U10" s="403">
        <v>10.448307410795975</v>
      </c>
      <c r="V10" s="403">
        <v>15.445356917245737</v>
      </c>
      <c r="W10" s="406" t="s">
        <v>268</v>
      </c>
      <c r="X10" s="391"/>
    </row>
    <row r="11" spans="1:24" ht="35.25" customHeight="1">
      <c r="A11" s="407" t="s">
        <v>334</v>
      </c>
      <c r="B11" s="405">
        <v>3369</v>
      </c>
      <c r="C11" s="400">
        <v>1516</v>
      </c>
      <c r="D11" s="400">
        <v>1853</v>
      </c>
      <c r="E11" s="400">
        <v>3139</v>
      </c>
      <c r="F11" s="401">
        <v>1460</v>
      </c>
      <c r="G11" s="401">
        <v>1679</v>
      </c>
      <c r="H11" s="401">
        <v>3029</v>
      </c>
      <c r="I11" s="401">
        <v>1495</v>
      </c>
      <c r="J11" s="401">
        <v>1534</v>
      </c>
      <c r="K11" s="402">
        <f t="shared" si="0"/>
        <v>230</v>
      </c>
      <c r="L11" s="402">
        <f t="shared" si="1"/>
        <v>56</v>
      </c>
      <c r="M11" s="402">
        <f t="shared" si="2"/>
        <v>174</v>
      </c>
      <c r="N11" s="402">
        <v>110</v>
      </c>
      <c r="O11" s="402">
        <v>-35</v>
      </c>
      <c r="P11" s="402">
        <v>145</v>
      </c>
      <c r="Q11" s="403">
        <f t="shared" si="3"/>
        <v>7.327174259318254</v>
      </c>
      <c r="R11" s="403">
        <f t="shared" si="4"/>
        <v>3.8356164383561646</v>
      </c>
      <c r="S11" s="403">
        <f t="shared" si="5"/>
        <v>10.363311494937463</v>
      </c>
      <c r="T11" s="403">
        <v>3.6315615714757348</v>
      </c>
      <c r="U11" s="403">
        <v>-2.341137123745819</v>
      </c>
      <c r="V11" s="403">
        <v>9.452411994784876</v>
      </c>
      <c r="W11" s="408" t="s">
        <v>334</v>
      </c>
      <c r="X11" s="391"/>
    </row>
    <row r="12" spans="1:24" ht="35.25" customHeight="1">
      <c r="A12" s="407" t="s">
        <v>335</v>
      </c>
      <c r="B12" s="405">
        <v>1539</v>
      </c>
      <c r="C12" s="400">
        <v>688</v>
      </c>
      <c r="D12" s="400">
        <v>851</v>
      </c>
      <c r="E12" s="400">
        <v>1421</v>
      </c>
      <c r="F12" s="401">
        <v>643</v>
      </c>
      <c r="G12" s="401">
        <v>778</v>
      </c>
      <c r="H12" s="401">
        <v>1288</v>
      </c>
      <c r="I12" s="401">
        <v>597</v>
      </c>
      <c r="J12" s="401">
        <v>691</v>
      </c>
      <c r="K12" s="402">
        <f t="shared" si="0"/>
        <v>118</v>
      </c>
      <c r="L12" s="402">
        <f t="shared" si="1"/>
        <v>45</v>
      </c>
      <c r="M12" s="402">
        <f t="shared" si="2"/>
        <v>73</v>
      </c>
      <c r="N12" s="402">
        <v>133</v>
      </c>
      <c r="O12" s="402">
        <v>46</v>
      </c>
      <c r="P12" s="402">
        <v>87</v>
      </c>
      <c r="Q12" s="403">
        <f t="shared" si="3"/>
        <v>8.304011259676285</v>
      </c>
      <c r="R12" s="403">
        <f t="shared" si="4"/>
        <v>6.998444790046657</v>
      </c>
      <c r="S12" s="403">
        <f t="shared" si="5"/>
        <v>9.383033419023135</v>
      </c>
      <c r="T12" s="403">
        <v>10.326086956521738</v>
      </c>
      <c r="U12" s="403">
        <v>7.705192629815745</v>
      </c>
      <c r="V12" s="403">
        <v>12.590448625180898</v>
      </c>
      <c r="W12" s="408" t="s">
        <v>335</v>
      </c>
      <c r="X12" s="391"/>
    </row>
    <row r="13" spans="1:24" ht="35.25" customHeight="1">
      <c r="A13" s="407" t="s">
        <v>336</v>
      </c>
      <c r="B13" s="405">
        <v>1523</v>
      </c>
      <c r="C13" s="400">
        <v>715</v>
      </c>
      <c r="D13" s="400">
        <v>808</v>
      </c>
      <c r="E13" s="400">
        <v>1520</v>
      </c>
      <c r="F13" s="401">
        <v>715</v>
      </c>
      <c r="G13" s="401">
        <v>805</v>
      </c>
      <c r="H13" s="401">
        <v>1334</v>
      </c>
      <c r="I13" s="401">
        <v>636</v>
      </c>
      <c r="J13" s="401">
        <v>698</v>
      </c>
      <c r="K13" s="402">
        <f t="shared" si="0"/>
        <v>3</v>
      </c>
      <c r="L13" s="402">
        <f t="shared" si="1"/>
        <v>0</v>
      </c>
      <c r="M13" s="402">
        <f t="shared" si="2"/>
        <v>3</v>
      </c>
      <c r="N13" s="402">
        <v>186</v>
      </c>
      <c r="O13" s="402">
        <v>79</v>
      </c>
      <c r="P13" s="402">
        <v>107</v>
      </c>
      <c r="Q13" s="403">
        <f t="shared" si="3"/>
        <v>0.19736842105263158</v>
      </c>
      <c r="R13" s="403">
        <f t="shared" si="4"/>
        <v>0</v>
      </c>
      <c r="S13" s="403">
        <f t="shared" si="5"/>
        <v>0.37267080745341613</v>
      </c>
      <c r="T13" s="403">
        <v>13.943028485757122</v>
      </c>
      <c r="U13" s="403">
        <v>12.421383647798741</v>
      </c>
      <c r="V13" s="403">
        <v>15.329512893982807</v>
      </c>
      <c r="W13" s="408" t="s">
        <v>336</v>
      </c>
      <c r="X13" s="391"/>
    </row>
    <row r="14" spans="1:24" ht="35.25" customHeight="1">
      <c r="A14" s="407" t="s">
        <v>337</v>
      </c>
      <c r="B14" s="405">
        <v>3212</v>
      </c>
      <c r="C14" s="400">
        <v>1431</v>
      </c>
      <c r="D14" s="400">
        <v>1781</v>
      </c>
      <c r="E14" s="400">
        <v>2948</v>
      </c>
      <c r="F14" s="401">
        <v>1344</v>
      </c>
      <c r="G14" s="401">
        <v>1604</v>
      </c>
      <c r="H14" s="401">
        <v>2449</v>
      </c>
      <c r="I14" s="401">
        <v>1156</v>
      </c>
      <c r="J14" s="401">
        <v>1293</v>
      </c>
      <c r="K14" s="402">
        <f t="shared" si="0"/>
        <v>264</v>
      </c>
      <c r="L14" s="402">
        <f t="shared" si="1"/>
        <v>87</v>
      </c>
      <c r="M14" s="402">
        <f t="shared" si="2"/>
        <v>177</v>
      </c>
      <c r="N14" s="402">
        <v>499</v>
      </c>
      <c r="O14" s="402">
        <v>188</v>
      </c>
      <c r="P14" s="402">
        <v>311</v>
      </c>
      <c r="Q14" s="403">
        <f t="shared" si="3"/>
        <v>8.955223880597014</v>
      </c>
      <c r="R14" s="403">
        <f t="shared" si="4"/>
        <v>6.4732142857142865</v>
      </c>
      <c r="S14" s="403">
        <f t="shared" si="5"/>
        <v>11.034912718204488</v>
      </c>
      <c r="T14" s="403">
        <v>20.375663536137196</v>
      </c>
      <c r="U14" s="403">
        <v>16.26297577854671</v>
      </c>
      <c r="V14" s="403">
        <v>24.052590873936584</v>
      </c>
      <c r="W14" s="408" t="s">
        <v>337</v>
      </c>
      <c r="X14" s="391"/>
    </row>
    <row r="15" spans="1:24" ht="35.25" customHeight="1">
      <c r="A15" s="407" t="s">
        <v>273</v>
      </c>
      <c r="B15" s="405">
        <v>1585</v>
      </c>
      <c r="C15" s="400">
        <v>677</v>
      </c>
      <c r="D15" s="400">
        <v>908</v>
      </c>
      <c r="E15" s="400">
        <v>1448</v>
      </c>
      <c r="F15" s="401">
        <v>632</v>
      </c>
      <c r="G15" s="401">
        <v>816</v>
      </c>
      <c r="H15" s="401">
        <v>1152</v>
      </c>
      <c r="I15" s="401">
        <v>465</v>
      </c>
      <c r="J15" s="401">
        <v>687</v>
      </c>
      <c r="K15" s="402">
        <f t="shared" si="0"/>
        <v>137</v>
      </c>
      <c r="L15" s="402">
        <f t="shared" si="1"/>
        <v>45</v>
      </c>
      <c r="M15" s="402">
        <f t="shared" si="2"/>
        <v>92</v>
      </c>
      <c r="N15" s="402">
        <v>296</v>
      </c>
      <c r="O15" s="402">
        <v>167</v>
      </c>
      <c r="P15" s="402">
        <v>129</v>
      </c>
      <c r="Q15" s="403">
        <f t="shared" si="3"/>
        <v>9.461325966850827</v>
      </c>
      <c r="R15" s="403">
        <f t="shared" si="4"/>
        <v>7.120253164556963</v>
      </c>
      <c r="S15" s="403">
        <f t="shared" si="5"/>
        <v>11.27450980392157</v>
      </c>
      <c r="T15" s="403">
        <v>25.694444444444443</v>
      </c>
      <c r="U15" s="403">
        <v>35.913978494623656</v>
      </c>
      <c r="V15" s="403">
        <v>18.777292576419214</v>
      </c>
      <c r="W15" s="408" t="s">
        <v>273</v>
      </c>
      <c r="X15" s="391"/>
    </row>
    <row r="16" spans="1:24" ht="35.25" customHeight="1">
      <c r="A16" s="407" t="s">
        <v>274</v>
      </c>
      <c r="B16" s="405">
        <v>1319</v>
      </c>
      <c r="C16" s="400">
        <v>537</v>
      </c>
      <c r="D16" s="400">
        <v>782</v>
      </c>
      <c r="E16" s="400">
        <v>1272</v>
      </c>
      <c r="F16" s="401">
        <v>482</v>
      </c>
      <c r="G16" s="401">
        <v>790</v>
      </c>
      <c r="H16" s="401">
        <v>1066</v>
      </c>
      <c r="I16" s="401">
        <v>425</v>
      </c>
      <c r="J16" s="401">
        <v>641</v>
      </c>
      <c r="K16" s="402">
        <f t="shared" si="0"/>
        <v>47</v>
      </c>
      <c r="L16" s="402">
        <f t="shared" si="1"/>
        <v>55</v>
      </c>
      <c r="M16" s="402">
        <f t="shared" si="2"/>
        <v>-8</v>
      </c>
      <c r="N16" s="402">
        <v>206</v>
      </c>
      <c r="O16" s="402">
        <v>57</v>
      </c>
      <c r="P16" s="402">
        <v>149</v>
      </c>
      <c r="Q16" s="403">
        <f t="shared" si="3"/>
        <v>3.6949685534591192</v>
      </c>
      <c r="R16" s="403">
        <f t="shared" si="4"/>
        <v>11.410788381742739</v>
      </c>
      <c r="S16" s="403">
        <f t="shared" si="5"/>
        <v>-1.0126582278481013</v>
      </c>
      <c r="T16" s="403">
        <v>19.324577861163228</v>
      </c>
      <c r="U16" s="403">
        <v>13.411764705882353</v>
      </c>
      <c r="V16" s="403">
        <v>23.244929797191887</v>
      </c>
      <c r="W16" s="408" t="s">
        <v>274</v>
      </c>
      <c r="X16" s="391"/>
    </row>
    <row r="17" spans="1:24" ht="35.25" customHeight="1">
      <c r="A17" s="407" t="s">
        <v>338</v>
      </c>
      <c r="B17" s="405">
        <v>1036</v>
      </c>
      <c r="C17" s="400">
        <v>478</v>
      </c>
      <c r="D17" s="400">
        <v>558</v>
      </c>
      <c r="E17" s="400">
        <v>916</v>
      </c>
      <c r="F17" s="401">
        <v>439</v>
      </c>
      <c r="G17" s="401">
        <v>477</v>
      </c>
      <c r="H17" s="401">
        <v>903</v>
      </c>
      <c r="I17" s="401">
        <v>442</v>
      </c>
      <c r="J17" s="401">
        <v>461</v>
      </c>
      <c r="K17" s="402">
        <f t="shared" si="0"/>
        <v>120</v>
      </c>
      <c r="L17" s="402">
        <f t="shared" si="1"/>
        <v>39</v>
      </c>
      <c r="M17" s="402">
        <f t="shared" si="2"/>
        <v>81</v>
      </c>
      <c r="N17" s="402">
        <v>13</v>
      </c>
      <c r="O17" s="402">
        <v>-3</v>
      </c>
      <c r="P17" s="402">
        <v>16</v>
      </c>
      <c r="Q17" s="403">
        <f t="shared" si="3"/>
        <v>13.100436681222707</v>
      </c>
      <c r="R17" s="403">
        <f t="shared" si="4"/>
        <v>8.88382687927107</v>
      </c>
      <c r="S17" s="403">
        <f t="shared" si="5"/>
        <v>16.9811320754717</v>
      </c>
      <c r="T17" s="403">
        <v>1.4396456256921373</v>
      </c>
      <c r="U17" s="403">
        <v>-0.6787330316742082</v>
      </c>
      <c r="V17" s="403">
        <v>3.470715835140998</v>
      </c>
      <c r="W17" s="408" t="s">
        <v>338</v>
      </c>
      <c r="X17" s="391"/>
    </row>
    <row r="18" spans="1:24" ht="35.25" customHeight="1">
      <c r="A18" s="407" t="s">
        <v>339</v>
      </c>
      <c r="B18" s="405">
        <v>719</v>
      </c>
      <c r="C18" s="400">
        <v>303</v>
      </c>
      <c r="D18" s="400">
        <v>416</v>
      </c>
      <c r="E18" s="400">
        <v>682</v>
      </c>
      <c r="F18" s="401">
        <v>321</v>
      </c>
      <c r="G18" s="401">
        <v>361</v>
      </c>
      <c r="H18" s="401">
        <v>576</v>
      </c>
      <c r="I18" s="401">
        <v>249</v>
      </c>
      <c r="J18" s="401">
        <v>327</v>
      </c>
      <c r="K18" s="402">
        <f t="shared" si="0"/>
        <v>37</v>
      </c>
      <c r="L18" s="402">
        <f t="shared" si="1"/>
        <v>-18</v>
      </c>
      <c r="M18" s="402">
        <f t="shared" si="2"/>
        <v>55</v>
      </c>
      <c r="N18" s="402">
        <v>106</v>
      </c>
      <c r="O18" s="402">
        <v>72</v>
      </c>
      <c r="P18" s="402">
        <v>34</v>
      </c>
      <c r="Q18" s="403">
        <f t="shared" si="3"/>
        <v>5.425219941348973</v>
      </c>
      <c r="R18" s="403">
        <f t="shared" si="4"/>
        <v>-5.607476635514018</v>
      </c>
      <c r="S18" s="403">
        <f t="shared" si="5"/>
        <v>15.23545706371191</v>
      </c>
      <c r="T18" s="403">
        <v>18.40277777777778</v>
      </c>
      <c r="U18" s="403">
        <v>28.915662650602407</v>
      </c>
      <c r="V18" s="403">
        <v>10.397553516819572</v>
      </c>
      <c r="W18" s="408" t="s">
        <v>339</v>
      </c>
      <c r="X18" s="391"/>
    </row>
    <row r="19" spans="1:24" ht="35.25" customHeight="1">
      <c r="A19" s="397" t="s">
        <v>282</v>
      </c>
      <c r="B19" s="405">
        <v>2370</v>
      </c>
      <c r="C19" s="400">
        <v>1193</v>
      </c>
      <c r="D19" s="400">
        <v>1177</v>
      </c>
      <c r="E19" s="400">
        <v>2245</v>
      </c>
      <c r="F19" s="401">
        <v>1218</v>
      </c>
      <c r="G19" s="401">
        <v>1027</v>
      </c>
      <c r="H19" s="401">
        <v>2082</v>
      </c>
      <c r="I19" s="401">
        <v>1021</v>
      </c>
      <c r="J19" s="401">
        <v>1061</v>
      </c>
      <c r="K19" s="402">
        <f t="shared" si="0"/>
        <v>125</v>
      </c>
      <c r="L19" s="402">
        <f t="shared" si="1"/>
        <v>-25</v>
      </c>
      <c r="M19" s="402">
        <f t="shared" si="2"/>
        <v>150</v>
      </c>
      <c r="N19" s="402">
        <v>163</v>
      </c>
      <c r="O19" s="402">
        <v>197</v>
      </c>
      <c r="P19" s="402">
        <v>-34</v>
      </c>
      <c r="Q19" s="403">
        <f t="shared" si="3"/>
        <v>5.56792873051225</v>
      </c>
      <c r="R19" s="403">
        <f t="shared" si="4"/>
        <v>-2.052545155993432</v>
      </c>
      <c r="S19" s="403">
        <f t="shared" si="5"/>
        <v>14.605647517039921</v>
      </c>
      <c r="T19" s="403">
        <v>7.8290105667627286</v>
      </c>
      <c r="U19" s="403">
        <v>19.29480901077375</v>
      </c>
      <c r="V19" s="403">
        <v>-3.2045240339302548</v>
      </c>
      <c r="W19" s="406" t="s">
        <v>282</v>
      </c>
      <c r="X19" s="391"/>
    </row>
    <row r="20" spans="1:24" ht="35.25" customHeight="1">
      <c r="A20" s="397" t="s">
        <v>283</v>
      </c>
      <c r="B20" s="405">
        <v>105</v>
      </c>
      <c r="C20" s="400">
        <v>47</v>
      </c>
      <c r="D20" s="400">
        <v>58</v>
      </c>
      <c r="E20" s="400">
        <v>100</v>
      </c>
      <c r="F20" s="401">
        <v>35</v>
      </c>
      <c r="G20" s="401">
        <v>65</v>
      </c>
      <c r="H20" s="401">
        <v>169</v>
      </c>
      <c r="I20" s="401">
        <v>75</v>
      </c>
      <c r="J20" s="401">
        <v>94</v>
      </c>
      <c r="K20" s="402">
        <f t="shared" si="0"/>
        <v>5</v>
      </c>
      <c r="L20" s="402">
        <f t="shared" si="1"/>
        <v>12</v>
      </c>
      <c r="M20" s="402">
        <f t="shared" si="2"/>
        <v>-7</v>
      </c>
      <c r="N20" s="402">
        <v>-69</v>
      </c>
      <c r="O20" s="402">
        <v>-40</v>
      </c>
      <c r="P20" s="402">
        <v>-29</v>
      </c>
      <c r="Q20" s="403">
        <f t="shared" si="3"/>
        <v>5</v>
      </c>
      <c r="R20" s="403">
        <f t="shared" si="4"/>
        <v>34.285714285714285</v>
      </c>
      <c r="S20" s="403">
        <f t="shared" si="5"/>
        <v>-10.76923076923077</v>
      </c>
      <c r="T20" s="403">
        <v>-40.828402366863905</v>
      </c>
      <c r="U20" s="403">
        <v>-53.333333333333336</v>
      </c>
      <c r="V20" s="403">
        <v>-30.851063829787233</v>
      </c>
      <c r="W20" s="406" t="s">
        <v>283</v>
      </c>
      <c r="X20" s="391"/>
    </row>
    <row r="21" spans="1:24" ht="35.25" customHeight="1">
      <c r="A21" s="397" t="s">
        <v>284</v>
      </c>
      <c r="B21" s="405">
        <v>1415</v>
      </c>
      <c r="C21" s="400">
        <v>757</v>
      </c>
      <c r="D21" s="400">
        <v>658</v>
      </c>
      <c r="E21" s="400">
        <v>962</v>
      </c>
      <c r="F21" s="401">
        <v>404</v>
      </c>
      <c r="G21" s="401">
        <v>558</v>
      </c>
      <c r="H21" s="401">
        <v>790</v>
      </c>
      <c r="I21" s="401">
        <v>419</v>
      </c>
      <c r="J21" s="401">
        <v>371</v>
      </c>
      <c r="K21" s="402">
        <f t="shared" si="0"/>
        <v>453</v>
      </c>
      <c r="L21" s="402">
        <f t="shared" si="1"/>
        <v>353</v>
      </c>
      <c r="M21" s="402">
        <f t="shared" si="2"/>
        <v>100</v>
      </c>
      <c r="N21" s="402">
        <v>172</v>
      </c>
      <c r="O21" s="402">
        <v>-15</v>
      </c>
      <c r="P21" s="402">
        <v>187</v>
      </c>
      <c r="Q21" s="403">
        <f t="shared" si="3"/>
        <v>47.08939708939709</v>
      </c>
      <c r="R21" s="403">
        <f t="shared" si="4"/>
        <v>87.37623762376238</v>
      </c>
      <c r="S21" s="403">
        <f t="shared" si="5"/>
        <v>17.921146953405017</v>
      </c>
      <c r="T21" s="403">
        <v>21.772151898734176</v>
      </c>
      <c r="U21" s="403">
        <v>-3.579952267303103</v>
      </c>
      <c r="V21" s="403">
        <v>50.40431266846361</v>
      </c>
      <c r="W21" s="406" t="s">
        <v>284</v>
      </c>
      <c r="X21" s="391"/>
    </row>
    <row r="22" spans="1:24" ht="35.25" customHeight="1">
      <c r="A22" s="397" t="s">
        <v>277</v>
      </c>
      <c r="B22" s="405">
        <v>1563</v>
      </c>
      <c r="C22" s="400">
        <v>1098</v>
      </c>
      <c r="D22" s="400">
        <v>465</v>
      </c>
      <c r="E22" s="400">
        <v>1599</v>
      </c>
      <c r="F22" s="401">
        <v>1080</v>
      </c>
      <c r="G22" s="401">
        <v>519</v>
      </c>
      <c r="H22" s="401">
        <v>1095</v>
      </c>
      <c r="I22" s="401">
        <v>610</v>
      </c>
      <c r="J22" s="401">
        <v>485</v>
      </c>
      <c r="K22" s="402">
        <f t="shared" si="0"/>
        <v>-36</v>
      </c>
      <c r="L22" s="402">
        <f t="shared" si="1"/>
        <v>18</v>
      </c>
      <c r="M22" s="402">
        <f t="shared" si="2"/>
        <v>-54</v>
      </c>
      <c r="N22" s="402">
        <v>504</v>
      </c>
      <c r="O22" s="402">
        <v>470</v>
      </c>
      <c r="P22" s="402">
        <v>34</v>
      </c>
      <c r="Q22" s="403">
        <f t="shared" si="3"/>
        <v>-2.25140712945591</v>
      </c>
      <c r="R22" s="403">
        <f t="shared" si="4"/>
        <v>1.6666666666666667</v>
      </c>
      <c r="S22" s="403">
        <f t="shared" si="5"/>
        <v>-10.404624277456648</v>
      </c>
      <c r="T22" s="403">
        <v>46.02739726027397</v>
      </c>
      <c r="U22" s="403">
        <v>77.04918032786885</v>
      </c>
      <c r="V22" s="403">
        <v>7.010309278350515</v>
      </c>
      <c r="W22" s="406" t="s">
        <v>277</v>
      </c>
      <c r="X22" s="391"/>
    </row>
    <row r="23" spans="1:24" ht="35.25" customHeight="1">
      <c r="A23" s="397" t="s">
        <v>278</v>
      </c>
      <c r="B23" s="405">
        <v>5537</v>
      </c>
      <c r="C23" s="400">
        <v>2627</v>
      </c>
      <c r="D23" s="400">
        <v>2910</v>
      </c>
      <c r="E23" s="400">
        <v>5018</v>
      </c>
      <c r="F23" s="401">
        <v>2227</v>
      </c>
      <c r="G23" s="401">
        <v>2791</v>
      </c>
      <c r="H23" s="401">
        <v>4128</v>
      </c>
      <c r="I23" s="401">
        <v>1779</v>
      </c>
      <c r="J23" s="401">
        <v>2349</v>
      </c>
      <c r="K23" s="402">
        <f t="shared" si="0"/>
        <v>519</v>
      </c>
      <c r="L23" s="402">
        <f t="shared" si="1"/>
        <v>400</v>
      </c>
      <c r="M23" s="402">
        <f t="shared" si="2"/>
        <v>119</v>
      </c>
      <c r="N23" s="402">
        <v>890</v>
      </c>
      <c r="O23" s="402">
        <v>448</v>
      </c>
      <c r="P23" s="402">
        <v>442</v>
      </c>
      <c r="Q23" s="403">
        <f t="shared" si="3"/>
        <v>10.342766042247908</v>
      </c>
      <c r="R23" s="403">
        <f t="shared" si="4"/>
        <v>17.961383026493042</v>
      </c>
      <c r="S23" s="403">
        <f t="shared" si="5"/>
        <v>4.26370476531709</v>
      </c>
      <c r="T23" s="403">
        <v>21.560077519379846</v>
      </c>
      <c r="U23" s="403">
        <v>25.18268690275436</v>
      </c>
      <c r="V23" s="403">
        <v>18.81651766709238</v>
      </c>
      <c r="W23" s="406" t="s">
        <v>278</v>
      </c>
      <c r="X23" s="391"/>
    </row>
    <row r="24" spans="1:24" ht="35.25" customHeight="1">
      <c r="A24" s="397" t="s">
        <v>285</v>
      </c>
      <c r="B24" s="405">
        <v>325</v>
      </c>
      <c r="C24" s="400">
        <v>170</v>
      </c>
      <c r="D24" s="400">
        <v>155</v>
      </c>
      <c r="E24" s="400">
        <v>324</v>
      </c>
      <c r="F24" s="401">
        <v>146</v>
      </c>
      <c r="G24" s="401">
        <v>178</v>
      </c>
      <c r="H24" s="401">
        <v>205</v>
      </c>
      <c r="I24" s="401">
        <v>88</v>
      </c>
      <c r="J24" s="401">
        <v>117</v>
      </c>
      <c r="K24" s="402">
        <f t="shared" si="0"/>
        <v>1</v>
      </c>
      <c r="L24" s="402">
        <f t="shared" si="1"/>
        <v>24</v>
      </c>
      <c r="M24" s="402">
        <f t="shared" si="2"/>
        <v>-23</v>
      </c>
      <c r="N24" s="402">
        <v>119</v>
      </c>
      <c r="O24" s="402">
        <v>58</v>
      </c>
      <c r="P24" s="402">
        <v>61</v>
      </c>
      <c r="Q24" s="403">
        <f t="shared" si="3"/>
        <v>0.30864197530864196</v>
      </c>
      <c r="R24" s="403">
        <f t="shared" si="4"/>
        <v>16.43835616438356</v>
      </c>
      <c r="S24" s="403">
        <f t="shared" si="5"/>
        <v>-12.921348314606742</v>
      </c>
      <c r="T24" s="403">
        <v>58.048780487804876</v>
      </c>
      <c r="U24" s="403">
        <v>65.9090909090909</v>
      </c>
      <c r="V24" s="403">
        <v>52.13675213675214</v>
      </c>
      <c r="W24" s="406" t="s">
        <v>285</v>
      </c>
      <c r="X24" s="391"/>
    </row>
    <row r="25" spans="1:24" ht="35.25" customHeight="1">
      <c r="A25" s="397" t="s">
        <v>286</v>
      </c>
      <c r="B25" s="405">
        <v>396</v>
      </c>
      <c r="C25" s="400">
        <v>162</v>
      </c>
      <c r="D25" s="400">
        <v>234</v>
      </c>
      <c r="E25" s="400">
        <v>394</v>
      </c>
      <c r="F25" s="401">
        <v>138</v>
      </c>
      <c r="G25" s="401">
        <v>256</v>
      </c>
      <c r="H25" s="401">
        <v>514</v>
      </c>
      <c r="I25" s="401">
        <v>160</v>
      </c>
      <c r="J25" s="401">
        <v>354</v>
      </c>
      <c r="K25" s="402">
        <f t="shared" si="0"/>
        <v>2</v>
      </c>
      <c r="L25" s="402">
        <f t="shared" si="1"/>
        <v>24</v>
      </c>
      <c r="M25" s="402">
        <f t="shared" si="2"/>
        <v>-22</v>
      </c>
      <c r="N25" s="402">
        <v>-120</v>
      </c>
      <c r="O25" s="402">
        <v>-22</v>
      </c>
      <c r="P25" s="402">
        <v>-98</v>
      </c>
      <c r="Q25" s="403">
        <f t="shared" si="3"/>
        <v>0.5076142131979695</v>
      </c>
      <c r="R25" s="403">
        <f t="shared" si="4"/>
        <v>17.391304347826086</v>
      </c>
      <c r="S25" s="403">
        <f t="shared" si="5"/>
        <v>-8.59375</v>
      </c>
      <c r="T25" s="403">
        <v>-23.346303501945524</v>
      </c>
      <c r="U25" s="403">
        <v>-13.75</v>
      </c>
      <c r="V25" s="403">
        <v>-27.683615819209038</v>
      </c>
      <c r="W25" s="406" t="s">
        <v>286</v>
      </c>
      <c r="X25" s="391"/>
    </row>
    <row r="26" spans="1:24" ht="35.25" customHeight="1">
      <c r="A26" s="397" t="s">
        <v>287</v>
      </c>
      <c r="B26" s="405">
        <v>274</v>
      </c>
      <c r="C26" s="400">
        <v>85</v>
      </c>
      <c r="D26" s="400">
        <v>189</v>
      </c>
      <c r="E26" s="400">
        <v>255</v>
      </c>
      <c r="F26" s="401">
        <v>70</v>
      </c>
      <c r="G26" s="401">
        <v>185</v>
      </c>
      <c r="H26" s="401">
        <v>241</v>
      </c>
      <c r="I26" s="401">
        <v>86</v>
      </c>
      <c r="J26" s="401">
        <v>155</v>
      </c>
      <c r="K26" s="402">
        <f t="shared" si="0"/>
        <v>19</v>
      </c>
      <c r="L26" s="402">
        <f t="shared" si="1"/>
        <v>15</v>
      </c>
      <c r="M26" s="402">
        <f t="shared" si="2"/>
        <v>4</v>
      </c>
      <c r="N26" s="402">
        <v>14</v>
      </c>
      <c r="O26" s="402">
        <v>-16</v>
      </c>
      <c r="P26" s="402">
        <v>30</v>
      </c>
      <c r="Q26" s="403">
        <f t="shared" si="3"/>
        <v>7.450980392156863</v>
      </c>
      <c r="R26" s="403">
        <f t="shared" si="4"/>
        <v>21.428571428571427</v>
      </c>
      <c r="S26" s="403">
        <f t="shared" si="5"/>
        <v>2.1621621621621623</v>
      </c>
      <c r="T26" s="403">
        <v>5.809128630705394</v>
      </c>
      <c r="U26" s="403">
        <v>-18.6046511627907</v>
      </c>
      <c r="V26" s="403">
        <v>19.35483870967742</v>
      </c>
      <c r="W26" s="406" t="s">
        <v>287</v>
      </c>
      <c r="X26" s="391"/>
    </row>
    <row r="27" spans="1:24" ht="35.25" customHeight="1">
      <c r="A27" s="397" t="s">
        <v>288</v>
      </c>
      <c r="B27" s="405">
        <v>261</v>
      </c>
      <c r="C27" s="400">
        <v>134</v>
      </c>
      <c r="D27" s="400">
        <v>127</v>
      </c>
      <c r="E27" s="400">
        <v>242</v>
      </c>
      <c r="F27" s="401">
        <v>104</v>
      </c>
      <c r="G27" s="401">
        <v>138</v>
      </c>
      <c r="H27" s="401">
        <v>269</v>
      </c>
      <c r="I27" s="401">
        <v>121</v>
      </c>
      <c r="J27" s="401">
        <v>148</v>
      </c>
      <c r="K27" s="402">
        <f t="shared" si="0"/>
        <v>19</v>
      </c>
      <c r="L27" s="402">
        <f t="shared" si="1"/>
        <v>30</v>
      </c>
      <c r="M27" s="402">
        <f t="shared" si="2"/>
        <v>-11</v>
      </c>
      <c r="N27" s="402">
        <v>-27</v>
      </c>
      <c r="O27" s="402">
        <v>-17</v>
      </c>
      <c r="P27" s="402">
        <v>-10</v>
      </c>
      <c r="Q27" s="403">
        <f t="shared" si="3"/>
        <v>7.851239669421488</v>
      </c>
      <c r="R27" s="403">
        <f t="shared" si="4"/>
        <v>28.846153846153843</v>
      </c>
      <c r="S27" s="403">
        <f t="shared" si="5"/>
        <v>-7.971014492753622</v>
      </c>
      <c r="T27" s="403">
        <v>-10.037174721189592</v>
      </c>
      <c r="U27" s="403">
        <v>-14.049586776859504</v>
      </c>
      <c r="V27" s="403">
        <v>-6.756756756756757</v>
      </c>
      <c r="W27" s="406" t="s">
        <v>288</v>
      </c>
      <c r="X27" s="391"/>
    </row>
    <row r="28" spans="1:24" ht="35.25" customHeight="1">
      <c r="A28" s="397" t="s">
        <v>289</v>
      </c>
      <c r="B28" s="405">
        <v>4508</v>
      </c>
      <c r="C28" s="400">
        <v>2050</v>
      </c>
      <c r="D28" s="400">
        <v>2458</v>
      </c>
      <c r="E28" s="400">
        <v>4000</v>
      </c>
      <c r="F28" s="401">
        <v>1862</v>
      </c>
      <c r="G28" s="401">
        <v>2138</v>
      </c>
      <c r="H28" s="401">
        <v>2646</v>
      </c>
      <c r="I28" s="401">
        <v>1239</v>
      </c>
      <c r="J28" s="401">
        <v>1407</v>
      </c>
      <c r="K28" s="402">
        <f t="shared" si="0"/>
        <v>508</v>
      </c>
      <c r="L28" s="402">
        <f t="shared" si="1"/>
        <v>188</v>
      </c>
      <c r="M28" s="402">
        <f t="shared" si="2"/>
        <v>320</v>
      </c>
      <c r="N28" s="402">
        <v>1354</v>
      </c>
      <c r="O28" s="402">
        <v>623</v>
      </c>
      <c r="P28" s="402">
        <v>731</v>
      </c>
      <c r="Q28" s="403">
        <f t="shared" si="3"/>
        <v>12.7</v>
      </c>
      <c r="R28" s="403">
        <f t="shared" si="4"/>
        <v>10.096670247046188</v>
      </c>
      <c r="S28" s="403">
        <f t="shared" si="5"/>
        <v>14.967259120673527</v>
      </c>
      <c r="T28" s="403">
        <v>51.17157974300831</v>
      </c>
      <c r="U28" s="403">
        <v>50.282485875706215</v>
      </c>
      <c r="V28" s="403">
        <v>51.954513148543</v>
      </c>
      <c r="W28" s="406" t="s">
        <v>289</v>
      </c>
      <c r="X28" s="391"/>
    </row>
    <row r="29" spans="1:24" ht="35.25" customHeight="1">
      <c r="A29" s="397" t="s">
        <v>279</v>
      </c>
      <c r="B29" s="405">
        <v>803</v>
      </c>
      <c r="C29" s="400">
        <v>301</v>
      </c>
      <c r="D29" s="400">
        <v>502</v>
      </c>
      <c r="E29" s="400">
        <v>646</v>
      </c>
      <c r="F29" s="401">
        <v>258</v>
      </c>
      <c r="G29" s="401">
        <v>388</v>
      </c>
      <c r="H29" s="401">
        <v>622</v>
      </c>
      <c r="I29" s="401">
        <v>254</v>
      </c>
      <c r="J29" s="401">
        <v>368</v>
      </c>
      <c r="K29" s="402">
        <f t="shared" si="0"/>
        <v>157</v>
      </c>
      <c r="L29" s="402">
        <f t="shared" si="1"/>
        <v>43</v>
      </c>
      <c r="M29" s="402">
        <f t="shared" si="2"/>
        <v>114</v>
      </c>
      <c r="N29" s="402">
        <v>24</v>
      </c>
      <c r="O29" s="402">
        <v>4</v>
      </c>
      <c r="P29" s="402">
        <v>20</v>
      </c>
      <c r="Q29" s="403">
        <f t="shared" si="3"/>
        <v>24.30340557275542</v>
      </c>
      <c r="R29" s="403">
        <f t="shared" si="4"/>
        <v>16.666666666666664</v>
      </c>
      <c r="S29" s="403">
        <f t="shared" si="5"/>
        <v>29.381443298969074</v>
      </c>
      <c r="T29" s="403">
        <v>3.858520900321544</v>
      </c>
      <c r="U29" s="403">
        <v>1.574803149606299</v>
      </c>
      <c r="V29" s="403">
        <v>5.434782608695652</v>
      </c>
      <c r="W29" s="406" t="s">
        <v>279</v>
      </c>
      <c r="X29" s="391"/>
    </row>
    <row r="30" spans="1:24" ht="35.25" customHeight="1">
      <c r="A30" s="397" t="s">
        <v>290</v>
      </c>
      <c r="B30" s="405">
        <v>457</v>
      </c>
      <c r="C30" s="400">
        <v>168</v>
      </c>
      <c r="D30" s="400">
        <v>289</v>
      </c>
      <c r="E30" s="400">
        <v>469</v>
      </c>
      <c r="F30" s="401">
        <v>227</v>
      </c>
      <c r="G30" s="401">
        <v>242</v>
      </c>
      <c r="H30" s="401">
        <v>369</v>
      </c>
      <c r="I30" s="401">
        <v>186</v>
      </c>
      <c r="J30" s="401">
        <v>183</v>
      </c>
      <c r="K30" s="402">
        <f t="shared" si="0"/>
        <v>-12</v>
      </c>
      <c r="L30" s="402">
        <f t="shared" si="1"/>
        <v>-59</v>
      </c>
      <c r="M30" s="402">
        <f t="shared" si="2"/>
        <v>47</v>
      </c>
      <c r="N30" s="402">
        <v>100</v>
      </c>
      <c r="O30" s="402">
        <v>41</v>
      </c>
      <c r="P30" s="402">
        <v>59</v>
      </c>
      <c r="Q30" s="403">
        <f t="shared" si="3"/>
        <v>-2.55863539445629</v>
      </c>
      <c r="R30" s="403">
        <f t="shared" si="4"/>
        <v>-25.991189427312776</v>
      </c>
      <c r="S30" s="403">
        <f t="shared" si="5"/>
        <v>19.421487603305785</v>
      </c>
      <c r="T30" s="403">
        <v>27.100271002710024</v>
      </c>
      <c r="U30" s="403">
        <v>22.043010752688172</v>
      </c>
      <c r="V30" s="403">
        <v>32.240437158469945</v>
      </c>
      <c r="W30" s="406" t="s">
        <v>290</v>
      </c>
      <c r="X30" s="391"/>
    </row>
    <row r="31" spans="1:24" ht="35.25" customHeight="1">
      <c r="A31" s="397" t="s">
        <v>291</v>
      </c>
      <c r="B31" s="405">
        <v>404</v>
      </c>
      <c r="C31" s="400">
        <v>251</v>
      </c>
      <c r="D31" s="400">
        <v>153</v>
      </c>
      <c r="E31" s="400">
        <v>220</v>
      </c>
      <c r="F31" s="401">
        <v>134</v>
      </c>
      <c r="G31" s="401">
        <v>86</v>
      </c>
      <c r="H31" s="401">
        <v>177</v>
      </c>
      <c r="I31" s="401">
        <v>78</v>
      </c>
      <c r="J31" s="401">
        <v>99</v>
      </c>
      <c r="K31" s="402">
        <f t="shared" si="0"/>
        <v>184</v>
      </c>
      <c r="L31" s="402">
        <f t="shared" si="1"/>
        <v>117</v>
      </c>
      <c r="M31" s="402">
        <f t="shared" si="2"/>
        <v>67</v>
      </c>
      <c r="N31" s="402">
        <v>43</v>
      </c>
      <c r="O31" s="402">
        <v>56</v>
      </c>
      <c r="P31" s="402">
        <v>-13</v>
      </c>
      <c r="Q31" s="403">
        <f t="shared" si="3"/>
        <v>83.63636363636363</v>
      </c>
      <c r="R31" s="403">
        <f t="shared" si="4"/>
        <v>87.31343283582089</v>
      </c>
      <c r="S31" s="403">
        <f t="shared" si="5"/>
        <v>77.90697674418605</v>
      </c>
      <c r="T31" s="403">
        <v>24.293785310734464</v>
      </c>
      <c r="U31" s="403">
        <v>71.7948717948718</v>
      </c>
      <c r="V31" s="403">
        <v>-13.131313131313133</v>
      </c>
      <c r="W31" s="406" t="s">
        <v>291</v>
      </c>
      <c r="X31" s="391"/>
    </row>
    <row r="32" spans="1:24" ht="35.25" customHeight="1">
      <c r="A32" s="397" t="s">
        <v>198</v>
      </c>
      <c r="B32" s="405">
        <v>571</v>
      </c>
      <c r="C32" s="400">
        <v>284</v>
      </c>
      <c r="D32" s="400">
        <v>287</v>
      </c>
      <c r="E32" s="400">
        <v>541</v>
      </c>
      <c r="F32" s="401">
        <v>237</v>
      </c>
      <c r="G32" s="401">
        <v>304</v>
      </c>
      <c r="H32" s="401">
        <v>583</v>
      </c>
      <c r="I32" s="401">
        <v>282</v>
      </c>
      <c r="J32" s="401">
        <v>301</v>
      </c>
      <c r="K32" s="402">
        <f t="shared" si="0"/>
        <v>30</v>
      </c>
      <c r="L32" s="402">
        <f t="shared" si="1"/>
        <v>47</v>
      </c>
      <c r="M32" s="402">
        <f t="shared" si="2"/>
        <v>-17</v>
      </c>
      <c r="N32" s="402">
        <v>-42</v>
      </c>
      <c r="O32" s="402">
        <v>-45</v>
      </c>
      <c r="P32" s="402">
        <v>3</v>
      </c>
      <c r="Q32" s="403">
        <f t="shared" si="3"/>
        <v>5.545286506469501</v>
      </c>
      <c r="R32" s="403">
        <f t="shared" si="4"/>
        <v>19.831223628691983</v>
      </c>
      <c r="S32" s="403">
        <f t="shared" si="5"/>
        <v>-5.592105263157895</v>
      </c>
      <c r="T32" s="403">
        <v>-7.204116638078903</v>
      </c>
      <c r="U32" s="403">
        <v>-15.957446808510639</v>
      </c>
      <c r="V32" s="403">
        <v>0.9966777408637874</v>
      </c>
      <c r="W32" s="406" t="s">
        <v>198</v>
      </c>
      <c r="X32" s="391"/>
    </row>
    <row r="33" spans="1:24" ht="35.25" customHeight="1">
      <c r="A33" s="397" t="s">
        <v>199</v>
      </c>
      <c r="B33" s="405">
        <v>679</v>
      </c>
      <c r="C33" s="400">
        <v>340</v>
      </c>
      <c r="D33" s="400">
        <v>339</v>
      </c>
      <c r="E33" s="400">
        <v>773</v>
      </c>
      <c r="F33" s="401">
        <v>374</v>
      </c>
      <c r="G33" s="401">
        <v>399</v>
      </c>
      <c r="H33" s="401">
        <v>875</v>
      </c>
      <c r="I33" s="401">
        <v>472</v>
      </c>
      <c r="J33" s="401">
        <v>403</v>
      </c>
      <c r="K33" s="402">
        <f t="shared" si="0"/>
        <v>-94</v>
      </c>
      <c r="L33" s="402">
        <f t="shared" si="1"/>
        <v>-34</v>
      </c>
      <c r="M33" s="402">
        <f t="shared" si="2"/>
        <v>-60</v>
      </c>
      <c r="N33" s="402">
        <v>-102</v>
      </c>
      <c r="O33" s="402">
        <v>-98</v>
      </c>
      <c r="P33" s="402">
        <v>-4</v>
      </c>
      <c r="Q33" s="403">
        <f t="shared" si="3"/>
        <v>-12.160413971539457</v>
      </c>
      <c r="R33" s="403">
        <f t="shared" si="4"/>
        <v>-9.090909090909092</v>
      </c>
      <c r="S33" s="403">
        <f t="shared" si="5"/>
        <v>-15.037593984962406</v>
      </c>
      <c r="T33" s="403">
        <v>-11.657142857142858</v>
      </c>
      <c r="U33" s="403">
        <v>-20.76271186440678</v>
      </c>
      <c r="V33" s="403">
        <v>-0.9925558312655087</v>
      </c>
      <c r="W33" s="406" t="s">
        <v>199</v>
      </c>
      <c r="X33" s="391"/>
    </row>
    <row r="34" spans="1:24" ht="35.25" customHeight="1">
      <c r="A34" s="397" t="s">
        <v>200</v>
      </c>
      <c r="B34" s="405">
        <v>138</v>
      </c>
      <c r="C34" s="400">
        <v>61</v>
      </c>
      <c r="D34" s="400">
        <v>77</v>
      </c>
      <c r="E34" s="400">
        <v>125</v>
      </c>
      <c r="F34" s="401">
        <v>59</v>
      </c>
      <c r="G34" s="401">
        <v>66</v>
      </c>
      <c r="H34" s="401">
        <v>85</v>
      </c>
      <c r="I34" s="401">
        <v>34</v>
      </c>
      <c r="J34" s="401">
        <v>51</v>
      </c>
      <c r="K34" s="402">
        <f t="shared" si="0"/>
        <v>13</v>
      </c>
      <c r="L34" s="402">
        <f t="shared" si="1"/>
        <v>2</v>
      </c>
      <c r="M34" s="402">
        <f t="shared" si="2"/>
        <v>11</v>
      </c>
      <c r="N34" s="402">
        <v>40</v>
      </c>
      <c r="O34" s="402">
        <v>25</v>
      </c>
      <c r="P34" s="402">
        <v>15</v>
      </c>
      <c r="Q34" s="403">
        <f t="shared" si="3"/>
        <v>10.4</v>
      </c>
      <c r="R34" s="403">
        <f t="shared" si="4"/>
        <v>3.389830508474576</v>
      </c>
      <c r="S34" s="403">
        <f t="shared" si="5"/>
        <v>16.666666666666664</v>
      </c>
      <c r="T34" s="403">
        <v>47.05882352941176</v>
      </c>
      <c r="U34" s="403">
        <v>73.52941176470588</v>
      </c>
      <c r="V34" s="403">
        <v>29.411764705882355</v>
      </c>
      <c r="W34" s="406" t="s">
        <v>200</v>
      </c>
      <c r="X34" s="391"/>
    </row>
    <row r="35" spans="1:24" ht="35.25" customHeight="1">
      <c r="A35" s="397" t="s">
        <v>201</v>
      </c>
      <c r="B35" s="405">
        <v>73</v>
      </c>
      <c r="C35" s="400">
        <v>42</v>
      </c>
      <c r="D35" s="400">
        <v>31</v>
      </c>
      <c r="E35" s="400">
        <v>68</v>
      </c>
      <c r="F35" s="401">
        <v>36</v>
      </c>
      <c r="G35" s="401">
        <v>32</v>
      </c>
      <c r="H35" s="401">
        <v>56</v>
      </c>
      <c r="I35" s="401">
        <v>18</v>
      </c>
      <c r="J35" s="401">
        <v>38</v>
      </c>
      <c r="K35" s="402">
        <f t="shared" si="0"/>
        <v>5</v>
      </c>
      <c r="L35" s="402">
        <f t="shared" si="1"/>
        <v>6</v>
      </c>
      <c r="M35" s="402">
        <f t="shared" si="2"/>
        <v>-1</v>
      </c>
      <c r="N35" s="402">
        <v>12</v>
      </c>
      <c r="O35" s="402">
        <v>18</v>
      </c>
      <c r="P35" s="402">
        <v>-6</v>
      </c>
      <c r="Q35" s="403">
        <f t="shared" si="3"/>
        <v>7.352941176470589</v>
      </c>
      <c r="R35" s="403">
        <f t="shared" si="4"/>
        <v>16.666666666666664</v>
      </c>
      <c r="S35" s="403">
        <f t="shared" si="5"/>
        <v>-3.125</v>
      </c>
      <c r="T35" s="403">
        <v>21.428571428571427</v>
      </c>
      <c r="U35" s="403">
        <v>100</v>
      </c>
      <c r="V35" s="403">
        <v>-15.789473684210526</v>
      </c>
      <c r="W35" s="406" t="s">
        <v>201</v>
      </c>
      <c r="X35" s="391"/>
    </row>
    <row r="36" spans="1:24" ht="35.25" customHeight="1">
      <c r="A36" s="397" t="s">
        <v>292</v>
      </c>
      <c r="B36" s="405">
        <v>23</v>
      </c>
      <c r="C36" s="400">
        <v>4</v>
      </c>
      <c r="D36" s="400">
        <v>19</v>
      </c>
      <c r="E36" s="400">
        <v>21</v>
      </c>
      <c r="F36" s="401">
        <v>4</v>
      </c>
      <c r="G36" s="401">
        <v>17</v>
      </c>
      <c r="H36" s="401">
        <v>26</v>
      </c>
      <c r="I36" s="401">
        <v>5</v>
      </c>
      <c r="J36" s="409">
        <v>21</v>
      </c>
      <c r="K36" s="402">
        <f t="shared" si="0"/>
        <v>2</v>
      </c>
      <c r="L36" s="402">
        <f t="shared" si="1"/>
        <v>0</v>
      </c>
      <c r="M36" s="402">
        <f t="shared" si="2"/>
        <v>2</v>
      </c>
      <c r="N36" s="402">
        <v>-5</v>
      </c>
      <c r="O36" s="402">
        <v>-1</v>
      </c>
      <c r="P36" s="402">
        <v>-4</v>
      </c>
      <c r="Q36" s="403">
        <f t="shared" si="3"/>
        <v>9.523809523809524</v>
      </c>
      <c r="R36" s="403">
        <f t="shared" si="4"/>
        <v>0</v>
      </c>
      <c r="S36" s="403">
        <f t="shared" si="5"/>
        <v>11.76470588235294</v>
      </c>
      <c r="T36" s="403">
        <v>-19.230769230769234</v>
      </c>
      <c r="U36" s="403">
        <v>-20</v>
      </c>
      <c r="V36" s="403">
        <v>-19.047619047619047</v>
      </c>
      <c r="W36" s="406" t="s">
        <v>292</v>
      </c>
      <c r="X36" s="391"/>
    </row>
    <row r="37" spans="1:24" ht="35.25" customHeight="1">
      <c r="A37" s="397" t="s">
        <v>202</v>
      </c>
      <c r="B37" s="405">
        <v>337</v>
      </c>
      <c r="C37" s="400">
        <v>185</v>
      </c>
      <c r="D37" s="400">
        <v>152</v>
      </c>
      <c r="E37" s="400">
        <v>212</v>
      </c>
      <c r="F37" s="401">
        <v>99</v>
      </c>
      <c r="G37" s="401">
        <v>113</v>
      </c>
      <c r="H37" s="401">
        <v>216</v>
      </c>
      <c r="I37" s="401">
        <v>115</v>
      </c>
      <c r="J37" s="401">
        <v>101</v>
      </c>
      <c r="K37" s="402">
        <f t="shared" si="0"/>
        <v>125</v>
      </c>
      <c r="L37" s="402">
        <f t="shared" si="1"/>
        <v>86</v>
      </c>
      <c r="M37" s="402">
        <f t="shared" si="2"/>
        <v>39</v>
      </c>
      <c r="N37" s="402">
        <v>-4</v>
      </c>
      <c r="O37" s="402">
        <v>-16</v>
      </c>
      <c r="P37" s="402">
        <v>12</v>
      </c>
      <c r="Q37" s="403">
        <f t="shared" si="3"/>
        <v>58.9622641509434</v>
      </c>
      <c r="R37" s="403">
        <f t="shared" si="4"/>
        <v>86.86868686868688</v>
      </c>
      <c r="S37" s="403">
        <f t="shared" si="5"/>
        <v>34.51327433628318</v>
      </c>
      <c r="T37" s="403">
        <v>-1.8518518518518516</v>
      </c>
      <c r="U37" s="403">
        <v>-13.91304347826087</v>
      </c>
      <c r="V37" s="403">
        <v>11.881188118811881</v>
      </c>
      <c r="W37" s="406" t="s">
        <v>202</v>
      </c>
      <c r="X37" s="391"/>
    </row>
    <row r="38" spans="1:24" ht="35.25" customHeight="1">
      <c r="A38" s="397" t="s">
        <v>340</v>
      </c>
      <c r="B38" s="405">
        <v>104</v>
      </c>
      <c r="C38" s="400">
        <v>64</v>
      </c>
      <c r="D38" s="400">
        <v>40</v>
      </c>
      <c r="E38" s="400">
        <v>92</v>
      </c>
      <c r="F38" s="401">
        <v>62</v>
      </c>
      <c r="G38" s="401">
        <v>30</v>
      </c>
      <c r="H38" s="401">
        <v>81</v>
      </c>
      <c r="I38" s="401">
        <v>56</v>
      </c>
      <c r="J38" s="401">
        <v>25</v>
      </c>
      <c r="K38" s="402">
        <f t="shared" si="0"/>
        <v>12</v>
      </c>
      <c r="L38" s="402">
        <f t="shared" si="1"/>
        <v>2</v>
      </c>
      <c r="M38" s="402">
        <f t="shared" si="2"/>
        <v>10</v>
      </c>
      <c r="N38" s="402">
        <v>11</v>
      </c>
      <c r="O38" s="402">
        <v>6</v>
      </c>
      <c r="P38" s="402">
        <v>5</v>
      </c>
      <c r="Q38" s="403">
        <f t="shared" si="3"/>
        <v>13.043478260869565</v>
      </c>
      <c r="R38" s="403">
        <f t="shared" si="4"/>
        <v>3.225806451612903</v>
      </c>
      <c r="S38" s="403">
        <f t="shared" si="5"/>
        <v>33.33333333333333</v>
      </c>
      <c r="T38" s="403">
        <v>13.580246913580247</v>
      </c>
      <c r="U38" s="403">
        <v>10.714285714285714</v>
      </c>
      <c r="V38" s="403">
        <v>20</v>
      </c>
      <c r="W38" s="406" t="s">
        <v>340</v>
      </c>
      <c r="X38" s="391"/>
    </row>
    <row r="39" spans="1:24" ht="35.25" customHeight="1">
      <c r="A39" s="397" t="s">
        <v>203</v>
      </c>
      <c r="B39" s="405">
        <v>158</v>
      </c>
      <c r="C39" s="400">
        <v>48</v>
      </c>
      <c r="D39" s="400">
        <v>110</v>
      </c>
      <c r="E39" s="400">
        <v>184</v>
      </c>
      <c r="F39" s="400">
        <v>49</v>
      </c>
      <c r="G39" s="400">
        <v>135</v>
      </c>
      <c r="H39" s="400">
        <v>123</v>
      </c>
      <c r="I39" s="400">
        <v>38</v>
      </c>
      <c r="J39" s="400">
        <v>85</v>
      </c>
      <c r="K39" s="410">
        <f t="shared" si="0"/>
        <v>-26</v>
      </c>
      <c r="L39" s="410">
        <f t="shared" si="1"/>
        <v>-1</v>
      </c>
      <c r="M39" s="410">
        <f t="shared" si="2"/>
        <v>-25</v>
      </c>
      <c r="N39" s="410">
        <v>61</v>
      </c>
      <c r="O39" s="410">
        <v>11</v>
      </c>
      <c r="P39" s="410">
        <v>50</v>
      </c>
      <c r="Q39" s="411">
        <f t="shared" si="3"/>
        <v>-14.130434782608695</v>
      </c>
      <c r="R39" s="411">
        <f t="shared" si="4"/>
        <v>-2.0408163265306123</v>
      </c>
      <c r="S39" s="411">
        <f t="shared" si="5"/>
        <v>-18.51851851851852</v>
      </c>
      <c r="T39" s="411">
        <v>49.59349593495935</v>
      </c>
      <c r="U39" s="411">
        <v>28.947368421052634</v>
      </c>
      <c r="V39" s="411">
        <v>58.82352941176471</v>
      </c>
      <c r="W39" s="406" t="s">
        <v>203</v>
      </c>
      <c r="X39" s="391"/>
    </row>
    <row r="40" spans="1:24" ht="35.25" customHeight="1">
      <c r="A40" s="412" t="s">
        <v>293</v>
      </c>
      <c r="B40" s="413">
        <v>51</v>
      </c>
      <c r="C40" s="414">
        <v>11</v>
      </c>
      <c r="D40" s="414">
        <v>40</v>
      </c>
      <c r="E40" s="414">
        <v>46</v>
      </c>
      <c r="F40" s="414">
        <v>15</v>
      </c>
      <c r="G40" s="414">
        <v>31</v>
      </c>
      <c r="H40" s="414">
        <v>29</v>
      </c>
      <c r="I40" s="414">
        <v>13</v>
      </c>
      <c r="J40" s="414">
        <v>16</v>
      </c>
      <c r="K40" s="415">
        <f t="shared" si="0"/>
        <v>5</v>
      </c>
      <c r="L40" s="415">
        <f t="shared" si="1"/>
        <v>-4</v>
      </c>
      <c r="M40" s="415">
        <f t="shared" si="2"/>
        <v>9</v>
      </c>
      <c r="N40" s="415">
        <v>17</v>
      </c>
      <c r="O40" s="415">
        <v>2</v>
      </c>
      <c r="P40" s="415">
        <v>15</v>
      </c>
      <c r="Q40" s="416">
        <f t="shared" si="3"/>
        <v>10.869565217391305</v>
      </c>
      <c r="R40" s="416">
        <f>L40/F40*100</f>
        <v>-26.666666666666668</v>
      </c>
      <c r="S40" s="416">
        <f t="shared" si="5"/>
        <v>29.03225806451613</v>
      </c>
      <c r="T40" s="416">
        <v>58.620689655172406</v>
      </c>
      <c r="U40" s="416">
        <v>15.384615384615385</v>
      </c>
      <c r="V40" s="416">
        <v>93.75</v>
      </c>
      <c r="W40" s="417" t="s">
        <v>293</v>
      </c>
      <c r="X40" s="391"/>
    </row>
    <row r="41" ht="18.75" customHeight="1">
      <c r="X41" s="391"/>
    </row>
    <row r="42" ht="18.75" customHeight="1">
      <c r="X42" s="391"/>
    </row>
    <row r="43" ht="18.75" customHeight="1">
      <c r="X43" s="391"/>
    </row>
    <row r="44" ht="18.75" customHeight="1">
      <c r="X44" s="391"/>
    </row>
    <row r="45" ht="18.75" customHeight="1">
      <c r="X45" s="391"/>
    </row>
    <row r="46" ht="18.75" customHeight="1">
      <c r="X46" s="391"/>
    </row>
    <row r="47" ht="18.75" customHeight="1">
      <c r="X47" s="39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32.2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</sheetData>
  <sheetProtection/>
  <mergeCells count="21">
    <mergeCell ref="A3:A5"/>
    <mergeCell ref="K3:P3"/>
    <mergeCell ref="C4:C5"/>
    <mergeCell ref="D4:D5"/>
    <mergeCell ref="I4:I5"/>
    <mergeCell ref="E3:G3"/>
    <mergeCell ref="V2:W2"/>
    <mergeCell ref="K4:M4"/>
    <mergeCell ref="N4:P4"/>
    <mergeCell ref="Q4:S4"/>
    <mergeCell ref="T4:V4"/>
    <mergeCell ref="W3:W5"/>
    <mergeCell ref="E4:E5"/>
    <mergeCell ref="H3:J3"/>
    <mergeCell ref="Q3:V3"/>
    <mergeCell ref="J4:J5"/>
    <mergeCell ref="B3:D3"/>
    <mergeCell ref="B4:B5"/>
    <mergeCell ref="F4:F5"/>
    <mergeCell ref="G4:G5"/>
    <mergeCell ref="H4:H5"/>
  </mergeCells>
  <printOptions/>
  <pageMargins left="0.7086614173228347" right="0.16" top="0.51" bottom="0.5118110236220472" header="0.5118110236220472" footer="0.5118110236220472"/>
  <pageSetup firstPageNumber="29" useFirstPageNumber="1" fitToWidth="2" horizontalDpi="600" verticalDpi="600" orientation="portrait" pageOrder="overThenDown" paperSize="9" scale="55" r:id="rId1"/>
  <colBreaks count="1" manualBreakCount="1">
    <brk id="10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A72"/>
  <sheetViews>
    <sheetView defaultGridColor="0" view="pageBreakPreview" zoomScale="50" zoomScaleNormal="47" zoomScaleSheetLayoutView="50" zoomScalePageLayoutView="0" colorId="22" workbookViewId="0" topLeftCell="A1">
      <selection activeCell="A3" sqref="A3"/>
    </sheetView>
  </sheetViews>
  <sheetFormatPr defaultColWidth="10.66015625" defaultRowHeight="18"/>
  <cols>
    <col min="1" max="1" width="18" style="0" customWidth="1"/>
    <col min="2" max="14" width="14.66015625" style="0" customWidth="1"/>
    <col min="15" max="15" width="17.91015625" style="0" customWidth="1"/>
    <col min="16" max="27" width="14.66015625" style="0" customWidth="1"/>
    <col min="28" max="28" width="17.91015625" style="0" customWidth="1"/>
    <col min="29" max="40" width="14.66015625" style="0" customWidth="1"/>
  </cols>
  <sheetData>
    <row r="1" spans="1:14" ht="39.75" customHeight="1">
      <c r="A1" s="32" t="s">
        <v>626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3.75" customHeight="1">
      <c r="A2" s="350"/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 t="s">
        <v>341</v>
      </c>
      <c r="N2" s="352"/>
    </row>
    <row r="3" spans="1:14" s="25" customFormat="1" ht="69" customHeight="1">
      <c r="A3" s="389" t="s">
        <v>205</v>
      </c>
      <c r="B3" s="354" t="s">
        <v>206</v>
      </c>
      <c r="C3" s="355" t="s">
        <v>207</v>
      </c>
      <c r="D3" s="354" t="s">
        <v>208</v>
      </c>
      <c r="E3" s="356" t="s">
        <v>347</v>
      </c>
      <c r="F3" s="356" t="s">
        <v>348</v>
      </c>
      <c r="G3" s="356" t="s">
        <v>209</v>
      </c>
      <c r="H3" s="356" t="s">
        <v>210</v>
      </c>
      <c r="I3" s="356" t="s">
        <v>611</v>
      </c>
      <c r="J3" s="354" t="s">
        <v>342</v>
      </c>
      <c r="K3" s="354" t="s">
        <v>343</v>
      </c>
      <c r="L3" s="354" t="s">
        <v>344</v>
      </c>
      <c r="M3" s="354" t="s">
        <v>345</v>
      </c>
      <c r="N3" s="356" t="s">
        <v>346</v>
      </c>
    </row>
    <row r="4" spans="1:27" s="25" customFormat="1" ht="30.75" customHeight="1">
      <c r="A4" s="371" t="s">
        <v>206</v>
      </c>
      <c r="B4" s="357">
        <v>34854</v>
      </c>
      <c r="C4" s="358">
        <v>7706</v>
      </c>
      <c r="D4" s="358">
        <v>11712</v>
      </c>
      <c r="E4" s="358">
        <v>4912</v>
      </c>
      <c r="F4" s="358">
        <v>667</v>
      </c>
      <c r="G4" s="358">
        <v>879</v>
      </c>
      <c r="H4" s="358">
        <v>3266</v>
      </c>
      <c r="I4" s="358">
        <v>248</v>
      </c>
      <c r="J4" s="358">
        <v>160</v>
      </c>
      <c r="K4" s="358">
        <v>675</v>
      </c>
      <c r="L4" s="358">
        <v>1822</v>
      </c>
      <c r="M4" s="358">
        <v>462</v>
      </c>
      <c r="N4" s="358">
        <v>2345</v>
      </c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</row>
    <row r="5" spans="1:14" s="25" customFormat="1" ht="30.75" customHeight="1">
      <c r="A5" s="359" t="s">
        <v>211</v>
      </c>
      <c r="B5" s="357">
        <v>2813</v>
      </c>
      <c r="C5" s="358">
        <v>456</v>
      </c>
      <c r="D5" s="358">
        <v>1072</v>
      </c>
      <c r="E5" s="358">
        <v>351</v>
      </c>
      <c r="F5" s="358">
        <v>2</v>
      </c>
      <c r="G5" s="358">
        <v>91</v>
      </c>
      <c r="H5" s="358">
        <v>75</v>
      </c>
      <c r="I5" s="358">
        <v>30</v>
      </c>
      <c r="J5" s="358">
        <v>7</v>
      </c>
      <c r="K5" s="358">
        <v>59</v>
      </c>
      <c r="L5" s="358">
        <v>339</v>
      </c>
      <c r="M5" s="358">
        <v>86</v>
      </c>
      <c r="N5" s="358">
        <v>245</v>
      </c>
    </row>
    <row r="6" spans="1:14" s="25" customFormat="1" ht="30.75" customHeight="1">
      <c r="A6" s="360" t="s">
        <v>212</v>
      </c>
      <c r="B6" s="357">
        <v>1119</v>
      </c>
      <c r="C6" s="358">
        <v>130</v>
      </c>
      <c r="D6" s="358">
        <v>476</v>
      </c>
      <c r="E6" s="358">
        <v>115</v>
      </c>
      <c r="F6" s="358">
        <v>1</v>
      </c>
      <c r="G6" s="358">
        <v>35</v>
      </c>
      <c r="H6" s="358">
        <v>49</v>
      </c>
      <c r="I6" s="358">
        <v>23</v>
      </c>
      <c r="J6" s="358">
        <v>2</v>
      </c>
      <c r="K6" s="358">
        <v>26</v>
      </c>
      <c r="L6" s="358">
        <v>106</v>
      </c>
      <c r="M6" s="358">
        <v>27</v>
      </c>
      <c r="N6" s="358">
        <v>129</v>
      </c>
    </row>
    <row r="7" spans="1:14" s="25" customFormat="1" ht="30.75" customHeight="1">
      <c r="A7" s="360" t="s">
        <v>213</v>
      </c>
      <c r="B7" s="357">
        <v>931</v>
      </c>
      <c r="C7" s="358">
        <v>156</v>
      </c>
      <c r="D7" s="358">
        <v>356</v>
      </c>
      <c r="E7" s="358">
        <v>118</v>
      </c>
      <c r="F7" s="361" t="s">
        <v>349</v>
      </c>
      <c r="G7" s="358">
        <v>36</v>
      </c>
      <c r="H7" s="361">
        <v>22</v>
      </c>
      <c r="I7" s="361">
        <v>2</v>
      </c>
      <c r="J7" s="358">
        <v>2</v>
      </c>
      <c r="K7" s="358">
        <v>18</v>
      </c>
      <c r="L7" s="358">
        <v>111</v>
      </c>
      <c r="M7" s="358">
        <v>31</v>
      </c>
      <c r="N7" s="358">
        <v>79</v>
      </c>
    </row>
    <row r="8" spans="1:27" s="25" customFormat="1" ht="30.75" customHeight="1">
      <c r="A8" s="360" t="s">
        <v>214</v>
      </c>
      <c r="B8" s="357">
        <v>763</v>
      </c>
      <c r="C8" s="358">
        <v>170</v>
      </c>
      <c r="D8" s="358">
        <v>240</v>
      </c>
      <c r="E8" s="358">
        <v>118</v>
      </c>
      <c r="F8" s="358">
        <v>1</v>
      </c>
      <c r="G8" s="358">
        <v>20</v>
      </c>
      <c r="H8" s="361">
        <v>4</v>
      </c>
      <c r="I8" s="361">
        <v>5</v>
      </c>
      <c r="J8" s="358">
        <v>3</v>
      </c>
      <c r="K8" s="358">
        <v>15</v>
      </c>
      <c r="L8" s="358">
        <v>122</v>
      </c>
      <c r="M8" s="358">
        <v>28</v>
      </c>
      <c r="N8" s="358">
        <v>37</v>
      </c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</row>
    <row r="9" spans="1:14" s="25" customFormat="1" ht="30.75" customHeight="1">
      <c r="A9" s="359" t="s">
        <v>280</v>
      </c>
      <c r="B9" s="357">
        <v>28630</v>
      </c>
      <c r="C9" s="358">
        <v>4733</v>
      </c>
      <c r="D9" s="358">
        <v>10306</v>
      </c>
      <c r="E9" s="358">
        <v>4504</v>
      </c>
      <c r="F9" s="358">
        <v>652</v>
      </c>
      <c r="G9" s="358">
        <v>783</v>
      </c>
      <c r="H9" s="358">
        <v>3153</v>
      </c>
      <c r="I9" s="358">
        <v>209</v>
      </c>
      <c r="J9" s="358">
        <v>140</v>
      </c>
      <c r="K9" s="358">
        <v>552</v>
      </c>
      <c r="L9" s="358">
        <v>1394</v>
      </c>
      <c r="M9" s="358">
        <v>367</v>
      </c>
      <c r="N9" s="358">
        <v>1837</v>
      </c>
    </row>
    <row r="10" spans="1:14" s="25" customFormat="1" ht="30.75" customHeight="1">
      <c r="A10" s="360" t="s">
        <v>215</v>
      </c>
      <c r="B10" s="357">
        <v>1266</v>
      </c>
      <c r="C10" s="358">
        <v>219</v>
      </c>
      <c r="D10" s="358">
        <v>481</v>
      </c>
      <c r="E10" s="358">
        <v>129</v>
      </c>
      <c r="F10" s="358">
        <v>27</v>
      </c>
      <c r="G10" s="358">
        <v>15</v>
      </c>
      <c r="H10" s="358">
        <v>161</v>
      </c>
      <c r="I10" s="358">
        <v>6</v>
      </c>
      <c r="J10" s="358">
        <v>1</v>
      </c>
      <c r="K10" s="358">
        <v>20</v>
      </c>
      <c r="L10" s="358">
        <v>106</v>
      </c>
      <c r="M10" s="358">
        <v>37</v>
      </c>
      <c r="N10" s="358">
        <v>64</v>
      </c>
    </row>
    <row r="11" spans="1:14" s="25" customFormat="1" ht="30.75" customHeight="1">
      <c r="A11" s="360" t="s">
        <v>216</v>
      </c>
      <c r="B11" s="357">
        <v>4897</v>
      </c>
      <c r="C11" s="358">
        <v>256</v>
      </c>
      <c r="D11" s="358">
        <v>1818</v>
      </c>
      <c r="E11" s="358">
        <v>423</v>
      </c>
      <c r="F11" s="358">
        <v>229</v>
      </c>
      <c r="G11" s="358">
        <v>294</v>
      </c>
      <c r="H11" s="358">
        <v>1418</v>
      </c>
      <c r="I11" s="358">
        <v>18</v>
      </c>
      <c r="J11" s="358">
        <v>10</v>
      </c>
      <c r="K11" s="358">
        <v>52</v>
      </c>
      <c r="L11" s="358">
        <v>101</v>
      </c>
      <c r="M11" s="358">
        <v>34</v>
      </c>
      <c r="N11" s="358">
        <v>244</v>
      </c>
    </row>
    <row r="12" spans="1:14" s="25" customFormat="1" ht="30.75" customHeight="1">
      <c r="A12" s="360" t="s">
        <v>217</v>
      </c>
      <c r="B12" s="357">
        <v>5877</v>
      </c>
      <c r="C12" s="358">
        <v>295</v>
      </c>
      <c r="D12" s="358">
        <v>2577</v>
      </c>
      <c r="E12" s="358">
        <v>956</v>
      </c>
      <c r="F12" s="358">
        <v>119</v>
      </c>
      <c r="G12" s="358">
        <v>193</v>
      </c>
      <c r="H12" s="358">
        <v>1037</v>
      </c>
      <c r="I12" s="358">
        <v>42</v>
      </c>
      <c r="J12" s="358">
        <v>19</v>
      </c>
      <c r="K12" s="358">
        <v>84</v>
      </c>
      <c r="L12" s="358">
        <v>169</v>
      </c>
      <c r="M12" s="358">
        <v>34</v>
      </c>
      <c r="N12" s="358">
        <v>352</v>
      </c>
    </row>
    <row r="13" spans="1:14" s="25" customFormat="1" ht="30.75" customHeight="1">
      <c r="A13" s="360" t="s">
        <v>218</v>
      </c>
      <c r="B13" s="357">
        <v>4522</v>
      </c>
      <c r="C13" s="358">
        <v>401</v>
      </c>
      <c r="D13" s="358">
        <v>1855</v>
      </c>
      <c r="E13" s="358">
        <v>900</v>
      </c>
      <c r="F13" s="358">
        <v>117</v>
      </c>
      <c r="G13" s="358">
        <v>128</v>
      </c>
      <c r="H13" s="358">
        <v>401</v>
      </c>
      <c r="I13" s="358">
        <v>59</v>
      </c>
      <c r="J13" s="358">
        <v>12</v>
      </c>
      <c r="K13" s="358">
        <v>86</v>
      </c>
      <c r="L13" s="358">
        <v>180</v>
      </c>
      <c r="M13" s="358">
        <v>32</v>
      </c>
      <c r="N13" s="358">
        <v>351</v>
      </c>
    </row>
    <row r="14" spans="1:14" s="25" customFormat="1" ht="30.75" customHeight="1">
      <c r="A14" s="360" t="s">
        <v>219</v>
      </c>
      <c r="B14" s="357">
        <v>3160</v>
      </c>
      <c r="C14" s="358">
        <v>455</v>
      </c>
      <c r="D14" s="358">
        <v>1295</v>
      </c>
      <c r="E14" s="358">
        <v>591</v>
      </c>
      <c r="F14" s="358">
        <v>67</v>
      </c>
      <c r="G14" s="358">
        <v>86</v>
      </c>
      <c r="H14" s="358">
        <v>81</v>
      </c>
      <c r="I14" s="358">
        <v>34</v>
      </c>
      <c r="J14" s="358">
        <v>26</v>
      </c>
      <c r="K14" s="358">
        <v>67</v>
      </c>
      <c r="L14" s="358">
        <v>137</v>
      </c>
      <c r="M14" s="358">
        <v>29</v>
      </c>
      <c r="N14" s="358">
        <v>292</v>
      </c>
    </row>
    <row r="15" spans="1:14" s="25" customFormat="1" ht="30.75" customHeight="1">
      <c r="A15" s="360" t="s">
        <v>220</v>
      </c>
      <c r="B15" s="357">
        <v>2625</v>
      </c>
      <c r="C15" s="358">
        <v>621</v>
      </c>
      <c r="D15" s="358">
        <v>891</v>
      </c>
      <c r="E15" s="358">
        <v>537</v>
      </c>
      <c r="F15" s="358">
        <v>31</v>
      </c>
      <c r="G15" s="358">
        <v>27</v>
      </c>
      <c r="H15" s="358">
        <v>22</v>
      </c>
      <c r="I15" s="358">
        <v>22</v>
      </c>
      <c r="J15" s="358">
        <v>20</v>
      </c>
      <c r="K15" s="358">
        <v>69</v>
      </c>
      <c r="L15" s="358">
        <v>150</v>
      </c>
      <c r="M15" s="358">
        <v>53</v>
      </c>
      <c r="N15" s="358">
        <v>182</v>
      </c>
    </row>
    <row r="16" spans="1:14" s="25" customFormat="1" ht="30.75" customHeight="1">
      <c r="A16" s="360" t="s">
        <v>221</v>
      </c>
      <c r="B16" s="357">
        <v>2244</v>
      </c>
      <c r="C16" s="358">
        <v>596</v>
      </c>
      <c r="D16" s="358">
        <v>574</v>
      </c>
      <c r="E16" s="358">
        <v>593</v>
      </c>
      <c r="F16" s="358">
        <v>28</v>
      </c>
      <c r="G16" s="358">
        <v>19</v>
      </c>
      <c r="H16" s="358">
        <v>6</v>
      </c>
      <c r="I16" s="358">
        <v>16</v>
      </c>
      <c r="J16" s="358">
        <v>19</v>
      </c>
      <c r="K16" s="358">
        <v>49</v>
      </c>
      <c r="L16" s="358">
        <v>156</v>
      </c>
      <c r="M16" s="358">
        <v>60</v>
      </c>
      <c r="N16" s="358">
        <v>128</v>
      </c>
    </row>
    <row r="17" spans="1:14" s="25" customFormat="1" ht="30.75" customHeight="1">
      <c r="A17" s="360" t="s">
        <v>222</v>
      </c>
      <c r="B17" s="357">
        <v>1577</v>
      </c>
      <c r="C17" s="358">
        <v>533</v>
      </c>
      <c r="D17" s="358">
        <v>396</v>
      </c>
      <c r="E17" s="358">
        <v>247</v>
      </c>
      <c r="F17" s="358">
        <v>18</v>
      </c>
      <c r="G17" s="358">
        <v>8</v>
      </c>
      <c r="H17" s="358">
        <v>13</v>
      </c>
      <c r="I17" s="358">
        <v>6</v>
      </c>
      <c r="J17" s="358">
        <v>20</v>
      </c>
      <c r="K17" s="358">
        <v>51</v>
      </c>
      <c r="L17" s="358">
        <v>157</v>
      </c>
      <c r="M17" s="358">
        <v>38</v>
      </c>
      <c r="N17" s="358">
        <v>90</v>
      </c>
    </row>
    <row r="18" spans="1:14" s="25" customFormat="1" ht="30.75" customHeight="1">
      <c r="A18" s="360" t="s">
        <v>223</v>
      </c>
      <c r="B18" s="357">
        <v>1234</v>
      </c>
      <c r="C18" s="358">
        <v>590</v>
      </c>
      <c r="D18" s="358">
        <v>231</v>
      </c>
      <c r="E18" s="358">
        <v>88</v>
      </c>
      <c r="F18" s="361">
        <v>10</v>
      </c>
      <c r="G18" s="358">
        <v>9</v>
      </c>
      <c r="H18" s="358">
        <v>9</v>
      </c>
      <c r="I18" s="358">
        <v>5</v>
      </c>
      <c r="J18" s="358">
        <v>8</v>
      </c>
      <c r="K18" s="358">
        <v>36</v>
      </c>
      <c r="L18" s="358">
        <v>137</v>
      </c>
      <c r="M18" s="358">
        <v>41</v>
      </c>
      <c r="N18" s="358">
        <v>70</v>
      </c>
    </row>
    <row r="19" spans="1:27" s="25" customFormat="1" ht="30.75" customHeight="1">
      <c r="A19" s="360" t="s">
        <v>224</v>
      </c>
      <c r="B19" s="357">
        <v>1228</v>
      </c>
      <c r="C19" s="358">
        <v>767</v>
      </c>
      <c r="D19" s="358">
        <v>188</v>
      </c>
      <c r="E19" s="358">
        <v>40</v>
      </c>
      <c r="F19" s="361">
        <v>6</v>
      </c>
      <c r="G19" s="358">
        <v>4</v>
      </c>
      <c r="H19" s="361">
        <v>5</v>
      </c>
      <c r="I19" s="361">
        <v>1</v>
      </c>
      <c r="J19" s="358">
        <v>5</v>
      </c>
      <c r="K19" s="358">
        <v>38</v>
      </c>
      <c r="L19" s="358">
        <v>101</v>
      </c>
      <c r="M19" s="358">
        <v>9</v>
      </c>
      <c r="N19" s="358">
        <v>64</v>
      </c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</row>
    <row r="20" spans="1:14" s="25" customFormat="1" ht="30.75" customHeight="1">
      <c r="A20" s="359" t="s">
        <v>281</v>
      </c>
      <c r="B20" s="357">
        <v>2975</v>
      </c>
      <c r="C20" s="358">
        <v>2463</v>
      </c>
      <c r="D20" s="358">
        <v>202</v>
      </c>
      <c r="E20" s="358">
        <v>23</v>
      </c>
      <c r="F20" s="361">
        <v>4</v>
      </c>
      <c r="G20" s="361">
        <v>1</v>
      </c>
      <c r="H20" s="358">
        <v>8</v>
      </c>
      <c r="I20" s="358">
        <v>1</v>
      </c>
      <c r="J20" s="361">
        <v>11</v>
      </c>
      <c r="K20" s="358">
        <v>58</v>
      </c>
      <c r="L20" s="358">
        <v>80</v>
      </c>
      <c r="M20" s="358">
        <v>4</v>
      </c>
      <c r="N20" s="358">
        <v>120</v>
      </c>
    </row>
    <row r="21" spans="1:14" s="25" customFormat="1" ht="30.75" customHeight="1">
      <c r="A21" s="360" t="s">
        <v>159</v>
      </c>
      <c r="B21" s="357">
        <v>1067</v>
      </c>
      <c r="C21" s="358">
        <v>829</v>
      </c>
      <c r="D21" s="358">
        <v>99</v>
      </c>
      <c r="E21" s="358">
        <v>15</v>
      </c>
      <c r="F21" s="361">
        <v>1</v>
      </c>
      <c r="G21" s="361" t="s">
        <v>349</v>
      </c>
      <c r="H21" s="361">
        <v>2</v>
      </c>
      <c r="I21" s="361">
        <v>1</v>
      </c>
      <c r="J21" s="361">
        <v>5</v>
      </c>
      <c r="K21" s="358">
        <v>15</v>
      </c>
      <c r="L21" s="361">
        <v>55</v>
      </c>
      <c r="M21" s="361">
        <v>1</v>
      </c>
      <c r="N21" s="358">
        <v>44</v>
      </c>
    </row>
    <row r="22" spans="1:14" s="25" customFormat="1" ht="30.75" customHeight="1">
      <c r="A22" s="360" t="s">
        <v>160</v>
      </c>
      <c r="B22" s="357">
        <v>780</v>
      </c>
      <c r="C22" s="358">
        <v>656</v>
      </c>
      <c r="D22" s="358">
        <v>56</v>
      </c>
      <c r="E22" s="358">
        <v>2</v>
      </c>
      <c r="F22" s="361" t="s">
        <v>349</v>
      </c>
      <c r="G22" s="361" t="s">
        <v>349</v>
      </c>
      <c r="H22" s="361">
        <v>3</v>
      </c>
      <c r="I22" s="361" t="s">
        <v>349</v>
      </c>
      <c r="J22" s="361">
        <v>5</v>
      </c>
      <c r="K22" s="358">
        <v>13</v>
      </c>
      <c r="L22" s="361">
        <v>18</v>
      </c>
      <c r="M22" s="361">
        <v>1</v>
      </c>
      <c r="N22" s="358">
        <v>26</v>
      </c>
    </row>
    <row r="23" spans="1:14" s="25" customFormat="1" ht="30.75" customHeight="1">
      <c r="A23" s="360" t="s">
        <v>161</v>
      </c>
      <c r="B23" s="357">
        <v>557</v>
      </c>
      <c r="C23" s="358">
        <v>487</v>
      </c>
      <c r="D23" s="358">
        <v>32</v>
      </c>
      <c r="E23" s="361">
        <v>3</v>
      </c>
      <c r="F23" s="361" t="s">
        <v>349</v>
      </c>
      <c r="G23" s="361" t="s">
        <v>349</v>
      </c>
      <c r="H23" s="361" t="s">
        <v>349</v>
      </c>
      <c r="I23" s="361" t="s">
        <v>349</v>
      </c>
      <c r="J23" s="361" t="s">
        <v>349</v>
      </c>
      <c r="K23" s="358">
        <v>7</v>
      </c>
      <c r="L23" s="361">
        <v>3</v>
      </c>
      <c r="M23" s="361">
        <v>1</v>
      </c>
      <c r="N23" s="358">
        <v>24</v>
      </c>
    </row>
    <row r="24" spans="1:14" s="25" customFormat="1" ht="30.75" customHeight="1">
      <c r="A24" s="360" t="s">
        <v>162</v>
      </c>
      <c r="B24" s="357">
        <v>320</v>
      </c>
      <c r="C24" s="358">
        <v>279</v>
      </c>
      <c r="D24" s="358">
        <v>9</v>
      </c>
      <c r="E24" s="361">
        <v>1</v>
      </c>
      <c r="F24" s="361">
        <v>3</v>
      </c>
      <c r="G24" s="361">
        <v>1</v>
      </c>
      <c r="H24" s="361">
        <v>3</v>
      </c>
      <c r="I24" s="361" t="s">
        <v>349</v>
      </c>
      <c r="J24" s="361">
        <v>1</v>
      </c>
      <c r="K24" s="358">
        <v>8</v>
      </c>
      <c r="L24" s="361">
        <v>4</v>
      </c>
      <c r="M24" s="361">
        <v>1</v>
      </c>
      <c r="N24" s="358">
        <v>10</v>
      </c>
    </row>
    <row r="25" spans="1:14" s="25" customFormat="1" ht="30.75" customHeight="1">
      <c r="A25" s="362" t="s">
        <v>225</v>
      </c>
      <c r="B25" s="363">
        <v>251</v>
      </c>
      <c r="C25" s="364">
        <v>212</v>
      </c>
      <c r="D25" s="364">
        <v>6</v>
      </c>
      <c r="E25" s="365">
        <v>2</v>
      </c>
      <c r="F25" s="365" t="s">
        <v>349</v>
      </c>
      <c r="G25" s="365" t="s">
        <v>349</v>
      </c>
      <c r="H25" s="365" t="s">
        <v>349</v>
      </c>
      <c r="I25" s="365" t="s">
        <v>349</v>
      </c>
      <c r="J25" s="365" t="s">
        <v>349</v>
      </c>
      <c r="K25" s="364">
        <v>15</v>
      </c>
      <c r="L25" s="365" t="s">
        <v>349</v>
      </c>
      <c r="M25" s="365" t="s">
        <v>349</v>
      </c>
      <c r="N25" s="364">
        <v>16</v>
      </c>
    </row>
    <row r="26" spans="1:14" s="25" customFormat="1" ht="30.75" customHeight="1">
      <c r="A26" s="366"/>
      <c r="B26" s="357"/>
      <c r="C26" s="367"/>
      <c r="D26" s="367"/>
      <c r="E26" s="368"/>
      <c r="F26" s="368"/>
      <c r="G26" s="368"/>
      <c r="H26" s="368"/>
      <c r="I26" s="368"/>
      <c r="J26" s="368"/>
      <c r="K26" s="367"/>
      <c r="L26" s="368"/>
      <c r="M26" s="368"/>
      <c r="N26" s="367"/>
    </row>
    <row r="27" spans="1:27" ht="30.75" customHeight="1">
      <c r="A27" s="369" t="s">
        <v>194</v>
      </c>
      <c r="B27" s="370">
        <v>16427</v>
      </c>
      <c r="C27" s="361">
        <v>3642</v>
      </c>
      <c r="D27" s="361">
        <v>4917</v>
      </c>
      <c r="E27" s="361">
        <v>2009</v>
      </c>
      <c r="F27" s="361">
        <v>272</v>
      </c>
      <c r="G27" s="361">
        <v>569</v>
      </c>
      <c r="H27" s="361">
        <v>1793</v>
      </c>
      <c r="I27" s="361">
        <v>174</v>
      </c>
      <c r="J27" s="361">
        <v>119</v>
      </c>
      <c r="K27" s="361">
        <v>432</v>
      </c>
      <c r="L27" s="361">
        <v>970</v>
      </c>
      <c r="M27" s="361">
        <v>257</v>
      </c>
      <c r="N27" s="361">
        <v>1273</v>
      </c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</row>
    <row r="28" spans="1:14" ht="30.75" customHeight="1">
      <c r="A28" s="371" t="s">
        <v>204</v>
      </c>
      <c r="B28" s="370">
        <v>1434</v>
      </c>
      <c r="C28" s="361">
        <v>244</v>
      </c>
      <c r="D28" s="361">
        <v>561</v>
      </c>
      <c r="E28" s="361">
        <v>172</v>
      </c>
      <c r="F28" s="361">
        <v>0</v>
      </c>
      <c r="G28" s="361">
        <v>41</v>
      </c>
      <c r="H28" s="361">
        <v>28</v>
      </c>
      <c r="I28" s="361">
        <v>10</v>
      </c>
      <c r="J28" s="361">
        <v>2</v>
      </c>
      <c r="K28" s="361">
        <v>23</v>
      </c>
      <c r="L28" s="361">
        <v>163</v>
      </c>
      <c r="M28" s="361">
        <v>47</v>
      </c>
      <c r="N28" s="361">
        <v>143</v>
      </c>
    </row>
    <row r="29" spans="1:14" ht="30.75" customHeight="1">
      <c r="A29" s="360" t="s">
        <v>212</v>
      </c>
      <c r="B29" s="370">
        <v>559</v>
      </c>
      <c r="C29" s="361">
        <v>73</v>
      </c>
      <c r="D29" s="361">
        <v>242</v>
      </c>
      <c r="E29" s="361">
        <v>62</v>
      </c>
      <c r="F29" s="361" t="s">
        <v>349</v>
      </c>
      <c r="G29" s="361">
        <v>14</v>
      </c>
      <c r="H29" s="361">
        <v>15</v>
      </c>
      <c r="I29" s="361">
        <v>6</v>
      </c>
      <c r="J29" s="361">
        <v>1</v>
      </c>
      <c r="K29" s="361">
        <v>6</v>
      </c>
      <c r="L29" s="361">
        <v>50</v>
      </c>
      <c r="M29" s="361">
        <v>14</v>
      </c>
      <c r="N29" s="361">
        <v>76</v>
      </c>
    </row>
    <row r="30" spans="1:14" ht="30.75" customHeight="1">
      <c r="A30" s="360" t="s">
        <v>213</v>
      </c>
      <c r="B30" s="370">
        <v>478</v>
      </c>
      <c r="C30" s="361">
        <v>86</v>
      </c>
      <c r="D30" s="361">
        <v>188</v>
      </c>
      <c r="E30" s="361">
        <v>52</v>
      </c>
      <c r="F30" s="361" t="s">
        <v>349</v>
      </c>
      <c r="G30" s="361">
        <v>20</v>
      </c>
      <c r="H30" s="361">
        <v>11</v>
      </c>
      <c r="I30" s="361">
        <v>1</v>
      </c>
      <c r="J30" s="361">
        <v>1</v>
      </c>
      <c r="K30" s="361">
        <v>7</v>
      </c>
      <c r="L30" s="361">
        <v>50</v>
      </c>
      <c r="M30" s="361">
        <v>17</v>
      </c>
      <c r="N30" s="361">
        <v>45</v>
      </c>
    </row>
    <row r="31" spans="1:27" ht="30.75" customHeight="1">
      <c r="A31" s="372" t="s">
        <v>214</v>
      </c>
      <c r="B31" s="370">
        <v>397</v>
      </c>
      <c r="C31" s="361">
        <v>85</v>
      </c>
      <c r="D31" s="361">
        <v>131</v>
      </c>
      <c r="E31" s="361">
        <v>58</v>
      </c>
      <c r="F31" s="361" t="s">
        <v>349</v>
      </c>
      <c r="G31" s="361">
        <v>7</v>
      </c>
      <c r="H31" s="361">
        <v>2</v>
      </c>
      <c r="I31" s="361">
        <v>3</v>
      </c>
      <c r="J31" s="361" t="s">
        <v>349</v>
      </c>
      <c r="K31" s="361">
        <v>10</v>
      </c>
      <c r="L31" s="361">
        <v>63</v>
      </c>
      <c r="M31" s="361">
        <v>16</v>
      </c>
      <c r="N31" s="361">
        <v>22</v>
      </c>
      <c r="O31" s="638"/>
      <c r="P31" s="638"/>
      <c r="Q31" s="638"/>
      <c r="R31" s="638"/>
      <c r="S31" s="638"/>
      <c r="T31" s="638"/>
      <c r="U31" s="638"/>
      <c r="V31" s="638"/>
      <c r="W31" s="638"/>
      <c r="X31" s="638"/>
      <c r="Y31" s="638"/>
      <c r="Z31" s="638"/>
      <c r="AA31" s="638"/>
    </row>
    <row r="32" spans="1:14" ht="30.75" customHeight="1">
      <c r="A32" s="369" t="s">
        <v>280</v>
      </c>
      <c r="B32" s="370">
        <v>13403</v>
      </c>
      <c r="C32" s="361">
        <v>2308</v>
      </c>
      <c r="D32" s="361">
        <v>4168</v>
      </c>
      <c r="E32" s="361">
        <v>1814</v>
      </c>
      <c r="F32" s="361">
        <v>263</v>
      </c>
      <c r="G32" s="361">
        <v>523</v>
      </c>
      <c r="H32" s="361">
        <v>1752</v>
      </c>
      <c r="I32" s="361">
        <v>158</v>
      </c>
      <c r="J32" s="361">
        <v>107</v>
      </c>
      <c r="K32" s="361">
        <v>373</v>
      </c>
      <c r="L32" s="361">
        <v>756</v>
      </c>
      <c r="M32" s="361">
        <v>203</v>
      </c>
      <c r="N32" s="361">
        <v>978</v>
      </c>
    </row>
    <row r="33" spans="1:14" ht="30.75" customHeight="1">
      <c r="A33" s="372" t="s">
        <v>215</v>
      </c>
      <c r="B33" s="370">
        <v>584</v>
      </c>
      <c r="C33" s="361">
        <v>112</v>
      </c>
      <c r="D33" s="361">
        <v>209</v>
      </c>
      <c r="E33" s="361">
        <v>71</v>
      </c>
      <c r="F33" s="361">
        <v>17</v>
      </c>
      <c r="G33" s="361">
        <v>10</v>
      </c>
      <c r="H33" s="361">
        <v>49</v>
      </c>
      <c r="I33" s="361">
        <v>2</v>
      </c>
      <c r="J33" s="361" t="s">
        <v>349</v>
      </c>
      <c r="K33" s="361">
        <v>13</v>
      </c>
      <c r="L33" s="361">
        <v>50</v>
      </c>
      <c r="M33" s="361">
        <v>18</v>
      </c>
      <c r="N33" s="361">
        <v>33</v>
      </c>
    </row>
    <row r="34" spans="1:14" ht="30.75" customHeight="1">
      <c r="A34" s="372" t="s">
        <v>216</v>
      </c>
      <c r="B34" s="370">
        <v>2473</v>
      </c>
      <c r="C34" s="361">
        <v>124</v>
      </c>
      <c r="D34" s="361">
        <v>732</v>
      </c>
      <c r="E34" s="361">
        <v>290</v>
      </c>
      <c r="F34" s="361">
        <v>137</v>
      </c>
      <c r="G34" s="361">
        <v>230</v>
      </c>
      <c r="H34" s="361">
        <v>743</v>
      </c>
      <c r="I34" s="361">
        <v>10</v>
      </c>
      <c r="J34" s="361">
        <v>6</v>
      </c>
      <c r="K34" s="361">
        <v>23</v>
      </c>
      <c r="L34" s="361">
        <v>53</v>
      </c>
      <c r="M34" s="361">
        <v>14</v>
      </c>
      <c r="N34" s="361">
        <v>111</v>
      </c>
    </row>
    <row r="35" spans="1:14" ht="30.75" customHeight="1">
      <c r="A35" s="372" t="s">
        <v>217</v>
      </c>
      <c r="B35" s="370">
        <v>3288</v>
      </c>
      <c r="C35" s="361">
        <v>163</v>
      </c>
      <c r="D35" s="361">
        <v>1179</v>
      </c>
      <c r="E35" s="361">
        <v>685</v>
      </c>
      <c r="F35" s="361">
        <v>55</v>
      </c>
      <c r="G35" s="361">
        <v>148</v>
      </c>
      <c r="H35" s="361">
        <v>668</v>
      </c>
      <c r="I35" s="361">
        <v>22</v>
      </c>
      <c r="J35" s="361">
        <v>13</v>
      </c>
      <c r="K35" s="361">
        <v>47</v>
      </c>
      <c r="L35" s="361">
        <v>95</v>
      </c>
      <c r="M35" s="361">
        <v>19</v>
      </c>
      <c r="N35" s="361">
        <v>194</v>
      </c>
    </row>
    <row r="36" spans="1:14" ht="30.75" customHeight="1">
      <c r="A36" s="372" t="s">
        <v>218</v>
      </c>
      <c r="B36" s="370">
        <v>2156</v>
      </c>
      <c r="C36" s="361">
        <v>209</v>
      </c>
      <c r="D36" s="361">
        <v>728</v>
      </c>
      <c r="E36" s="361">
        <v>468</v>
      </c>
      <c r="F36" s="361">
        <v>33</v>
      </c>
      <c r="G36" s="361">
        <v>64</v>
      </c>
      <c r="H36" s="361">
        <v>237</v>
      </c>
      <c r="I36" s="361">
        <v>51</v>
      </c>
      <c r="J36" s="361">
        <v>8</v>
      </c>
      <c r="K36" s="361">
        <v>62</v>
      </c>
      <c r="L36" s="361">
        <v>97</v>
      </c>
      <c r="M36" s="361">
        <v>20</v>
      </c>
      <c r="N36" s="361">
        <v>179</v>
      </c>
    </row>
    <row r="37" spans="1:14" ht="30.75" customHeight="1">
      <c r="A37" s="372" t="s">
        <v>219</v>
      </c>
      <c r="B37" s="370">
        <v>1254</v>
      </c>
      <c r="C37" s="361">
        <v>188</v>
      </c>
      <c r="D37" s="361">
        <v>483</v>
      </c>
      <c r="E37" s="361">
        <v>143</v>
      </c>
      <c r="F37" s="361">
        <v>13</v>
      </c>
      <c r="G37" s="361">
        <v>31</v>
      </c>
      <c r="H37" s="361">
        <v>29</v>
      </c>
      <c r="I37" s="361">
        <v>30</v>
      </c>
      <c r="J37" s="361">
        <v>21</v>
      </c>
      <c r="K37" s="361">
        <v>53</v>
      </c>
      <c r="L37" s="361">
        <v>86</v>
      </c>
      <c r="M37" s="361">
        <v>14</v>
      </c>
      <c r="N37" s="361">
        <v>163</v>
      </c>
    </row>
    <row r="38" spans="1:14" ht="30.75" customHeight="1">
      <c r="A38" s="372" t="s">
        <v>220</v>
      </c>
      <c r="B38" s="370">
        <v>979</v>
      </c>
      <c r="C38" s="361">
        <v>305</v>
      </c>
      <c r="D38" s="361">
        <v>292</v>
      </c>
      <c r="E38" s="361">
        <v>56</v>
      </c>
      <c r="F38" s="361">
        <v>3</v>
      </c>
      <c r="G38" s="361">
        <v>15</v>
      </c>
      <c r="H38" s="361">
        <v>10</v>
      </c>
      <c r="I38" s="361">
        <v>19</v>
      </c>
      <c r="J38" s="361">
        <v>16</v>
      </c>
      <c r="K38" s="361">
        <v>49</v>
      </c>
      <c r="L38" s="361">
        <v>82</v>
      </c>
      <c r="M38" s="361">
        <v>31</v>
      </c>
      <c r="N38" s="361">
        <v>101</v>
      </c>
    </row>
    <row r="39" spans="1:14" ht="30.75" customHeight="1">
      <c r="A39" s="372" t="s">
        <v>221</v>
      </c>
      <c r="B39" s="370">
        <v>819</v>
      </c>
      <c r="C39" s="361">
        <v>314</v>
      </c>
      <c r="D39" s="361">
        <v>197</v>
      </c>
      <c r="E39" s="361">
        <v>44</v>
      </c>
      <c r="F39" s="361">
        <v>3</v>
      </c>
      <c r="G39" s="361">
        <v>14</v>
      </c>
      <c r="H39" s="361">
        <v>2</v>
      </c>
      <c r="I39" s="361">
        <v>13</v>
      </c>
      <c r="J39" s="361">
        <v>16</v>
      </c>
      <c r="K39" s="361">
        <v>37</v>
      </c>
      <c r="L39" s="361">
        <v>64</v>
      </c>
      <c r="M39" s="361">
        <v>30</v>
      </c>
      <c r="N39" s="361">
        <v>85</v>
      </c>
    </row>
    <row r="40" spans="1:14" ht="30.75" customHeight="1">
      <c r="A40" s="372" t="s">
        <v>222</v>
      </c>
      <c r="B40" s="370">
        <v>669</v>
      </c>
      <c r="C40" s="361">
        <v>243</v>
      </c>
      <c r="D40" s="361">
        <v>171</v>
      </c>
      <c r="E40" s="361">
        <v>21</v>
      </c>
      <c r="F40" s="361" t="s">
        <v>349</v>
      </c>
      <c r="G40" s="361">
        <v>4</v>
      </c>
      <c r="H40" s="361">
        <v>6</v>
      </c>
      <c r="I40" s="361">
        <v>5</v>
      </c>
      <c r="J40" s="361">
        <v>15</v>
      </c>
      <c r="K40" s="361">
        <v>43</v>
      </c>
      <c r="L40" s="361">
        <v>87</v>
      </c>
      <c r="M40" s="361">
        <v>28</v>
      </c>
      <c r="N40" s="361">
        <v>46</v>
      </c>
    </row>
    <row r="41" spans="1:14" ht="30.75" customHeight="1">
      <c r="A41" s="372" t="s">
        <v>223</v>
      </c>
      <c r="B41" s="370">
        <v>586</v>
      </c>
      <c r="C41" s="361">
        <v>279</v>
      </c>
      <c r="D41" s="361">
        <v>93</v>
      </c>
      <c r="E41" s="361">
        <v>22</v>
      </c>
      <c r="F41" s="361" t="s">
        <v>349</v>
      </c>
      <c r="G41" s="361">
        <v>4</v>
      </c>
      <c r="H41" s="361">
        <v>5</v>
      </c>
      <c r="I41" s="361">
        <v>5</v>
      </c>
      <c r="J41" s="361">
        <v>7</v>
      </c>
      <c r="K41" s="361">
        <v>22</v>
      </c>
      <c r="L41" s="361">
        <v>83</v>
      </c>
      <c r="M41" s="361">
        <v>25</v>
      </c>
      <c r="N41" s="361">
        <v>41</v>
      </c>
    </row>
    <row r="42" spans="1:25" ht="30.75" customHeight="1">
      <c r="A42" s="372" t="s">
        <v>224</v>
      </c>
      <c r="B42" s="370">
        <v>595</v>
      </c>
      <c r="C42" s="361">
        <v>371</v>
      </c>
      <c r="D42" s="361">
        <v>84</v>
      </c>
      <c r="E42" s="361">
        <v>14</v>
      </c>
      <c r="F42" s="361">
        <v>2</v>
      </c>
      <c r="G42" s="361">
        <v>3</v>
      </c>
      <c r="H42" s="361">
        <v>3</v>
      </c>
      <c r="I42" s="361">
        <v>1</v>
      </c>
      <c r="J42" s="361">
        <v>5</v>
      </c>
      <c r="K42" s="361">
        <v>24</v>
      </c>
      <c r="L42" s="361">
        <v>59</v>
      </c>
      <c r="M42" s="361">
        <v>4</v>
      </c>
      <c r="N42" s="361">
        <v>25</v>
      </c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</row>
    <row r="43" spans="1:14" ht="30.75" customHeight="1">
      <c r="A43" s="369" t="s">
        <v>281</v>
      </c>
      <c r="B43" s="370">
        <v>1324</v>
      </c>
      <c r="C43" s="361">
        <v>1061</v>
      </c>
      <c r="D43" s="361">
        <v>103</v>
      </c>
      <c r="E43" s="361">
        <v>8</v>
      </c>
      <c r="F43" s="361">
        <v>3</v>
      </c>
      <c r="G43" s="361">
        <v>1</v>
      </c>
      <c r="H43" s="361">
        <v>5</v>
      </c>
      <c r="I43" s="361">
        <v>1</v>
      </c>
      <c r="J43" s="361">
        <v>9</v>
      </c>
      <c r="K43" s="361">
        <v>31</v>
      </c>
      <c r="L43" s="361">
        <v>44</v>
      </c>
      <c r="M43" s="361">
        <v>3</v>
      </c>
      <c r="N43" s="361">
        <v>55</v>
      </c>
    </row>
    <row r="44" spans="1:14" ht="30.75" customHeight="1">
      <c r="A44" s="372" t="s">
        <v>159</v>
      </c>
      <c r="B44" s="370">
        <v>525</v>
      </c>
      <c r="C44" s="361">
        <v>406</v>
      </c>
      <c r="D44" s="361">
        <v>46</v>
      </c>
      <c r="E44" s="361">
        <v>6</v>
      </c>
      <c r="F44" s="361">
        <v>1</v>
      </c>
      <c r="G44" s="361" t="s">
        <v>349</v>
      </c>
      <c r="H44" s="361" t="s">
        <v>349</v>
      </c>
      <c r="I44" s="361">
        <v>1</v>
      </c>
      <c r="J44" s="361">
        <v>4</v>
      </c>
      <c r="K44" s="361">
        <v>8</v>
      </c>
      <c r="L44" s="361">
        <v>31</v>
      </c>
      <c r="M44" s="361" t="s">
        <v>349</v>
      </c>
      <c r="N44" s="361">
        <v>22</v>
      </c>
    </row>
    <row r="45" spans="1:14" ht="30.75" customHeight="1">
      <c r="A45" s="372" t="s">
        <v>160</v>
      </c>
      <c r="B45" s="370">
        <v>359</v>
      </c>
      <c r="C45" s="361">
        <v>288</v>
      </c>
      <c r="D45" s="361">
        <v>29</v>
      </c>
      <c r="E45" s="361">
        <v>1</v>
      </c>
      <c r="F45" s="361" t="s">
        <v>349</v>
      </c>
      <c r="G45" s="361" t="s">
        <v>349</v>
      </c>
      <c r="H45" s="361">
        <v>2</v>
      </c>
      <c r="I45" s="361" t="s">
        <v>349</v>
      </c>
      <c r="J45" s="361">
        <v>4</v>
      </c>
      <c r="K45" s="361">
        <v>9</v>
      </c>
      <c r="L45" s="361">
        <v>11</v>
      </c>
      <c r="M45" s="361">
        <v>1</v>
      </c>
      <c r="N45" s="361">
        <v>14</v>
      </c>
    </row>
    <row r="46" spans="1:14" ht="30.75" customHeight="1">
      <c r="A46" s="372" t="s">
        <v>161</v>
      </c>
      <c r="B46" s="370">
        <v>252</v>
      </c>
      <c r="C46" s="361">
        <v>213</v>
      </c>
      <c r="D46" s="361">
        <v>21</v>
      </c>
      <c r="E46" s="361" t="s">
        <v>349</v>
      </c>
      <c r="F46" s="361" t="s">
        <v>349</v>
      </c>
      <c r="G46" s="361" t="s">
        <v>349</v>
      </c>
      <c r="H46" s="361" t="s">
        <v>349</v>
      </c>
      <c r="I46" s="361" t="s">
        <v>349</v>
      </c>
      <c r="J46" s="361" t="s">
        <v>349</v>
      </c>
      <c r="K46" s="361">
        <v>4</v>
      </c>
      <c r="L46" s="361">
        <v>1</v>
      </c>
      <c r="M46" s="361">
        <v>1</v>
      </c>
      <c r="N46" s="361">
        <v>12</v>
      </c>
    </row>
    <row r="47" spans="1:14" ht="30.75" customHeight="1">
      <c r="A47" s="372" t="s">
        <v>162</v>
      </c>
      <c r="B47" s="370">
        <v>109</v>
      </c>
      <c r="C47" s="361">
        <v>90</v>
      </c>
      <c r="D47" s="361">
        <v>5</v>
      </c>
      <c r="E47" s="361" t="s">
        <v>349</v>
      </c>
      <c r="F47" s="361">
        <v>2</v>
      </c>
      <c r="G47" s="361">
        <v>1</v>
      </c>
      <c r="H47" s="361">
        <v>3</v>
      </c>
      <c r="I47" s="361" t="s">
        <v>349</v>
      </c>
      <c r="J47" s="361">
        <v>1</v>
      </c>
      <c r="K47" s="361">
        <v>4</v>
      </c>
      <c r="L47" s="361">
        <v>1</v>
      </c>
      <c r="M47" s="361">
        <v>1</v>
      </c>
      <c r="N47" s="361">
        <v>1</v>
      </c>
    </row>
    <row r="48" spans="1:15" ht="30.75" customHeight="1">
      <c r="A48" s="373" t="s">
        <v>225</v>
      </c>
      <c r="B48" s="370">
        <v>79</v>
      </c>
      <c r="C48" s="368">
        <v>64</v>
      </c>
      <c r="D48" s="368">
        <v>2</v>
      </c>
      <c r="E48" s="368">
        <v>1</v>
      </c>
      <c r="F48" s="368" t="s">
        <v>349</v>
      </c>
      <c r="G48" s="368" t="s">
        <v>349</v>
      </c>
      <c r="H48" s="368" t="s">
        <v>349</v>
      </c>
      <c r="I48" s="368" t="s">
        <v>349</v>
      </c>
      <c r="J48" s="368" t="s">
        <v>349</v>
      </c>
      <c r="K48" s="368">
        <v>6</v>
      </c>
      <c r="L48" s="368" t="s">
        <v>349</v>
      </c>
      <c r="M48" s="368" t="s">
        <v>349</v>
      </c>
      <c r="N48" s="368">
        <v>6</v>
      </c>
      <c r="O48" s="374"/>
    </row>
    <row r="49" spans="1:14" ht="30.75" customHeight="1">
      <c r="A49" s="375"/>
      <c r="B49" s="370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</row>
    <row r="50" spans="1:27" ht="30.75" customHeight="1">
      <c r="A50" s="369" t="s">
        <v>195</v>
      </c>
      <c r="B50" s="357">
        <v>18427</v>
      </c>
      <c r="C50" s="358">
        <v>4064</v>
      </c>
      <c r="D50" s="358">
        <v>6795</v>
      </c>
      <c r="E50" s="358">
        <v>2903</v>
      </c>
      <c r="F50" s="358">
        <v>395</v>
      </c>
      <c r="G50" s="358">
        <v>310</v>
      </c>
      <c r="H50" s="358">
        <v>1473</v>
      </c>
      <c r="I50" s="358">
        <v>74</v>
      </c>
      <c r="J50" s="358">
        <v>41</v>
      </c>
      <c r="K50" s="358">
        <v>243</v>
      </c>
      <c r="L50" s="358">
        <v>852</v>
      </c>
      <c r="M50" s="358">
        <v>205</v>
      </c>
      <c r="N50" s="358">
        <v>1072</v>
      </c>
      <c r="O50" s="638"/>
      <c r="P50" s="638"/>
      <c r="Q50" s="638"/>
      <c r="R50" s="638"/>
      <c r="S50" s="638"/>
      <c r="T50" s="638"/>
      <c r="U50" s="638"/>
      <c r="V50" s="638"/>
      <c r="W50" s="638"/>
      <c r="X50" s="638"/>
      <c r="Y50" s="638"/>
      <c r="Z50" s="638"/>
      <c r="AA50" s="638"/>
    </row>
    <row r="51" spans="1:14" ht="30.75" customHeight="1">
      <c r="A51" s="371" t="s">
        <v>204</v>
      </c>
      <c r="B51" s="370">
        <v>1379</v>
      </c>
      <c r="C51" s="361">
        <v>212</v>
      </c>
      <c r="D51" s="361">
        <v>511</v>
      </c>
      <c r="E51" s="361">
        <v>179</v>
      </c>
      <c r="F51" s="361">
        <v>2</v>
      </c>
      <c r="G51" s="361">
        <v>50</v>
      </c>
      <c r="H51" s="361">
        <v>47</v>
      </c>
      <c r="I51" s="361">
        <v>20</v>
      </c>
      <c r="J51" s="361">
        <v>5</v>
      </c>
      <c r="K51" s="361">
        <v>36</v>
      </c>
      <c r="L51" s="361">
        <v>176</v>
      </c>
      <c r="M51" s="361">
        <v>39</v>
      </c>
      <c r="N51" s="361">
        <v>102</v>
      </c>
    </row>
    <row r="52" spans="1:14" ht="30.75" customHeight="1">
      <c r="A52" s="360" t="s">
        <v>212</v>
      </c>
      <c r="B52" s="370">
        <v>560</v>
      </c>
      <c r="C52" s="361">
        <v>57</v>
      </c>
      <c r="D52" s="361">
        <v>234</v>
      </c>
      <c r="E52" s="361">
        <v>53</v>
      </c>
      <c r="F52" s="361">
        <v>1</v>
      </c>
      <c r="G52" s="361">
        <v>21</v>
      </c>
      <c r="H52" s="361">
        <v>34</v>
      </c>
      <c r="I52" s="361">
        <v>17</v>
      </c>
      <c r="J52" s="361">
        <v>1</v>
      </c>
      <c r="K52" s="361">
        <v>20</v>
      </c>
      <c r="L52" s="361">
        <v>56</v>
      </c>
      <c r="M52" s="361">
        <v>13</v>
      </c>
      <c r="N52" s="361">
        <v>53</v>
      </c>
    </row>
    <row r="53" spans="1:14" ht="30.75" customHeight="1">
      <c r="A53" s="360" t="s">
        <v>213</v>
      </c>
      <c r="B53" s="370">
        <v>453</v>
      </c>
      <c r="C53" s="361">
        <v>70</v>
      </c>
      <c r="D53" s="361">
        <v>168</v>
      </c>
      <c r="E53" s="361">
        <v>66</v>
      </c>
      <c r="F53" s="361" t="s">
        <v>349</v>
      </c>
      <c r="G53" s="361">
        <v>16</v>
      </c>
      <c r="H53" s="361">
        <v>11</v>
      </c>
      <c r="I53" s="361">
        <v>1</v>
      </c>
      <c r="J53" s="361">
        <v>1</v>
      </c>
      <c r="K53" s="361">
        <v>11</v>
      </c>
      <c r="L53" s="361">
        <v>61</v>
      </c>
      <c r="M53" s="361">
        <v>14</v>
      </c>
      <c r="N53" s="361">
        <v>34</v>
      </c>
    </row>
    <row r="54" spans="1:27" ht="30.75" customHeight="1">
      <c r="A54" s="372" t="s">
        <v>214</v>
      </c>
      <c r="B54" s="370">
        <v>366</v>
      </c>
      <c r="C54" s="361">
        <v>85</v>
      </c>
      <c r="D54" s="361">
        <v>109</v>
      </c>
      <c r="E54" s="361">
        <v>60</v>
      </c>
      <c r="F54" s="361">
        <v>1</v>
      </c>
      <c r="G54" s="361">
        <v>13</v>
      </c>
      <c r="H54" s="361">
        <v>2</v>
      </c>
      <c r="I54" s="361">
        <v>2</v>
      </c>
      <c r="J54" s="361">
        <v>3</v>
      </c>
      <c r="K54" s="361">
        <v>5</v>
      </c>
      <c r="L54" s="361">
        <v>59</v>
      </c>
      <c r="M54" s="361">
        <v>12</v>
      </c>
      <c r="N54" s="361">
        <v>15</v>
      </c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</row>
    <row r="55" spans="1:14" ht="30.75" customHeight="1">
      <c r="A55" s="369" t="s">
        <v>280</v>
      </c>
      <c r="B55" s="370">
        <v>15227</v>
      </c>
      <c r="C55" s="361">
        <v>2425</v>
      </c>
      <c r="D55" s="361">
        <v>6138</v>
      </c>
      <c r="E55" s="361">
        <v>2690</v>
      </c>
      <c r="F55" s="361">
        <v>389</v>
      </c>
      <c r="G55" s="361">
        <v>260</v>
      </c>
      <c r="H55" s="361">
        <v>1401</v>
      </c>
      <c r="I55" s="361">
        <v>51</v>
      </c>
      <c r="J55" s="361">
        <v>33</v>
      </c>
      <c r="K55" s="361">
        <v>179</v>
      </c>
      <c r="L55" s="361">
        <v>638</v>
      </c>
      <c r="M55" s="361">
        <v>164</v>
      </c>
      <c r="N55" s="361">
        <v>859</v>
      </c>
    </row>
    <row r="56" spans="1:14" ht="30.75" customHeight="1">
      <c r="A56" s="372" t="s">
        <v>215</v>
      </c>
      <c r="B56" s="370">
        <v>682</v>
      </c>
      <c r="C56" s="361">
        <v>107</v>
      </c>
      <c r="D56" s="361">
        <v>272</v>
      </c>
      <c r="E56" s="361">
        <v>58</v>
      </c>
      <c r="F56" s="361">
        <v>10</v>
      </c>
      <c r="G56" s="361">
        <v>5</v>
      </c>
      <c r="H56" s="361">
        <v>112</v>
      </c>
      <c r="I56" s="361">
        <v>4</v>
      </c>
      <c r="J56" s="361">
        <v>1</v>
      </c>
      <c r="K56" s="361">
        <v>7</v>
      </c>
      <c r="L56" s="361">
        <v>56</v>
      </c>
      <c r="M56" s="361">
        <v>19</v>
      </c>
      <c r="N56" s="361">
        <v>31</v>
      </c>
    </row>
    <row r="57" spans="1:14" ht="30.75" customHeight="1">
      <c r="A57" s="372" t="s">
        <v>216</v>
      </c>
      <c r="B57" s="370">
        <v>2424</v>
      </c>
      <c r="C57" s="361">
        <v>132</v>
      </c>
      <c r="D57" s="361">
        <v>1086</v>
      </c>
      <c r="E57" s="361">
        <v>133</v>
      </c>
      <c r="F57" s="361">
        <v>92</v>
      </c>
      <c r="G57" s="361">
        <v>64</v>
      </c>
      <c r="H57" s="361">
        <v>675</v>
      </c>
      <c r="I57" s="361">
        <v>8</v>
      </c>
      <c r="J57" s="361">
        <v>4</v>
      </c>
      <c r="K57" s="361">
        <v>29</v>
      </c>
      <c r="L57" s="361">
        <v>48</v>
      </c>
      <c r="M57" s="361">
        <v>20</v>
      </c>
      <c r="N57" s="361">
        <v>133</v>
      </c>
    </row>
    <row r="58" spans="1:14" ht="30.75" customHeight="1">
      <c r="A58" s="372" t="s">
        <v>217</v>
      </c>
      <c r="B58" s="370">
        <v>2589</v>
      </c>
      <c r="C58" s="361">
        <v>132</v>
      </c>
      <c r="D58" s="361">
        <v>1398</v>
      </c>
      <c r="E58" s="361">
        <v>271</v>
      </c>
      <c r="F58" s="361">
        <v>64</v>
      </c>
      <c r="G58" s="361">
        <v>45</v>
      </c>
      <c r="H58" s="361">
        <v>369</v>
      </c>
      <c r="I58" s="361">
        <v>20</v>
      </c>
      <c r="J58" s="361">
        <v>6</v>
      </c>
      <c r="K58" s="361">
        <v>37</v>
      </c>
      <c r="L58" s="361">
        <v>74</v>
      </c>
      <c r="M58" s="361">
        <v>15</v>
      </c>
      <c r="N58" s="361">
        <v>158</v>
      </c>
    </row>
    <row r="59" spans="1:14" ht="30.75" customHeight="1">
      <c r="A59" s="372" t="s">
        <v>218</v>
      </c>
      <c r="B59" s="370">
        <v>2366</v>
      </c>
      <c r="C59" s="361">
        <v>192</v>
      </c>
      <c r="D59" s="361">
        <v>1127</v>
      </c>
      <c r="E59" s="361">
        <v>432</v>
      </c>
      <c r="F59" s="361">
        <v>84</v>
      </c>
      <c r="G59" s="361">
        <v>64</v>
      </c>
      <c r="H59" s="361">
        <v>164</v>
      </c>
      <c r="I59" s="361">
        <v>8</v>
      </c>
      <c r="J59" s="361">
        <v>4</v>
      </c>
      <c r="K59" s="361">
        <v>24</v>
      </c>
      <c r="L59" s="361">
        <v>83</v>
      </c>
      <c r="M59" s="361">
        <v>12</v>
      </c>
      <c r="N59" s="361">
        <v>172</v>
      </c>
    </row>
    <row r="60" spans="1:14" ht="30.75" customHeight="1">
      <c r="A60" s="372" t="s">
        <v>219</v>
      </c>
      <c r="B60" s="370">
        <v>1906</v>
      </c>
      <c r="C60" s="361">
        <v>267</v>
      </c>
      <c r="D60" s="361">
        <v>812</v>
      </c>
      <c r="E60" s="361">
        <v>448</v>
      </c>
      <c r="F60" s="361">
        <v>54</v>
      </c>
      <c r="G60" s="361">
        <v>55</v>
      </c>
      <c r="H60" s="361">
        <v>52</v>
      </c>
      <c r="I60" s="361">
        <v>4</v>
      </c>
      <c r="J60" s="361">
        <v>5</v>
      </c>
      <c r="K60" s="361">
        <v>14</v>
      </c>
      <c r="L60" s="361">
        <v>51</v>
      </c>
      <c r="M60" s="361">
        <v>15</v>
      </c>
      <c r="N60" s="361">
        <v>129</v>
      </c>
    </row>
    <row r="61" spans="1:14" ht="30.75" customHeight="1">
      <c r="A61" s="372" t="s">
        <v>220</v>
      </c>
      <c r="B61" s="370">
        <v>1646</v>
      </c>
      <c r="C61" s="361">
        <v>316</v>
      </c>
      <c r="D61" s="361">
        <v>599</v>
      </c>
      <c r="E61" s="361">
        <v>481</v>
      </c>
      <c r="F61" s="361">
        <v>28</v>
      </c>
      <c r="G61" s="361">
        <v>12</v>
      </c>
      <c r="H61" s="361">
        <v>12</v>
      </c>
      <c r="I61" s="361">
        <v>3</v>
      </c>
      <c r="J61" s="361">
        <v>4</v>
      </c>
      <c r="K61" s="361">
        <v>20</v>
      </c>
      <c r="L61" s="361">
        <v>68</v>
      </c>
      <c r="M61" s="361">
        <v>22</v>
      </c>
      <c r="N61" s="361">
        <v>81</v>
      </c>
    </row>
    <row r="62" spans="1:14" ht="30.75" customHeight="1">
      <c r="A62" s="372" t="s">
        <v>221</v>
      </c>
      <c r="B62" s="370">
        <v>1425</v>
      </c>
      <c r="C62" s="361">
        <v>282</v>
      </c>
      <c r="D62" s="361">
        <v>377</v>
      </c>
      <c r="E62" s="361">
        <v>549</v>
      </c>
      <c r="F62" s="361">
        <v>25</v>
      </c>
      <c r="G62" s="361">
        <v>5</v>
      </c>
      <c r="H62" s="361">
        <v>4</v>
      </c>
      <c r="I62" s="361">
        <v>3</v>
      </c>
      <c r="J62" s="361">
        <v>3</v>
      </c>
      <c r="K62" s="361">
        <v>12</v>
      </c>
      <c r="L62" s="361">
        <v>92</v>
      </c>
      <c r="M62" s="361">
        <v>30</v>
      </c>
      <c r="N62" s="361">
        <v>43</v>
      </c>
    </row>
    <row r="63" spans="1:14" ht="30.75" customHeight="1">
      <c r="A63" s="372" t="s">
        <v>222</v>
      </c>
      <c r="B63" s="370">
        <v>908</v>
      </c>
      <c r="C63" s="361">
        <v>290</v>
      </c>
      <c r="D63" s="361">
        <v>225</v>
      </c>
      <c r="E63" s="361">
        <v>226</v>
      </c>
      <c r="F63" s="361">
        <v>18</v>
      </c>
      <c r="G63" s="361">
        <v>4</v>
      </c>
      <c r="H63" s="361">
        <v>7</v>
      </c>
      <c r="I63" s="361">
        <v>1</v>
      </c>
      <c r="J63" s="361">
        <v>5</v>
      </c>
      <c r="K63" s="361">
        <v>8</v>
      </c>
      <c r="L63" s="361">
        <v>70</v>
      </c>
      <c r="M63" s="361">
        <v>10</v>
      </c>
      <c r="N63" s="361">
        <v>44</v>
      </c>
    </row>
    <row r="64" spans="1:14" ht="30.75" customHeight="1">
      <c r="A64" s="372" t="s">
        <v>223</v>
      </c>
      <c r="B64" s="370">
        <v>648</v>
      </c>
      <c r="C64" s="361">
        <v>311</v>
      </c>
      <c r="D64" s="361">
        <v>138</v>
      </c>
      <c r="E64" s="361">
        <v>66</v>
      </c>
      <c r="F64" s="361">
        <v>10</v>
      </c>
      <c r="G64" s="361">
        <v>5</v>
      </c>
      <c r="H64" s="361">
        <v>4</v>
      </c>
      <c r="I64" s="361" t="s">
        <v>349</v>
      </c>
      <c r="J64" s="361">
        <v>1</v>
      </c>
      <c r="K64" s="361">
        <v>14</v>
      </c>
      <c r="L64" s="361">
        <v>54</v>
      </c>
      <c r="M64" s="361">
        <v>16</v>
      </c>
      <c r="N64" s="361">
        <v>29</v>
      </c>
    </row>
    <row r="65" spans="1:27" ht="30.75" customHeight="1">
      <c r="A65" s="372" t="s">
        <v>224</v>
      </c>
      <c r="B65" s="370">
        <v>633</v>
      </c>
      <c r="C65" s="361">
        <v>396</v>
      </c>
      <c r="D65" s="361">
        <v>104</v>
      </c>
      <c r="E65" s="361">
        <v>26</v>
      </c>
      <c r="F65" s="361">
        <v>4</v>
      </c>
      <c r="G65" s="361">
        <v>1</v>
      </c>
      <c r="H65" s="361">
        <v>2</v>
      </c>
      <c r="I65" s="361" t="s">
        <v>349</v>
      </c>
      <c r="J65" s="361" t="s">
        <v>349</v>
      </c>
      <c r="K65" s="361">
        <v>14</v>
      </c>
      <c r="L65" s="361">
        <v>42</v>
      </c>
      <c r="M65" s="361">
        <v>5</v>
      </c>
      <c r="N65" s="361">
        <v>39</v>
      </c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8"/>
      <c r="Z65" s="638"/>
      <c r="AA65" s="638"/>
    </row>
    <row r="66" spans="1:14" ht="30.75" customHeight="1">
      <c r="A66" s="369" t="s">
        <v>281</v>
      </c>
      <c r="B66" s="370">
        <v>1651</v>
      </c>
      <c r="C66" s="361">
        <v>1402</v>
      </c>
      <c r="D66" s="361">
        <v>99</v>
      </c>
      <c r="E66" s="361">
        <v>15</v>
      </c>
      <c r="F66" s="361">
        <v>1</v>
      </c>
      <c r="G66" s="361">
        <v>0</v>
      </c>
      <c r="H66" s="361">
        <v>3</v>
      </c>
      <c r="I66" s="361">
        <v>0</v>
      </c>
      <c r="J66" s="361">
        <v>2</v>
      </c>
      <c r="K66" s="361">
        <v>27</v>
      </c>
      <c r="L66" s="361">
        <v>36</v>
      </c>
      <c r="M66" s="361">
        <v>1</v>
      </c>
      <c r="N66" s="361">
        <v>65</v>
      </c>
    </row>
    <row r="67" spans="1:14" ht="30.75" customHeight="1">
      <c r="A67" s="372" t="s">
        <v>159</v>
      </c>
      <c r="B67" s="370">
        <v>542</v>
      </c>
      <c r="C67" s="361">
        <v>423</v>
      </c>
      <c r="D67" s="361">
        <v>53</v>
      </c>
      <c r="E67" s="361">
        <v>9</v>
      </c>
      <c r="F67" s="361" t="s">
        <v>349</v>
      </c>
      <c r="G67" s="361" t="s">
        <v>349</v>
      </c>
      <c r="H67" s="361">
        <v>2</v>
      </c>
      <c r="I67" s="361" t="s">
        <v>349</v>
      </c>
      <c r="J67" s="361">
        <v>1</v>
      </c>
      <c r="K67" s="361">
        <v>7</v>
      </c>
      <c r="L67" s="361">
        <v>24</v>
      </c>
      <c r="M67" s="361">
        <v>1</v>
      </c>
      <c r="N67" s="361">
        <v>22</v>
      </c>
    </row>
    <row r="68" spans="1:14" ht="30.75" customHeight="1">
      <c r="A68" s="372" t="s">
        <v>160</v>
      </c>
      <c r="B68" s="370">
        <v>421</v>
      </c>
      <c r="C68" s="361">
        <v>368</v>
      </c>
      <c r="D68" s="361">
        <v>27</v>
      </c>
      <c r="E68" s="361">
        <v>1</v>
      </c>
      <c r="F68" s="361" t="s">
        <v>349</v>
      </c>
      <c r="G68" s="361" t="s">
        <v>349</v>
      </c>
      <c r="H68" s="361">
        <v>1</v>
      </c>
      <c r="I68" s="361" t="s">
        <v>349</v>
      </c>
      <c r="J68" s="361">
        <v>1</v>
      </c>
      <c r="K68" s="361">
        <v>4</v>
      </c>
      <c r="L68" s="361">
        <v>7</v>
      </c>
      <c r="M68" s="361" t="s">
        <v>349</v>
      </c>
      <c r="N68" s="361">
        <v>12</v>
      </c>
    </row>
    <row r="69" spans="1:14" ht="30.75" customHeight="1">
      <c r="A69" s="372" t="s">
        <v>161</v>
      </c>
      <c r="B69" s="370">
        <v>305</v>
      </c>
      <c r="C69" s="361">
        <v>274</v>
      </c>
      <c r="D69" s="361">
        <v>11</v>
      </c>
      <c r="E69" s="361">
        <v>3</v>
      </c>
      <c r="F69" s="361" t="s">
        <v>349</v>
      </c>
      <c r="G69" s="361" t="s">
        <v>349</v>
      </c>
      <c r="H69" s="361" t="s">
        <v>349</v>
      </c>
      <c r="I69" s="361" t="s">
        <v>349</v>
      </c>
      <c r="J69" s="361" t="s">
        <v>349</v>
      </c>
      <c r="K69" s="361">
        <v>3</v>
      </c>
      <c r="L69" s="361">
        <v>2</v>
      </c>
      <c r="M69" s="361" t="s">
        <v>349</v>
      </c>
      <c r="N69" s="361">
        <v>12</v>
      </c>
    </row>
    <row r="70" spans="1:14" ht="30.75" customHeight="1">
      <c r="A70" s="372" t="s">
        <v>162</v>
      </c>
      <c r="B70" s="370">
        <v>211</v>
      </c>
      <c r="C70" s="361">
        <v>189</v>
      </c>
      <c r="D70" s="361">
        <v>4</v>
      </c>
      <c r="E70" s="361">
        <v>1</v>
      </c>
      <c r="F70" s="361">
        <v>1</v>
      </c>
      <c r="G70" s="361" t="s">
        <v>349</v>
      </c>
      <c r="H70" s="361" t="s">
        <v>349</v>
      </c>
      <c r="I70" s="361" t="s">
        <v>349</v>
      </c>
      <c r="J70" s="361" t="s">
        <v>349</v>
      </c>
      <c r="K70" s="361">
        <v>4</v>
      </c>
      <c r="L70" s="361">
        <v>3</v>
      </c>
      <c r="M70" s="361" t="s">
        <v>349</v>
      </c>
      <c r="N70" s="361">
        <v>9</v>
      </c>
    </row>
    <row r="71" spans="1:14" ht="30.75" customHeight="1">
      <c r="A71" s="376" t="s">
        <v>225</v>
      </c>
      <c r="B71" s="377">
        <v>172</v>
      </c>
      <c r="C71" s="378">
        <v>148</v>
      </c>
      <c r="D71" s="378">
        <v>4</v>
      </c>
      <c r="E71" s="378">
        <v>1</v>
      </c>
      <c r="F71" s="378" t="s">
        <v>349</v>
      </c>
      <c r="G71" s="378" t="s">
        <v>349</v>
      </c>
      <c r="H71" s="378" t="s">
        <v>349</v>
      </c>
      <c r="I71" s="378" t="s">
        <v>349</v>
      </c>
      <c r="J71" s="378" t="s">
        <v>349</v>
      </c>
      <c r="K71" s="378">
        <v>9</v>
      </c>
      <c r="L71" s="378" t="s">
        <v>349</v>
      </c>
      <c r="M71" s="378" t="s">
        <v>349</v>
      </c>
      <c r="N71" s="378">
        <v>10</v>
      </c>
    </row>
    <row r="72" spans="1:14" ht="23.25">
      <c r="A72" s="42" t="s">
        <v>226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</sheetData>
  <sheetProtection/>
  <printOptions/>
  <pageMargins left="0.74" right="0.73" top="0.74" bottom="0.51" header="0.512" footer="0.512"/>
  <pageSetup firstPageNumber="31" useFirstPageNumber="1" horizontalDpi="600" verticalDpi="600" orientation="portrait" pageOrder="overThenDown" paperSize="9" scale="33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47"/>
  <sheetViews>
    <sheetView defaultGridColor="0" view="pageBreakPreview" zoomScale="50" zoomScaleNormal="47" zoomScaleSheetLayoutView="50" zoomScalePageLayoutView="0" colorId="22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10.66015625" defaultRowHeight="18"/>
  <cols>
    <col min="1" max="1" width="24.5" style="0" customWidth="1"/>
    <col min="2" max="19" width="16.08203125" style="0" customWidth="1"/>
    <col min="20" max="20" width="16.08203125" style="81" customWidth="1"/>
    <col min="21" max="21" width="16.08203125" style="82" customWidth="1"/>
  </cols>
  <sheetData>
    <row r="1" spans="1:19" ht="50.25" customHeight="1">
      <c r="A1" s="1" t="s">
        <v>384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ht="39.75" customHeight="1">
      <c r="A3" s="83" t="s">
        <v>392</v>
      </c>
      <c r="B3" s="4" t="s">
        <v>227</v>
      </c>
      <c r="C3" s="4" t="s">
        <v>385</v>
      </c>
      <c r="D3" s="4" t="s">
        <v>228</v>
      </c>
      <c r="E3" s="4" t="s">
        <v>386</v>
      </c>
      <c r="F3" s="4" t="s">
        <v>229</v>
      </c>
      <c r="G3" s="4" t="s">
        <v>230</v>
      </c>
      <c r="H3" s="4" t="s">
        <v>231</v>
      </c>
      <c r="I3" s="4" t="s">
        <v>232</v>
      </c>
      <c r="J3" s="4" t="s">
        <v>233</v>
      </c>
      <c r="K3" s="4" t="s">
        <v>234</v>
      </c>
      <c r="L3" s="4" t="s">
        <v>235</v>
      </c>
      <c r="M3" s="4" t="s">
        <v>236</v>
      </c>
      <c r="N3" s="4" t="s">
        <v>237</v>
      </c>
      <c r="O3" s="4" t="s">
        <v>238</v>
      </c>
      <c r="P3" s="4" t="s">
        <v>239</v>
      </c>
      <c r="Q3" s="4" t="s">
        <v>240</v>
      </c>
      <c r="R3" s="4" t="s">
        <v>258</v>
      </c>
      <c r="S3" s="4" t="s">
        <v>259</v>
      </c>
      <c r="T3" s="4" t="s">
        <v>387</v>
      </c>
      <c r="U3" s="84" t="s">
        <v>578</v>
      </c>
    </row>
    <row r="4" spans="1:21" ht="37.5" customHeight="1">
      <c r="A4" s="5" t="s">
        <v>388</v>
      </c>
      <c r="B4" s="6">
        <v>1541905</v>
      </c>
      <c r="C4" s="85">
        <v>1617680</v>
      </c>
      <c r="D4" s="7">
        <v>1692136</v>
      </c>
      <c r="E4" s="7">
        <v>1804916</v>
      </c>
      <c r="F4" s="7">
        <v>1869504</v>
      </c>
      <c r="G4" s="7">
        <v>1885471</v>
      </c>
      <c r="H4" s="7">
        <v>2081967</v>
      </c>
      <c r="I4" s="7">
        <v>2149044</v>
      </c>
      <c r="J4" s="7">
        <v>2184043</v>
      </c>
      <c r="K4" s="7">
        <v>2281146</v>
      </c>
      <c r="L4" s="7">
        <v>2436135</v>
      </c>
      <c r="M4" s="7">
        <v>2646324</v>
      </c>
      <c r="N4" s="7">
        <v>2739161</v>
      </c>
      <c r="O4" s="7">
        <v>2819200</v>
      </c>
      <c r="P4" s="7">
        <v>2849847</v>
      </c>
      <c r="Q4" s="7">
        <v>2881748</v>
      </c>
      <c r="R4" s="7">
        <v>2878915</v>
      </c>
      <c r="S4" s="7">
        <v>2876642</v>
      </c>
      <c r="T4" s="7">
        <v>2860750</v>
      </c>
      <c r="U4" s="86">
        <v>2843990</v>
      </c>
    </row>
    <row r="5" spans="1:21" ht="37.5" customHeight="1">
      <c r="A5" s="5" t="s">
        <v>241</v>
      </c>
      <c r="B5" s="8" t="s">
        <v>242</v>
      </c>
      <c r="C5" s="7">
        <v>75775</v>
      </c>
      <c r="D5" s="7">
        <v>74456</v>
      </c>
      <c r="E5" s="7">
        <v>112780</v>
      </c>
      <c r="F5" s="7">
        <v>64588</v>
      </c>
      <c r="G5" s="7">
        <v>15967</v>
      </c>
      <c r="H5" s="19">
        <v>196496</v>
      </c>
      <c r="I5" s="19">
        <v>67077</v>
      </c>
      <c r="J5" s="19">
        <v>34999</v>
      </c>
      <c r="K5" s="19">
        <v>97103</v>
      </c>
      <c r="L5" s="19">
        <v>154989</v>
      </c>
      <c r="M5" s="19">
        <v>210189</v>
      </c>
      <c r="N5" s="19">
        <v>92837</v>
      </c>
      <c r="O5" s="19">
        <v>80039</v>
      </c>
      <c r="P5" s="19">
        <v>30647</v>
      </c>
      <c r="Q5" s="19">
        <v>31901</v>
      </c>
      <c r="R5" s="19">
        <v>-2833</v>
      </c>
      <c r="S5" s="19">
        <v>-2273</v>
      </c>
      <c r="T5" s="19">
        <v>-15892</v>
      </c>
      <c r="U5" s="87">
        <v>-16760</v>
      </c>
    </row>
    <row r="6" spans="1:21" ht="37.5" customHeight="1">
      <c r="A6" s="5" t="s">
        <v>243</v>
      </c>
      <c r="B6" s="8" t="s">
        <v>242</v>
      </c>
      <c r="C6" s="88">
        <v>4.9</v>
      </c>
      <c r="D6" s="9">
        <v>4.6</v>
      </c>
      <c r="E6" s="9">
        <v>6.7</v>
      </c>
      <c r="F6" s="9">
        <v>3.6</v>
      </c>
      <c r="G6" s="9">
        <v>0.9</v>
      </c>
      <c r="H6" s="20">
        <v>10.4</v>
      </c>
      <c r="I6" s="20">
        <v>3.2</v>
      </c>
      <c r="J6" s="20">
        <v>1.6</v>
      </c>
      <c r="K6" s="20">
        <v>4.4</v>
      </c>
      <c r="L6" s="20">
        <v>6.8</v>
      </c>
      <c r="M6" s="20">
        <v>8.6</v>
      </c>
      <c r="N6" s="20">
        <v>3.5</v>
      </c>
      <c r="O6" s="20">
        <v>2.9</v>
      </c>
      <c r="P6" s="20">
        <v>1.1</v>
      </c>
      <c r="Q6" s="20">
        <v>1.1</v>
      </c>
      <c r="R6" s="20">
        <v>-0.1</v>
      </c>
      <c r="S6" s="20">
        <v>-0.1</v>
      </c>
      <c r="T6" s="20">
        <v>-0.6</v>
      </c>
      <c r="U6" s="89">
        <v>-0.5858603513</v>
      </c>
    </row>
    <row r="7" spans="1:21" ht="27" customHeight="1">
      <c r="A7" s="5"/>
      <c r="B7" s="8"/>
      <c r="C7" s="8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90"/>
      <c r="U7" s="81"/>
    </row>
    <row r="8" spans="1:21" ht="27" customHeight="1">
      <c r="A8" s="5" t="s">
        <v>393</v>
      </c>
      <c r="B8" s="8" t="s">
        <v>242</v>
      </c>
      <c r="C8" s="88" t="s">
        <v>242</v>
      </c>
      <c r="D8" s="9" t="s">
        <v>242</v>
      </c>
      <c r="E8" s="9" t="s">
        <v>242</v>
      </c>
      <c r="F8" s="9" t="s">
        <v>242</v>
      </c>
      <c r="G8" s="9" t="s">
        <v>242</v>
      </c>
      <c r="H8" s="10">
        <v>18521</v>
      </c>
      <c r="I8" s="7">
        <v>16667</v>
      </c>
      <c r="J8" s="7">
        <v>14418</v>
      </c>
      <c r="K8" s="7">
        <v>13702</v>
      </c>
      <c r="L8" s="7">
        <v>14066</v>
      </c>
      <c r="M8" s="7">
        <v>14962</v>
      </c>
      <c r="N8" s="7">
        <v>15630</v>
      </c>
      <c r="O8" s="7">
        <v>15602</v>
      </c>
      <c r="P8" s="7">
        <v>17046</v>
      </c>
      <c r="Q8" s="7">
        <v>20856</v>
      </c>
      <c r="R8" s="7">
        <v>23113</v>
      </c>
      <c r="S8" s="7">
        <v>27178</v>
      </c>
      <c r="T8" s="7">
        <v>31882</v>
      </c>
      <c r="U8" s="86">
        <v>34854</v>
      </c>
    </row>
    <row r="9" spans="1:21" ht="27" customHeight="1">
      <c r="A9" s="5"/>
      <c r="B9" s="8"/>
      <c r="C9" s="8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390"/>
      <c r="U9" s="81"/>
    </row>
    <row r="10" spans="1:21" ht="37.5" customHeight="1">
      <c r="A10" s="5" t="s">
        <v>244</v>
      </c>
      <c r="B10" s="6">
        <v>335938</v>
      </c>
      <c r="C10" s="85">
        <v>350155</v>
      </c>
      <c r="D10" s="7">
        <v>360898</v>
      </c>
      <c r="E10" s="7">
        <v>382253</v>
      </c>
      <c r="F10" s="7">
        <v>400174</v>
      </c>
      <c r="G10" s="7">
        <v>393172</v>
      </c>
      <c r="H10" s="7">
        <v>452824</v>
      </c>
      <c r="I10" s="7">
        <v>475145</v>
      </c>
      <c r="J10" s="7">
        <v>553741</v>
      </c>
      <c r="K10" s="7">
        <v>605588</v>
      </c>
      <c r="L10" s="7">
        <v>748029</v>
      </c>
      <c r="M10" s="7">
        <v>835207</v>
      </c>
      <c r="N10" s="7">
        <v>877120</v>
      </c>
      <c r="O10" s="7">
        <v>922244</v>
      </c>
      <c r="P10" s="7">
        <v>981096</v>
      </c>
      <c r="Q10" s="7">
        <v>1049588</v>
      </c>
      <c r="R10" s="7">
        <v>1099536</v>
      </c>
      <c r="S10" s="7">
        <v>1145551</v>
      </c>
      <c r="T10" s="7">
        <v>1184967</v>
      </c>
      <c r="U10" s="86">
        <v>1211425</v>
      </c>
    </row>
    <row r="11" spans="1:21" ht="34.5" customHeight="1">
      <c r="A11" s="5" t="s">
        <v>245</v>
      </c>
      <c r="B11" s="21" t="s">
        <v>242</v>
      </c>
      <c r="C11" s="90">
        <v>14217</v>
      </c>
      <c r="D11" s="19">
        <v>24960</v>
      </c>
      <c r="E11" s="19">
        <v>21355</v>
      </c>
      <c r="F11" s="19">
        <v>39276</v>
      </c>
      <c r="G11" s="19">
        <v>-7002</v>
      </c>
      <c r="H11" s="19">
        <v>59652</v>
      </c>
      <c r="I11" s="19">
        <v>22321</v>
      </c>
      <c r="J11" s="19">
        <v>78596</v>
      </c>
      <c r="K11" s="19">
        <v>51847</v>
      </c>
      <c r="L11" s="19">
        <v>142441</v>
      </c>
      <c r="M11" s="19">
        <v>87178</v>
      </c>
      <c r="N11" s="19">
        <v>41913</v>
      </c>
      <c r="O11" s="19">
        <v>45124</v>
      </c>
      <c r="P11" s="19">
        <v>58852</v>
      </c>
      <c r="Q11" s="19">
        <v>68492</v>
      </c>
      <c r="R11" s="19">
        <v>49948</v>
      </c>
      <c r="S11" s="19">
        <v>46015</v>
      </c>
      <c r="T11" s="19">
        <v>39416</v>
      </c>
      <c r="U11" s="87">
        <v>26458</v>
      </c>
    </row>
    <row r="12" spans="1:21" ht="34.5" customHeight="1">
      <c r="A12" s="5" t="s">
        <v>246</v>
      </c>
      <c r="B12" s="22" t="s">
        <v>242</v>
      </c>
      <c r="C12" s="91">
        <v>4.2</v>
      </c>
      <c r="D12" s="23">
        <v>7.429942429853127</v>
      </c>
      <c r="E12" s="23">
        <v>5.9</v>
      </c>
      <c r="F12" s="23">
        <v>10.882853326978815</v>
      </c>
      <c r="G12" s="23">
        <v>-1.7497388635943363</v>
      </c>
      <c r="H12" s="23">
        <v>15.171985797564425</v>
      </c>
      <c r="I12" s="23">
        <v>4.929288200272071</v>
      </c>
      <c r="J12" s="23">
        <v>16.541476812341497</v>
      </c>
      <c r="K12" s="23">
        <v>9.363041566364059</v>
      </c>
      <c r="L12" s="23">
        <v>23.52110675905071</v>
      </c>
      <c r="M12" s="23">
        <v>11.654360994025632</v>
      </c>
      <c r="N12" s="23">
        <v>5.018276906204091</v>
      </c>
      <c r="O12" s="23">
        <v>5.144564027727107</v>
      </c>
      <c r="P12" s="23">
        <v>6.381391475574794</v>
      </c>
      <c r="Q12" s="23">
        <v>6.981172076942521</v>
      </c>
      <c r="R12" s="23">
        <v>4.758819651139304</v>
      </c>
      <c r="S12" s="23">
        <v>4.184947104960638</v>
      </c>
      <c r="T12" s="23">
        <v>3.4407896287463413</v>
      </c>
      <c r="U12" s="92">
        <v>2.2328047954</v>
      </c>
    </row>
    <row r="13" spans="1:21" ht="30" customHeight="1">
      <c r="A13" s="5"/>
      <c r="B13" s="6"/>
      <c r="C13" s="8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90"/>
      <c r="U13" s="81"/>
    </row>
    <row r="14" spans="1:21" ht="37.5" customHeight="1">
      <c r="A14" s="5" t="s">
        <v>247</v>
      </c>
      <c r="B14" s="8">
        <v>4.59</v>
      </c>
      <c r="C14" s="88">
        <v>4.62</v>
      </c>
      <c r="D14" s="11">
        <v>4.69</v>
      </c>
      <c r="E14" s="11">
        <v>4.72</v>
      </c>
      <c r="F14" s="11">
        <v>4.67</v>
      </c>
      <c r="G14" s="11">
        <v>4.8</v>
      </c>
      <c r="H14" s="11">
        <v>4.6</v>
      </c>
      <c r="I14" s="11">
        <v>4.52</v>
      </c>
      <c r="J14" s="11">
        <v>3.94</v>
      </c>
      <c r="K14" s="11">
        <v>3.77</v>
      </c>
      <c r="L14" s="11">
        <v>3.26</v>
      </c>
      <c r="M14" s="11">
        <v>3.17</v>
      </c>
      <c r="N14" s="11">
        <v>3.12</v>
      </c>
      <c r="O14" s="11">
        <v>3.06</v>
      </c>
      <c r="P14" s="11">
        <v>2.9</v>
      </c>
      <c r="Q14" s="11">
        <v>2.75</v>
      </c>
      <c r="R14" s="11">
        <v>2.62</v>
      </c>
      <c r="S14" s="11">
        <v>2.51</v>
      </c>
      <c r="T14" s="11">
        <v>2.41</v>
      </c>
      <c r="U14" s="93">
        <f>U4/U10</f>
        <v>2.34764017582599</v>
      </c>
    </row>
    <row r="15" spans="1:21" ht="30" customHeight="1">
      <c r="A15" s="5"/>
      <c r="B15" s="8"/>
      <c r="C15" s="8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390"/>
      <c r="U15" s="81"/>
    </row>
    <row r="16" spans="1:21" ht="37.5" customHeight="1">
      <c r="A16" s="5" t="s">
        <v>248</v>
      </c>
      <c r="B16" s="12">
        <v>8436.52</v>
      </c>
      <c r="C16" s="94">
        <v>8436.52</v>
      </c>
      <c r="D16" s="11">
        <v>8436.52</v>
      </c>
      <c r="E16" s="11">
        <v>8436.52</v>
      </c>
      <c r="F16" s="11">
        <v>8436.52</v>
      </c>
      <c r="G16" s="11">
        <v>8436.52</v>
      </c>
      <c r="H16" s="11">
        <v>8422.16</v>
      </c>
      <c r="I16" s="11">
        <v>8431.22</v>
      </c>
      <c r="J16" s="11">
        <v>8431.23</v>
      </c>
      <c r="K16" s="11">
        <v>8437.99</v>
      </c>
      <c r="L16" s="11">
        <v>8447.33</v>
      </c>
      <c r="M16" s="11">
        <v>8455.18</v>
      </c>
      <c r="N16" s="11">
        <v>8462.88</v>
      </c>
      <c r="O16" s="11">
        <v>8466.37</v>
      </c>
      <c r="P16" s="11">
        <v>8473.41</v>
      </c>
      <c r="Q16" s="11">
        <v>8474.76</v>
      </c>
      <c r="R16" s="11">
        <v>8476.95</v>
      </c>
      <c r="S16" s="11">
        <v>8477.92</v>
      </c>
      <c r="T16" s="11">
        <v>8479.58</v>
      </c>
      <c r="U16" s="93">
        <v>8479.45</v>
      </c>
    </row>
    <row r="17" spans="1:21" ht="37.5" customHeight="1">
      <c r="A17" s="5" t="s">
        <v>249</v>
      </c>
      <c r="B17" s="13">
        <v>182.8</v>
      </c>
      <c r="C17" s="95">
        <v>191.7</v>
      </c>
      <c r="D17" s="9">
        <v>200.6</v>
      </c>
      <c r="E17" s="9">
        <v>213.9</v>
      </c>
      <c r="F17" s="9">
        <v>221.6</v>
      </c>
      <c r="G17" s="9">
        <v>223.5</v>
      </c>
      <c r="H17" s="9">
        <v>247.2</v>
      </c>
      <c r="I17" s="9">
        <v>254.9</v>
      </c>
      <c r="J17" s="9">
        <v>259</v>
      </c>
      <c r="K17" s="9">
        <v>270.3</v>
      </c>
      <c r="L17" s="9">
        <v>288.4</v>
      </c>
      <c r="M17" s="9">
        <v>313</v>
      </c>
      <c r="N17" s="9">
        <v>323.7</v>
      </c>
      <c r="O17" s="9">
        <v>333</v>
      </c>
      <c r="P17" s="9">
        <v>336.3</v>
      </c>
      <c r="Q17" s="9">
        <v>340</v>
      </c>
      <c r="R17" s="9">
        <v>339.6</v>
      </c>
      <c r="S17" s="9">
        <v>339.3</v>
      </c>
      <c r="T17" s="9">
        <v>337.4</v>
      </c>
      <c r="U17" s="96">
        <v>335.4</v>
      </c>
    </row>
    <row r="18" spans="1:21" ht="30" customHeight="1">
      <c r="A18" s="5"/>
      <c r="B18" s="13"/>
      <c r="C18" s="95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90"/>
      <c r="U18" s="81"/>
    </row>
    <row r="19" spans="1:21" ht="34.5" customHeight="1">
      <c r="A19" s="5" t="s">
        <v>250</v>
      </c>
      <c r="B19" s="13"/>
      <c r="C19" s="95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90"/>
      <c r="U19" s="81"/>
    </row>
    <row r="20" spans="1:21" ht="34.5" customHeight="1">
      <c r="A20" s="5" t="s">
        <v>251</v>
      </c>
      <c r="B20" s="6">
        <v>1541905</v>
      </c>
      <c r="C20" s="85">
        <v>1617680</v>
      </c>
      <c r="D20" s="7">
        <v>1692136</v>
      </c>
      <c r="E20" s="7">
        <v>1804916</v>
      </c>
      <c r="F20" s="7">
        <v>1869504</v>
      </c>
      <c r="G20" s="7">
        <v>1885471</v>
      </c>
      <c r="H20" s="7">
        <v>2081967</v>
      </c>
      <c r="I20" s="7">
        <v>2149044</v>
      </c>
      <c r="J20" s="7">
        <v>2184043</v>
      </c>
      <c r="K20" s="7">
        <v>2281146</v>
      </c>
      <c r="L20" s="7">
        <v>2436135</v>
      </c>
      <c r="M20" s="7">
        <v>2646324</v>
      </c>
      <c r="N20" s="7">
        <v>2739161</v>
      </c>
      <c r="O20" s="7">
        <v>2819200</v>
      </c>
      <c r="P20" s="7">
        <v>2849847</v>
      </c>
      <c r="Q20" s="7">
        <v>2881748</v>
      </c>
      <c r="R20" s="7">
        <v>2878915</v>
      </c>
      <c r="S20" s="7">
        <v>2876642</v>
      </c>
      <c r="T20" s="7">
        <v>2860750</v>
      </c>
      <c r="U20" s="86">
        <v>2843990</v>
      </c>
    </row>
    <row r="21" spans="1:21" ht="34.5" customHeight="1">
      <c r="A21" s="5" t="s">
        <v>394</v>
      </c>
      <c r="B21" s="6">
        <v>564104</v>
      </c>
      <c r="C21" s="85">
        <v>592051</v>
      </c>
      <c r="D21" s="7">
        <v>611338</v>
      </c>
      <c r="E21" s="7">
        <v>645468</v>
      </c>
      <c r="F21" s="7">
        <v>642684</v>
      </c>
      <c r="G21" s="7">
        <v>677219</v>
      </c>
      <c r="H21" s="7">
        <v>712129</v>
      </c>
      <c r="I21" s="7">
        <v>695688</v>
      </c>
      <c r="J21" s="7">
        <v>630494</v>
      </c>
      <c r="K21" s="7">
        <v>552521</v>
      </c>
      <c r="L21" s="7">
        <v>558818</v>
      </c>
      <c r="M21" s="7">
        <v>633219</v>
      </c>
      <c r="N21" s="7">
        <v>647154</v>
      </c>
      <c r="O21" s="7">
        <v>615159</v>
      </c>
      <c r="P21" s="7">
        <v>525256</v>
      </c>
      <c r="Q21" s="7">
        <v>466553</v>
      </c>
      <c r="R21" s="7">
        <v>428035</v>
      </c>
      <c r="S21" s="7">
        <v>403271</v>
      </c>
      <c r="T21" s="7">
        <v>386810</v>
      </c>
      <c r="U21" s="86">
        <v>375890</v>
      </c>
    </row>
    <row r="22" spans="1:21" ht="34.5" customHeight="1">
      <c r="A22" s="5" t="s">
        <v>252</v>
      </c>
      <c r="B22" s="6">
        <v>880205</v>
      </c>
      <c r="C22" s="85">
        <v>924612</v>
      </c>
      <c r="D22" s="7">
        <v>980986</v>
      </c>
      <c r="E22" s="7">
        <v>1054547</v>
      </c>
      <c r="F22" s="7">
        <v>1116233</v>
      </c>
      <c r="G22" s="7">
        <v>1090888</v>
      </c>
      <c r="H22" s="7">
        <v>1241930</v>
      </c>
      <c r="I22" s="7">
        <v>1311150</v>
      </c>
      <c r="J22" s="7">
        <v>1398637</v>
      </c>
      <c r="K22" s="7">
        <v>1552711</v>
      </c>
      <c r="L22" s="7">
        <v>1676536</v>
      </c>
      <c r="M22" s="7">
        <v>1777306</v>
      </c>
      <c r="N22" s="7">
        <v>1811865</v>
      </c>
      <c r="O22" s="7">
        <v>1879843</v>
      </c>
      <c r="P22" s="7">
        <v>1936818</v>
      </c>
      <c r="Q22" s="7">
        <v>1956268</v>
      </c>
      <c r="R22" s="7">
        <v>1916796</v>
      </c>
      <c r="S22" s="7">
        <v>1858849</v>
      </c>
      <c r="T22" s="7">
        <v>1765036</v>
      </c>
      <c r="U22" s="86">
        <v>1662522</v>
      </c>
    </row>
    <row r="23" spans="1:21" ht="34.5" customHeight="1">
      <c r="A23" s="5" t="s">
        <v>253</v>
      </c>
      <c r="B23" s="6">
        <v>97596</v>
      </c>
      <c r="C23" s="85">
        <v>101017</v>
      </c>
      <c r="D23" s="7">
        <v>99812</v>
      </c>
      <c r="E23" s="7">
        <v>104901</v>
      </c>
      <c r="F23" s="7">
        <v>109382</v>
      </c>
      <c r="G23" s="7">
        <v>117364</v>
      </c>
      <c r="H23" s="7">
        <v>127783</v>
      </c>
      <c r="I23" s="7">
        <v>142184</v>
      </c>
      <c r="J23" s="7">
        <v>154912</v>
      </c>
      <c r="K23" s="7">
        <v>175914</v>
      </c>
      <c r="L23" s="7">
        <v>200781</v>
      </c>
      <c r="M23" s="7">
        <v>235015</v>
      </c>
      <c r="N23" s="7">
        <v>279132</v>
      </c>
      <c r="O23" s="7">
        <v>323455</v>
      </c>
      <c r="P23" s="7">
        <v>381477</v>
      </c>
      <c r="Q23" s="7">
        <v>456497</v>
      </c>
      <c r="R23" s="7">
        <v>531537</v>
      </c>
      <c r="S23" s="7">
        <v>600545</v>
      </c>
      <c r="T23" s="7">
        <v>676660</v>
      </c>
      <c r="U23" s="86">
        <v>774440</v>
      </c>
    </row>
    <row r="24" spans="1:21" ht="30" customHeight="1">
      <c r="A24" s="5"/>
      <c r="B24" s="6"/>
      <c r="C24" s="8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90"/>
      <c r="U24" s="81"/>
    </row>
    <row r="25" spans="1:21" ht="34.5" customHeight="1">
      <c r="A25" s="5" t="s">
        <v>254</v>
      </c>
      <c r="B25" s="6">
        <v>775080</v>
      </c>
      <c r="C25" s="85">
        <v>818266</v>
      </c>
      <c r="D25" s="7">
        <v>856737</v>
      </c>
      <c r="E25" s="7">
        <v>914185</v>
      </c>
      <c r="F25" s="7">
        <v>936936</v>
      </c>
      <c r="G25" s="7">
        <v>878343</v>
      </c>
      <c r="H25" s="7">
        <v>1015955</v>
      </c>
      <c r="I25" s="7">
        <v>1047184</v>
      </c>
      <c r="J25" s="7">
        <v>1058829</v>
      </c>
      <c r="K25" s="7">
        <v>1107878</v>
      </c>
      <c r="L25" s="7">
        <v>1188270</v>
      </c>
      <c r="M25" s="7">
        <v>1296677</v>
      </c>
      <c r="N25" s="7">
        <v>1336806</v>
      </c>
      <c r="O25" s="7">
        <v>1373853</v>
      </c>
      <c r="P25" s="7">
        <v>1385297</v>
      </c>
      <c r="Q25" s="7">
        <v>1398986</v>
      </c>
      <c r="R25" s="7">
        <v>1392496</v>
      </c>
      <c r="S25" s="7">
        <v>1390190</v>
      </c>
      <c r="T25" s="7">
        <v>1380671</v>
      </c>
      <c r="U25" s="86">
        <v>1376211</v>
      </c>
    </row>
    <row r="26" spans="1:21" ht="34.5" customHeight="1">
      <c r="A26" s="5" t="s">
        <v>394</v>
      </c>
      <c r="B26" s="6">
        <v>287150</v>
      </c>
      <c r="C26" s="85">
        <v>300401</v>
      </c>
      <c r="D26" s="7">
        <v>309157</v>
      </c>
      <c r="E26" s="7">
        <v>326105</v>
      </c>
      <c r="F26" s="7">
        <v>325207</v>
      </c>
      <c r="G26" s="7">
        <v>343712</v>
      </c>
      <c r="H26" s="7">
        <v>362713</v>
      </c>
      <c r="I26" s="7">
        <v>355918</v>
      </c>
      <c r="J26" s="7">
        <v>322984</v>
      </c>
      <c r="K26" s="7">
        <v>281900</v>
      </c>
      <c r="L26" s="7">
        <v>285743</v>
      </c>
      <c r="M26" s="7">
        <v>324309</v>
      </c>
      <c r="N26" s="7">
        <v>331257</v>
      </c>
      <c r="O26" s="7">
        <v>314815</v>
      </c>
      <c r="P26" s="7">
        <v>269273</v>
      </c>
      <c r="Q26" s="7">
        <v>239390</v>
      </c>
      <c r="R26" s="7">
        <v>219346</v>
      </c>
      <c r="S26" s="7">
        <v>206845</v>
      </c>
      <c r="T26" s="7">
        <v>198176</v>
      </c>
      <c r="U26" s="86">
        <v>192324</v>
      </c>
    </row>
    <row r="27" spans="1:21" ht="34.5" customHeight="1">
      <c r="A27" s="5" t="s">
        <v>252</v>
      </c>
      <c r="B27" s="6">
        <v>442892</v>
      </c>
      <c r="C27" s="85">
        <v>471793</v>
      </c>
      <c r="D27" s="7">
        <v>502805</v>
      </c>
      <c r="E27" s="7">
        <v>541965</v>
      </c>
      <c r="F27" s="7">
        <v>563513</v>
      </c>
      <c r="G27" s="7">
        <v>484409</v>
      </c>
      <c r="H27" s="7">
        <v>598158</v>
      </c>
      <c r="I27" s="7">
        <v>629390</v>
      </c>
      <c r="J27" s="7">
        <v>667509</v>
      </c>
      <c r="K27" s="7">
        <v>747607</v>
      </c>
      <c r="L27" s="7">
        <v>814213</v>
      </c>
      <c r="M27" s="7">
        <v>870474</v>
      </c>
      <c r="N27" s="7">
        <v>886930</v>
      </c>
      <c r="O27" s="7">
        <v>925208</v>
      </c>
      <c r="P27" s="7">
        <v>956801</v>
      </c>
      <c r="Q27" s="7">
        <v>971335</v>
      </c>
      <c r="R27" s="7">
        <v>952883</v>
      </c>
      <c r="S27" s="7">
        <v>926136</v>
      </c>
      <c r="T27" s="7">
        <v>881021</v>
      </c>
      <c r="U27" s="86">
        <v>833708</v>
      </c>
    </row>
    <row r="28" spans="1:21" ht="34.5" customHeight="1">
      <c r="A28" s="5" t="s">
        <v>253</v>
      </c>
      <c r="B28" s="6">
        <v>45038</v>
      </c>
      <c r="C28" s="85">
        <v>46072</v>
      </c>
      <c r="D28" s="7">
        <v>44775</v>
      </c>
      <c r="E28" s="7">
        <v>46115</v>
      </c>
      <c r="F28" s="7">
        <v>47511</v>
      </c>
      <c r="G28" s="7">
        <v>50222</v>
      </c>
      <c r="H28" s="7">
        <v>55024</v>
      </c>
      <c r="I28" s="7">
        <v>61870</v>
      </c>
      <c r="J28" s="7">
        <v>68336</v>
      </c>
      <c r="K28" s="7">
        <v>78371</v>
      </c>
      <c r="L28" s="7">
        <v>88314</v>
      </c>
      <c r="M28" s="7">
        <v>101400</v>
      </c>
      <c r="N28" s="7">
        <v>117922</v>
      </c>
      <c r="O28" s="7">
        <v>133335</v>
      </c>
      <c r="P28" s="7">
        <v>154792</v>
      </c>
      <c r="Q28" s="7">
        <v>186581</v>
      </c>
      <c r="R28" s="7">
        <v>218520</v>
      </c>
      <c r="S28" s="7">
        <v>248835</v>
      </c>
      <c r="T28" s="7">
        <v>283669</v>
      </c>
      <c r="U28" s="86">
        <v>331636</v>
      </c>
    </row>
    <row r="29" spans="1:21" ht="30" customHeight="1">
      <c r="A29" s="5"/>
      <c r="B29" s="6"/>
      <c r="C29" s="8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390"/>
      <c r="U29" s="81"/>
    </row>
    <row r="30" spans="1:21" ht="34.5" customHeight="1">
      <c r="A30" s="5" t="s">
        <v>255</v>
      </c>
      <c r="B30" s="6">
        <v>766825</v>
      </c>
      <c r="C30" s="85">
        <v>799414</v>
      </c>
      <c r="D30" s="7">
        <v>835399</v>
      </c>
      <c r="E30" s="7">
        <v>890731</v>
      </c>
      <c r="F30" s="7">
        <v>932568</v>
      </c>
      <c r="G30" s="7">
        <v>1007128</v>
      </c>
      <c r="H30" s="7">
        <v>1066012</v>
      </c>
      <c r="I30" s="7">
        <v>1101860</v>
      </c>
      <c r="J30" s="7">
        <v>1125214</v>
      </c>
      <c r="K30" s="7">
        <v>1173268</v>
      </c>
      <c r="L30" s="7">
        <v>1247865</v>
      </c>
      <c r="M30" s="7">
        <v>1349647</v>
      </c>
      <c r="N30" s="7">
        <v>1402355</v>
      </c>
      <c r="O30" s="7">
        <v>1445347</v>
      </c>
      <c r="P30" s="7">
        <v>1464550</v>
      </c>
      <c r="Q30" s="7">
        <v>1482762</v>
      </c>
      <c r="R30" s="7">
        <v>1486419</v>
      </c>
      <c r="S30" s="7">
        <v>1486452</v>
      </c>
      <c r="T30" s="7">
        <v>1480079</v>
      </c>
      <c r="U30" s="86">
        <v>1467779</v>
      </c>
    </row>
    <row r="31" spans="1:21" ht="34.5" customHeight="1">
      <c r="A31" s="5" t="s">
        <v>394</v>
      </c>
      <c r="B31" s="6">
        <v>276954</v>
      </c>
      <c r="C31" s="85">
        <v>291650</v>
      </c>
      <c r="D31" s="7">
        <v>302181</v>
      </c>
      <c r="E31" s="7">
        <v>319363</v>
      </c>
      <c r="F31" s="7">
        <v>317477</v>
      </c>
      <c r="G31" s="7">
        <v>333507</v>
      </c>
      <c r="H31" s="7">
        <v>349416</v>
      </c>
      <c r="I31" s="7">
        <v>339770</v>
      </c>
      <c r="J31" s="7">
        <v>307510</v>
      </c>
      <c r="K31" s="7">
        <v>270621</v>
      </c>
      <c r="L31" s="7">
        <v>273075</v>
      </c>
      <c r="M31" s="7">
        <v>308910</v>
      </c>
      <c r="N31" s="7">
        <v>315897</v>
      </c>
      <c r="O31" s="7">
        <v>300344</v>
      </c>
      <c r="P31" s="7">
        <v>255983</v>
      </c>
      <c r="Q31" s="7">
        <v>227163</v>
      </c>
      <c r="R31" s="7">
        <v>208689</v>
      </c>
      <c r="S31" s="7">
        <v>196426</v>
      </c>
      <c r="T31" s="7">
        <v>188634</v>
      </c>
      <c r="U31" s="86">
        <v>183566</v>
      </c>
    </row>
    <row r="32" spans="1:21" ht="34.5" customHeight="1">
      <c r="A32" s="5" t="s">
        <v>252</v>
      </c>
      <c r="B32" s="6">
        <v>437313</v>
      </c>
      <c r="C32" s="85">
        <v>452819</v>
      </c>
      <c r="D32" s="7">
        <v>478181</v>
      </c>
      <c r="E32" s="7">
        <v>512582</v>
      </c>
      <c r="F32" s="7">
        <v>552720</v>
      </c>
      <c r="G32" s="7">
        <v>606479</v>
      </c>
      <c r="H32" s="7">
        <v>643772</v>
      </c>
      <c r="I32" s="7">
        <v>681760</v>
      </c>
      <c r="J32" s="7">
        <v>731128</v>
      </c>
      <c r="K32" s="7">
        <v>805104</v>
      </c>
      <c r="L32" s="7">
        <v>862323</v>
      </c>
      <c r="M32" s="7">
        <v>906832</v>
      </c>
      <c r="N32" s="7">
        <v>924935</v>
      </c>
      <c r="O32" s="7">
        <v>954635</v>
      </c>
      <c r="P32" s="7">
        <v>980017</v>
      </c>
      <c r="Q32" s="7">
        <v>984933</v>
      </c>
      <c r="R32" s="7">
        <v>963913</v>
      </c>
      <c r="S32" s="7">
        <v>932713</v>
      </c>
      <c r="T32" s="7">
        <v>884015</v>
      </c>
      <c r="U32" s="86">
        <v>828814</v>
      </c>
    </row>
    <row r="33" spans="1:21" ht="34.5" customHeight="1">
      <c r="A33" s="5" t="s">
        <v>253</v>
      </c>
      <c r="B33" s="6">
        <v>52558</v>
      </c>
      <c r="C33" s="85">
        <v>54945</v>
      </c>
      <c r="D33" s="7">
        <v>55037</v>
      </c>
      <c r="E33" s="7">
        <v>58786</v>
      </c>
      <c r="F33" s="7">
        <v>61871</v>
      </c>
      <c r="G33" s="7">
        <v>67142</v>
      </c>
      <c r="H33" s="7">
        <v>72759</v>
      </c>
      <c r="I33" s="7">
        <v>80314</v>
      </c>
      <c r="J33" s="7">
        <v>86576</v>
      </c>
      <c r="K33" s="7">
        <v>97543</v>
      </c>
      <c r="L33" s="7">
        <v>112467</v>
      </c>
      <c r="M33" s="7">
        <v>133615</v>
      </c>
      <c r="N33" s="7">
        <v>161210</v>
      </c>
      <c r="O33" s="7">
        <v>190120</v>
      </c>
      <c r="P33" s="7">
        <v>226685</v>
      </c>
      <c r="Q33" s="7">
        <v>269916</v>
      </c>
      <c r="R33" s="7">
        <v>313017</v>
      </c>
      <c r="S33" s="7">
        <v>351710</v>
      </c>
      <c r="T33" s="7">
        <v>392991</v>
      </c>
      <c r="U33" s="86">
        <v>442804</v>
      </c>
    </row>
    <row r="34" spans="1:21" ht="30" customHeight="1">
      <c r="A34" s="5"/>
      <c r="B34" s="8"/>
      <c r="C34" s="88"/>
      <c r="D34" s="5"/>
      <c r="E34" s="5"/>
      <c r="F34" s="5"/>
      <c r="G34" s="5"/>
      <c r="H34" s="5"/>
      <c r="I34" s="9"/>
      <c r="J34" s="5"/>
      <c r="K34" s="5"/>
      <c r="L34" s="5"/>
      <c r="M34" s="5"/>
      <c r="N34" s="5"/>
      <c r="O34" s="5"/>
      <c r="P34" s="5"/>
      <c r="Q34" s="5"/>
      <c r="R34" s="5"/>
      <c r="S34" s="5"/>
      <c r="T34" s="390"/>
      <c r="U34" s="81"/>
    </row>
    <row r="35" spans="1:21" ht="34.5" customHeight="1">
      <c r="A35" s="5" t="s">
        <v>389</v>
      </c>
      <c r="B35" s="8"/>
      <c r="C35" s="8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90"/>
      <c r="U35" s="81"/>
    </row>
    <row r="36" spans="1:21" ht="34.5" customHeight="1">
      <c r="A36" s="5" t="s">
        <v>395</v>
      </c>
      <c r="B36" s="8">
        <v>36.6</v>
      </c>
      <c r="C36" s="88">
        <v>36.6</v>
      </c>
      <c r="D36" s="9">
        <v>36.1</v>
      </c>
      <c r="E36" s="9">
        <v>35.8</v>
      </c>
      <c r="F36" s="9">
        <v>34.4</v>
      </c>
      <c r="G36" s="9">
        <v>35.9</v>
      </c>
      <c r="H36" s="9">
        <v>34.2</v>
      </c>
      <c r="I36" s="9">
        <v>32.4</v>
      </c>
      <c r="J36" s="9">
        <v>28.9</v>
      </c>
      <c r="K36" s="9">
        <v>24.2</v>
      </c>
      <c r="L36" s="9">
        <v>22.9</v>
      </c>
      <c r="M36" s="9">
        <v>23.9</v>
      </c>
      <c r="N36" s="9">
        <v>23.6</v>
      </c>
      <c r="O36" s="9">
        <v>21.8</v>
      </c>
      <c r="P36" s="9">
        <v>18.5</v>
      </c>
      <c r="Q36" s="9">
        <v>16.2</v>
      </c>
      <c r="R36" s="9">
        <v>14.9</v>
      </c>
      <c r="S36" s="9">
        <v>14.1</v>
      </c>
      <c r="T36" s="9">
        <v>13.7</v>
      </c>
      <c r="U36" s="96">
        <v>13.3633052859</v>
      </c>
    </row>
    <row r="37" spans="1:21" ht="34.5" customHeight="1">
      <c r="A37" s="5" t="s">
        <v>252</v>
      </c>
      <c r="B37" s="8">
        <v>57.1</v>
      </c>
      <c r="C37" s="88">
        <v>57.2</v>
      </c>
      <c r="D37" s="9">
        <v>58</v>
      </c>
      <c r="E37" s="9">
        <v>58.4</v>
      </c>
      <c r="F37" s="9">
        <v>59.7</v>
      </c>
      <c r="G37" s="9">
        <v>57.9</v>
      </c>
      <c r="H37" s="9">
        <v>59.7</v>
      </c>
      <c r="I37" s="9">
        <v>61</v>
      </c>
      <c r="J37" s="9">
        <v>64</v>
      </c>
      <c r="K37" s="9">
        <v>68.1</v>
      </c>
      <c r="L37" s="9">
        <v>68.8</v>
      </c>
      <c r="M37" s="9">
        <v>67.2</v>
      </c>
      <c r="N37" s="9">
        <v>66.2</v>
      </c>
      <c r="O37" s="9">
        <v>66.7</v>
      </c>
      <c r="P37" s="9">
        <v>68.1</v>
      </c>
      <c r="Q37" s="9">
        <v>67.9</v>
      </c>
      <c r="R37" s="9">
        <v>66.6</v>
      </c>
      <c r="S37" s="9">
        <v>64.9</v>
      </c>
      <c r="T37" s="9">
        <v>62.4</v>
      </c>
      <c r="U37" s="96">
        <v>59.1044960773</v>
      </c>
    </row>
    <row r="38" spans="1:21" ht="34.5" customHeight="1">
      <c r="A38" s="5" t="s">
        <v>253</v>
      </c>
      <c r="B38" s="8">
        <v>6.3</v>
      </c>
      <c r="C38" s="88">
        <v>6.2</v>
      </c>
      <c r="D38" s="9">
        <v>5.9</v>
      </c>
      <c r="E38" s="9">
        <v>5.8</v>
      </c>
      <c r="F38" s="9">
        <v>5.9</v>
      </c>
      <c r="G38" s="9">
        <v>6.2</v>
      </c>
      <c r="H38" s="9">
        <v>6.1</v>
      </c>
      <c r="I38" s="9">
        <v>6.6</v>
      </c>
      <c r="J38" s="9">
        <v>7.1</v>
      </c>
      <c r="K38" s="9">
        <v>7.7</v>
      </c>
      <c r="L38" s="9">
        <v>8.2</v>
      </c>
      <c r="M38" s="9">
        <v>8.9</v>
      </c>
      <c r="N38" s="9">
        <v>10.2</v>
      </c>
      <c r="O38" s="9">
        <v>11.5</v>
      </c>
      <c r="P38" s="9">
        <v>13.4</v>
      </c>
      <c r="Q38" s="9">
        <v>15.9</v>
      </c>
      <c r="R38" s="9">
        <v>18.5</v>
      </c>
      <c r="S38" s="9">
        <v>21</v>
      </c>
      <c r="T38" s="9">
        <v>23.9</v>
      </c>
      <c r="U38" s="96">
        <v>27.5321986368</v>
      </c>
    </row>
    <row r="39" spans="1:21" ht="34.5" customHeight="1">
      <c r="A39" s="5"/>
      <c r="B39" s="8"/>
      <c r="C39" s="8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390"/>
      <c r="U39" s="81"/>
    </row>
    <row r="40" spans="1:21" ht="34.5" customHeight="1">
      <c r="A40" s="5" t="s">
        <v>396</v>
      </c>
      <c r="B40" s="8">
        <v>101.1</v>
      </c>
      <c r="C40" s="88">
        <v>102.4</v>
      </c>
      <c r="D40" s="5">
        <v>102.6</v>
      </c>
      <c r="E40" s="5">
        <v>102.6</v>
      </c>
      <c r="F40" s="5">
        <v>100.5</v>
      </c>
      <c r="G40" s="5">
        <v>87.2</v>
      </c>
      <c r="H40" s="5">
        <v>95.3</v>
      </c>
      <c r="I40" s="9">
        <v>95</v>
      </c>
      <c r="J40" s="5">
        <v>94.1</v>
      </c>
      <c r="K40" s="5">
        <v>94.4</v>
      </c>
      <c r="L40" s="5">
        <v>95.2</v>
      </c>
      <c r="M40" s="5">
        <v>96.1</v>
      </c>
      <c r="N40" s="5">
        <v>95.3</v>
      </c>
      <c r="O40" s="5">
        <v>95.1</v>
      </c>
      <c r="P40" s="5">
        <v>94.6</v>
      </c>
      <c r="Q40" s="5">
        <v>94.4</v>
      </c>
      <c r="R40" s="5">
        <v>93.7</v>
      </c>
      <c r="S40" s="5">
        <v>93.5</v>
      </c>
      <c r="T40" s="5">
        <v>93.3</v>
      </c>
      <c r="U40" s="92">
        <f>U25/U30*100</f>
        <v>93.76145863920931</v>
      </c>
    </row>
    <row r="41" spans="1:21" ht="34.5" customHeight="1">
      <c r="A41" s="5" t="s">
        <v>256</v>
      </c>
      <c r="B41" s="8"/>
      <c r="C41" s="8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90"/>
      <c r="U41" s="81"/>
    </row>
    <row r="42" spans="1:21" ht="34.5" customHeight="1">
      <c r="A42" s="5" t="s">
        <v>254</v>
      </c>
      <c r="B42" s="13">
        <v>27</v>
      </c>
      <c r="C42" s="95" t="s">
        <v>242</v>
      </c>
      <c r="D42" s="9">
        <v>26.8</v>
      </c>
      <c r="E42" s="9" t="s">
        <v>242</v>
      </c>
      <c r="F42" s="9">
        <v>26.8</v>
      </c>
      <c r="G42" s="9">
        <v>27.5</v>
      </c>
      <c r="H42" s="9">
        <v>27.1</v>
      </c>
      <c r="I42" s="9">
        <v>28.2</v>
      </c>
      <c r="J42" s="9">
        <v>29.7</v>
      </c>
      <c r="K42" s="9">
        <v>31</v>
      </c>
      <c r="L42" s="9">
        <v>31.8</v>
      </c>
      <c r="M42" s="9">
        <v>32.3</v>
      </c>
      <c r="N42" s="9">
        <v>33.6</v>
      </c>
      <c r="O42" s="9">
        <v>35.1</v>
      </c>
      <c r="P42" s="9">
        <v>37</v>
      </c>
      <c r="Q42" s="9">
        <v>38.7</v>
      </c>
      <c r="R42" s="9">
        <v>40.4</v>
      </c>
      <c r="S42" s="9">
        <v>42.1</v>
      </c>
      <c r="T42" s="9">
        <v>43.6</v>
      </c>
      <c r="U42" s="96">
        <v>44.6816010984</v>
      </c>
    </row>
    <row r="43" spans="1:21" ht="34.5" customHeight="1">
      <c r="A43" s="14" t="s">
        <v>255</v>
      </c>
      <c r="B43" s="15">
        <v>28</v>
      </c>
      <c r="C43" s="16" t="s">
        <v>390</v>
      </c>
      <c r="D43" s="16">
        <v>27.8</v>
      </c>
      <c r="E43" s="16" t="s">
        <v>390</v>
      </c>
      <c r="F43" s="16">
        <v>27.8</v>
      </c>
      <c r="G43" s="16">
        <v>28.7</v>
      </c>
      <c r="H43" s="16">
        <v>28.4</v>
      </c>
      <c r="I43" s="16">
        <v>29.7</v>
      </c>
      <c r="J43" s="16">
        <v>31.3</v>
      </c>
      <c r="K43" s="16">
        <v>32.6</v>
      </c>
      <c r="L43" s="16">
        <v>33.6</v>
      </c>
      <c r="M43" s="16">
        <v>34.3</v>
      </c>
      <c r="N43" s="16">
        <v>35.8</v>
      </c>
      <c r="O43" s="16">
        <v>37.5</v>
      </c>
      <c r="P43" s="16">
        <v>39.5</v>
      </c>
      <c r="Q43" s="16">
        <v>41.4</v>
      </c>
      <c r="R43" s="16">
        <v>43.4</v>
      </c>
      <c r="S43" s="16">
        <v>45.3</v>
      </c>
      <c r="T43" s="639">
        <v>46.9</v>
      </c>
      <c r="U43" s="382">
        <v>48.1269406481</v>
      </c>
    </row>
    <row r="44" spans="1:19" ht="19.5" customHeight="1">
      <c r="A44" s="17" t="s">
        <v>257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9.5" customHeight="1">
      <c r="A45" s="2" t="s">
        <v>579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9.5" customHeight="1">
      <c r="A46" s="2" t="s">
        <v>580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ht="21">
      <c r="A47" s="2" t="s">
        <v>391</v>
      </c>
    </row>
  </sheetData>
  <sheetProtection/>
  <printOptions/>
  <pageMargins left="0.7086614173228347" right="0.4724409448818898" top="0.7874015748031497" bottom="0.7874015748031497" header="0.5118110236220472" footer="0.5118110236220472"/>
  <pageSetup fitToWidth="2" horizontalDpi="600" verticalDpi="600" orientation="portrait" pageOrder="overThenDown" paperSize="9" scale="34" r:id="rId1"/>
  <colBreaks count="1" manualBreakCount="1">
    <brk id="1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27"/>
  <sheetViews>
    <sheetView view="pageBreakPreview" zoomScale="68" zoomScaleNormal="75" zoomScaleSheetLayoutView="68" zoomScalePageLayoutView="0" workbookViewId="0" topLeftCell="A1">
      <selection activeCell="A2" sqref="A2:B3"/>
    </sheetView>
  </sheetViews>
  <sheetFormatPr defaultColWidth="7.16015625" defaultRowHeight="18" customHeight="1"/>
  <cols>
    <col min="1" max="1" width="3.33203125" style="126" customWidth="1"/>
    <col min="2" max="2" width="13.41015625" style="126" customWidth="1"/>
    <col min="3" max="5" width="17.33203125" style="126" customWidth="1"/>
    <col min="6" max="6" width="12.58203125" style="126" customWidth="1"/>
    <col min="7" max="8" width="17.33203125" style="126" customWidth="1"/>
    <col min="9" max="9" width="15.66015625" style="144" customWidth="1"/>
    <col min="10" max="10" width="12.58203125" style="126" customWidth="1"/>
    <col min="11" max="11" width="15.66015625" style="144" customWidth="1"/>
    <col min="12" max="12" width="12.58203125" style="126" customWidth="1"/>
    <col min="13" max="15" width="17.33203125" style="126" customWidth="1"/>
    <col min="16" max="16" width="15.66015625" style="144" customWidth="1"/>
    <col min="17" max="17" width="12.58203125" style="126" customWidth="1"/>
    <col min="18" max="18" width="15.66015625" style="144" customWidth="1"/>
    <col min="19" max="19" width="12.58203125" style="126" customWidth="1"/>
    <col min="20" max="20" width="3.33203125" style="126" customWidth="1"/>
    <col min="21" max="21" width="13.41015625" style="126" customWidth="1"/>
    <col min="22" max="16384" width="7.16015625" style="126" customWidth="1"/>
  </cols>
  <sheetData>
    <row r="1" spans="1:21" s="424" customFormat="1" ht="29.25" customHeight="1">
      <c r="A1" s="685" t="s">
        <v>397</v>
      </c>
      <c r="B1" s="686"/>
      <c r="C1" s="686"/>
      <c r="D1" s="686"/>
      <c r="E1" s="686"/>
      <c r="F1" s="686"/>
      <c r="G1" s="686"/>
      <c r="H1" s="686"/>
      <c r="I1" s="686"/>
      <c r="J1" s="532"/>
      <c r="K1" s="532"/>
      <c r="L1" s="532"/>
      <c r="M1" s="533"/>
      <c r="N1" s="533"/>
      <c r="O1" s="533"/>
      <c r="P1" s="533"/>
      <c r="Q1" s="533"/>
      <c r="R1" s="533"/>
      <c r="S1" s="641" t="s">
        <v>398</v>
      </c>
      <c r="T1" s="642"/>
      <c r="U1" s="642"/>
    </row>
    <row r="2" spans="1:21" s="318" customFormat="1" ht="29.25" customHeight="1">
      <c r="A2" s="688" t="s">
        <v>399</v>
      </c>
      <c r="B2" s="689"/>
      <c r="C2" s="668" t="s">
        <v>400</v>
      </c>
      <c r="D2" s="669"/>
      <c r="E2" s="669"/>
      <c r="F2" s="669"/>
      <c r="G2" s="669"/>
      <c r="H2" s="669"/>
      <c r="I2" s="669"/>
      <c r="J2" s="669"/>
      <c r="K2" s="669"/>
      <c r="L2" s="670"/>
      <c r="M2" s="664" t="s">
        <v>401</v>
      </c>
      <c r="N2" s="665"/>
      <c r="O2" s="664"/>
      <c r="P2" s="664"/>
      <c r="Q2" s="664"/>
      <c r="R2" s="664"/>
      <c r="S2" s="664"/>
      <c r="T2" s="672" t="s">
        <v>399</v>
      </c>
      <c r="U2" s="673"/>
    </row>
    <row r="3" spans="1:21" s="438" customFormat="1" ht="29.25" customHeight="1">
      <c r="A3" s="675"/>
      <c r="B3" s="690"/>
      <c r="C3" s="682" t="s">
        <v>581</v>
      </c>
      <c r="D3" s="683"/>
      <c r="E3" s="683"/>
      <c r="F3" s="684"/>
      <c r="G3" s="671" t="s">
        <v>582</v>
      </c>
      <c r="H3" s="671" t="s">
        <v>402</v>
      </c>
      <c r="I3" s="666" t="s">
        <v>583</v>
      </c>
      <c r="J3" s="667"/>
      <c r="K3" s="666" t="s">
        <v>403</v>
      </c>
      <c r="L3" s="667"/>
      <c r="M3" s="654" t="s">
        <v>584</v>
      </c>
      <c r="N3" s="654" t="s">
        <v>404</v>
      </c>
      <c r="O3" s="654" t="s">
        <v>405</v>
      </c>
      <c r="P3" s="648" t="s">
        <v>583</v>
      </c>
      <c r="Q3" s="649"/>
      <c r="R3" s="648" t="s">
        <v>403</v>
      </c>
      <c r="S3" s="650"/>
      <c r="T3" s="674"/>
      <c r="U3" s="675"/>
    </row>
    <row r="4" spans="1:21" s="438" customFormat="1" ht="45.75" customHeight="1">
      <c r="A4" s="535"/>
      <c r="B4" s="431" t="s">
        <v>406</v>
      </c>
      <c r="C4" s="536" t="s">
        <v>407</v>
      </c>
      <c r="D4" s="537" t="s">
        <v>408</v>
      </c>
      <c r="E4" s="537" t="s">
        <v>409</v>
      </c>
      <c r="F4" s="534" t="s">
        <v>616</v>
      </c>
      <c r="G4" s="655"/>
      <c r="H4" s="655"/>
      <c r="I4" s="429" t="s">
        <v>410</v>
      </c>
      <c r="J4" s="429" t="s">
        <v>411</v>
      </c>
      <c r="K4" s="429" t="s">
        <v>410</v>
      </c>
      <c r="L4" s="429" t="s">
        <v>411</v>
      </c>
      <c r="M4" s="655"/>
      <c r="N4" s="655"/>
      <c r="O4" s="655"/>
      <c r="P4" s="429" t="s">
        <v>410</v>
      </c>
      <c r="Q4" s="429" t="s">
        <v>411</v>
      </c>
      <c r="R4" s="429" t="s">
        <v>410</v>
      </c>
      <c r="S4" s="429" t="s">
        <v>411</v>
      </c>
      <c r="T4" s="538"/>
      <c r="U4" s="434" t="s">
        <v>406</v>
      </c>
    </row>
    <row r="5" spans="1:21" s="438" customFormat="1" ht="29.25" customHeight="1">
      <c r="A5" s="658" t="s">
        <v>412</v>
      </c>
      <c r="B5" s="659"/>
      <c r="C5" s="539">
        <v>2843990</v>
      </c>
      <c r="D5" s="540">
        <v>1376211</v>
      </c>
      <c r="E5" s="540">
        <v>1467779</v>
      </c>
      <c r="F5" s="541">
        <v>93.7614586392</v>
      </c>
      <c r="G5" s="451">
        <v>2860750</v>
      </c>
      <c r="H5" s="451">
        <v>2876642</v>
      </c>
      <c r="I5" s="542">
        <f>C5-G5</f>
        <v>-16760</v>
      </c>
      <c r="J5" s="543">
        <f>I5/G5*100</f>
        <v>-0.5858603513064756</v>
      </c>
      <c r="K5" s="542">
        <v>-15892</v>
      </c>
      <c r="L5" s="543">
        <v>-0.5524496965559148</v>
      </c>
      <c r="M5" s="539">
        <v>1211425</v>
      </c>
      <c r="N5" s="540">
        <v>1184967</v>
      </c>
      <c r="O5" s="540">
        <v>1145551</v>
      </c>
      <c r="P5" s="542">
        <f>M5-N5</f>
        <v>26458</v>
      </c>
      <c r="Q5" s="543">
        <f>P5/N5*100</f>
        <v>2.2328047954078047</v>
      </c>
      <c r="R5" s="542">
        <v>39416</v>
      </c>
      <c r="S5" s="544">
        <v>3.4407896287463413</v>
      </c>
      <c r="T5" s="676" t="s">
        <v>412</v>
      </c>
      <c r="U5" s="658"/>
    </row>
    <row r="6" spans="1:21" s="438" customFormat="1" ht="29.25" customHeight="1">
      <c r="A6" s="658" t="s">
        <v>413</v>
      </c>
      <c r="B6" s="659"/>
      <c r="C6" s="539">
        <v>2668832</v>
      </c>
      <c r="D6" s="540">
        <v>1291257</v>
      </c>
      <c r="E6" s="540">
        <v>1377575</v>
      </c>
      <c r="F6" s="541">
        <v>93.7340616663</v>
      </c>
      <c r="G6" s="540">
        <v>2680467</v>
      </c>
      <c r="H6" s="540">
        <v>2690484</v>
      </c>
      <c r="I6" s="542">
        <f aca="true" t="shared" si="0" ref="I6:I58">C6-G6</f>
        <v>-11635</v>
      </c>
      <c r="J6" s="543">
        <f aca="true" t="shared" si="1" ref="J6:J58">I6/G6*100</f>
        <v>-0.43406615339789667</v>
      </c>
      <c r="K6" s="542">
        <v>-10017</v>
      </c>
      <c r="L6" s="543">
        <v>-0.37231219364248214</v>
      </c>
      <c r="M6" s="539">
        <v>1139326</v>
      </c>
      <c r="N6" s="540">
        <v>1113736</v>
      </c>
      <c r="O6" s="540">
        <v>1074319</v>
      </c>
      <c r="P6" s="542">
        <f aca="true" t="shared" si="2" ref="P6:P59">M6-N6</f>
        <v>25590</v>
      </c>
      <c r="Q6" s="543">
        <f aca="true" t="shared" si="3" ref="Q6:Q59">P6/N6*100</f>
        <v>2.297671979715121</v>
      </c>
      <c r="R6" s="542">
        <v>39417</v>
      </c>
      <c r="S6" s="544">
        <v>3.669021957165423</v>
      </c>
      <c r="T6" s="676" t="s">
        <v>413</v>
      </c>
      <c r="U6" s="658"/>
    </row>
    <row r="7" spans="1:21" s="438" customFormat="1" ht="29.25" customHeight="1">
      <c r="A7" s="658" t="s">
        <v>414</v>
      </c>
      <c r="B7" s="659"/>
      <c r="C7" s="545">
        <v>175158</v>
      </c>
      <c r="D7" s="546">
        <v>84954</v>
      </c>
      <c r="E7" s="546">
        <v>90204</v>
      </c>
      <c r="F7" s="547">
        <v>94.1798589863</v>
      </c>
      <c r="G7" s="540">
        <v>180283</v>
      </c>
      <c r="H7" s="540">
        <v>186158</v>
      </c>
      <c r="I7" s="542">
        <f t="shared" si="0"/>
        <v>-5125</v>
      </c>
      <c r="J7" s="543">
        <f t="shared" si="1"/>
        <v>-2.84275278312431</v>
      </c>
      <c r="K7" s="542">
        <v>-5875</v>
      </c>
      <c r="L7" s="543">
        <v>-3.155921314152494</v>
      </c>
      <c r="M7" s="545">
        <v>72099</v>
      </c>
      <c r="N7" s="546">
        <v>71231</v>
      </c>
      <c r="O7" s="546">
        <v>71232</v>
      </c>
      <c r="P7" s="542">
        <f t="shared" si="2"/>
        <v>868</v>
      </c>
      <c r="Q7" s="543">
        <f t="shared" si="3"/>
        <v>1.2185705661860706</v>
      </c>
      <c r="R7" s="542">
        <v>-1</v>
      </c>
      <c r="S7" s="544">
        <v>-0.0014038634321653191</v>
      </c>
      <c r="T7" s="676" t="s">
        <v>414</v>
      </c>
      <c r="U7" s="677"/>
    </row>
    <row r="8" spans="1:21" s="438" customFormat="1" ht="29.25" customHeight="1">
      <c r="A8" s="439"/>
      <c r="B8" s="440"/>
      <c r="C8" s="539"/>
      <c r="D8" s="540"/>
      <c r="E8" s="540"/>
      <c r="F8" s="541"/>
      <c r="G8" s="451"/>
      <c r="H8" s="451"/>
      <c r="I8" s="542"/>
      <c r="J8" s="543"/>
      <c r="K8" s="542"/>
      <c r="L8" s="543"/>
      <c r="M8" s="539"/>
      <c r="N8" s="540"/>
      <c r="O8" s="540"/>
      <c r="P8" s="542"/>
      <c r="Q8" s="543"/>
      <c r="R8" s="542"/>
      <c r="S8" s="544"/>
      <c r="T8" s="448"/>
      <c r="U8" s="449"/>
    </row>
    <row r="9" spans="1:21" s="98" customFormat="1" ht="29.25" customHeight="1">
      <c r="A9" s="647" t="s">
        <v>415</v>
      </c>
      <c r="B9" s="644"/>
      <c r="C9" s="100">
        <v>1194034</v>
      </c>
      <c r="D9" s="101">
        <v>576850</v>
      </c>
      <c r="E9" s="101">
        <v>617184</v>
      </c>
      <c r="F9" s="102">
        <v>93.4648338259</v>
      </c>
      <c r="G9" s="101">
        <v>1173843</v>
      </c>
      <c r="H9" s="101">
        <v>1154391</v>
      </c>
      <c r="I9" s="104">
        <f>C9-G9</f>
        <v>20191</v>
      </c>
      <c r="J9" s="105">
        <f>I9/G9*100</f>
        <v>1.7200767053174915</v>
      </c>
      <c r="K9" s="104">
        <v>19452</v>
      </c>
      <c r="L9" s="105">
        <v>1.6850443220711182</v>
      </c>
      <c r="M9" s="100">
        <v>531605</v>
      </c>
      <c r="N9" s="101">
        <v>512907</v>
      </c>
      <c r="O9" s="101">
        <v>487416</v>
      </c>
      <c r="P9" s="104">
        <f t="shared" si="2"/>
        <v>18698</v>
      </c>
      <c r="Q9" s="105">
        <f t="shared" si="3"/>
        <v>3.6454951872366728</v>
      </c>
      <c r="R9" s="104">
        <v>25491</v>
      </c>
      <c r="S9" s="106">
        <v>5.2298242158648875</v>
      </c>
      <c r="T9" s="662" t="s">
        <v>415</v>
      </c>
      <c r="U9" s="663"/>
    </row>
    <row r="10" spans="1:21" s="98" customFormat="1" ht="29.25" customHeight="1">
      <c r="A10" s="108"/>
      <c r="B10" s="99" t="s">
        <v>416</v>
      </c>
      <c r="C10" s="100">
        <v>136640</v>
      </c>
      <c r="D10" s="101">
        <v>64659</v>
      </c>
      <c r="E10" s="101">
        <v>71981</v>
      </c>
      <c r="F10" s="102">
        <v>89.8278712438</v>
      </c>
      <c r="G10" s="103">
        <v>130482</v>
      </c>
      <c r="H10" s="103">
        <v>127763</v>
      </c>
      <c r="I10" s="104">
        <f t="shared" si="0"/>
        <v>6158</v>
      </c>
      <c r="J10" s="105">
        <f t="shared" si="1"/>
        <v>4.719424901518984</v>
      </c>
      <c r="K10" s="104">
        <v>2719</v>
      </c>
      <c r="L10" s="105">
        <v>2.128159169712671</v>
      </c>
      <c r="M10" s="100">
        <v>76889</v>
      </c>
      <c r="N10" s="101">
        <v>73281</v>
      </c>
      <c r="O10" s="101">
        <v>68055</v>
      </c>
      <c r="P10" s="104">
        <f t="shared" si="2"/>
        <v>3608</v>
      </c>
      <c r="Q10" s="105">
        <f t="shared" si="3"/>
        <v>4.923513598340634</v>
      </c>
      <c r="R10" s="104">
        <v>5226</v>
      </c>
      <c r="S10" s="106">
        <v>7.679083094555874</v>
      </c>
      <c r="T10" s="109"/>
      <c r="U10" s="99" t="s">
        <v>416</v>
      </c>
    </row>
    <row r="11" spans="1:21" s="98" customFormat="1" ht="29.25" customHeight="1">
      <c r="A11" s="108"/>
      <c r="B11" s="99" t="s">
        <v>417</v>
      </c>
      <c r="C11" s="100">
        <v>120155</v>
      </c>
      <c r="D11" s="101">
        <v>57251</v>
      </c>
      <c r="E11" s="101">
        <v>62904</v>
      </c>
      <c r="F11" s="102">
        <v>91.0132900928</v>
      </c>
      <c r="G11" s="103">
        <v>120751</v>
      </c>
      <c r="H11" s="103">
        <v>121222</v>
      </c>
      <c r="I11" s="104">
        <f t="shared" si="0"/>
        <v>-596</v>
      </c>
      <c r="J11" s="105">
        <f t="shared" si="1"/>
        <v>-0.49357769293836073</v>
      </c>
      <c r="K11" s="104">
        <v>-471</v>
      </c>
      <c r="L11" s="105">
        <v>-0.38854333371830196</v>
      </c>
      <c r="M11" s="100">
        <v>51790</v>
      </c>
      <c r="N11" s="101">
        <v>50605</v>
      </c>
      <c r="O11" s="101">
        <v>49271</v>
      </c>
      <c r="P11" s="104">
        <f t="shared" si="2"/>
        <v>1185</v>
      </c>
      <c r="Q11" s="105">
        <f t="shared" si="3"/>
        <v>2.341665843296117</v>
      </c>
      <c r="R11" s="104">
        <v>1334</v>
      </c>
      <c r="S11" s="106">
        <v>2.707474985285462</v>
      </c>
      <c r="T11" s="109"/>
      <c r="U11" s="99" t="s">
        <v>417</v>
      </c>
    </row>
    <row r="12" spans="1:21" s="98" customFormat="1" ht="29.25" customHeight="1">
      <c r="A12" s="108"/>
      <c r="B12" s="99" t="s">
        <v>418</v>
      </c>
      <c r="C12" s="100">
        <v>142728</v>
      </c>
      <c r="D12" s="101">
        <v>69972</v>
      </c>
      <c r="E12" s="101">
        <v>72756</v>
      </c>
      <c r="F12" s="102">
        <v>96.173511463</v>
      </c>
      <c r="G12" s="103">
        <v>138190</v>
      </c>
      <c r="H12" s="103">
        <v>137874</v>
      </c>
      <c r="I12" s="104">
        <f t="shared" si="0"/>
        <v>4538</v>
      </c>
      <c r="J12" s="105">
        <f t="shared" si="1"/>
        <v>3.283884506838411</v>
      </c>
      <c r="K12" s="104">
        <v>316</v>
      </c>
      <c r="L12" s="105">
        <v>0.22919477203823782</v>
      </c>
      <c r="M12" s="100">
        <v>68785</v>
      </c>
      <c r="N12" s="101">
        <v>66357</v>
      </c>
      <c r="O12" s="101">
        <v>63539</v>
      </c>
      <c r="P12" s="104">
        <f t="shared" si="2"/>
        <v>2428</v>
      </c>
      <c r="Q12" s="105">
        <f t="shared" si="3"/>
        <v>3.6589960365899605</v>
      </c>
      <c r="R12" s="104">
        <v>2818</v>
      </c>
      <c r="S12" s="106">
        <v>4.435071373487149</v>
      </c>
      <c r="T12" s="109"/>
      <c r="U12" s="99" t="s">
        <v>418</v>
      </c>
    </row>
    <row r="13" spans="1:21" s="98" customFormat="1" ht="29.25" customHeight="1">
      <c r="A13" s="108"/>
      <c r="B13" s="99" t="s">
        <v>419</v>
      </c>
      <c r="C13" s="100">
        <v>190929</v>
      </c>
      <c r="D13" s="101">
        <v>91694</v>
      </c>
      <c r="E13" s="101">
        <v>99235</v>
      </c>
      <c r="F13" s="102">
        <v>92.4008666297</v>
      </c>
      <c r="G13" s="103">
        <v>186985</v>
      </c>
      <c r="H13" s="103">
        <v>184795</v>
      </c>
      <c r="I13" s="104">
        <f t="shared" si="0"/>
        <v>3944</v>
      </c>
      <c r="J13" s="105">
        <f t="shared" si="1"/>
        <v>2.1092601010776266</v>
      </c>
      <c r="K13" s="104">
        <v>2190</v>
      </c>
      <c r="L13" s="105">
        <v>1.1850969993776888</v>
      </c>
      <c r="M13" s="100">
        <v>90461</v>
      </c>
      <c r="N13" s="101">
        <v>87222</v>
      </c>
      <c r="O13" s="101">
        <v>83896</v>
      </c>
      <c r="P13" s="104">
        <f t="shared" si="2"/>
        <v>3239</v>
      </c>
      <c r="Q13" s="105">
        <f t="shared" si="3"/>
        <v>3.713512645892091</v>
      </c>
      <c r="R13" s="104">
        <v>3326</v>
      </c>
      <c r="S13" s="106">
        <v>3.964432154095547</v>
      </c>
      <c r="T13" s="109"/>
      <c r="U13" s="99" t="s">
        <v>419</v>
      </c>
    </row>
    <row r="14" spans="1:21" s="98" customFormat="1" ht="29.25" customHeight="1">
      <c r="A14" s="108"/>
      <c r="B14" s="99" t="s">
        <v>420</v>
      </c>
      <c r="C14" s="100">
        <v>242512</v>
      </c>
      <c r="D14" s="101">
        <v>118617</v>
      </c>
      <c r="E14" s="101">
        <v>123895</v>
      </c>
      <c r="F14" s="102">
        <v>95.7399410791</v>
      </c>
      <c r="G14" s="103">
        <v>233733</v>
      </c>
      <c r="H14" s="103">
        <v>219343</v>
      </c>
      <c r="I14" s="104">
        <f t="shared" si="0"/>
        <v>8779</v>
      </c>
      <c r="J14" s="105">
        <f t="shared" si="1"/>
        <v>3.7559950884128472</v>
      </c>
      <c r="K14" s="104">
        <v>14390</v>
      </c>
      <c r="L14" s="105">
        <v>6.560501132928792</v>
      </c>
      <c r="M14" s="100">
        <v>99411</v>
      </c>
      <c r="N14" s="101">
        <v>95188</v>
      </c>
      <c r="O14" s="101">
        <v>87597</v>
      </c>
      <c r="P14" s="104">
        <f t="shared" si="2"/>
        <v>4223</v>
      </c>
      <c r="Q14" s="105">
        <f t="shared" si="3"/>
        <v>4.436483590368534</v>
      </c>
      <c r="R14" s="104">
        <v>7591</v>
      </c>
      <c r="S14" s="106">
        <v>8.665821888877472</v>
      </c>
      <c r="T14" s="109"/>
      <c r="U14" s="99" t="s">
        <v>420</v>
      </c>
    </row>
    <row r="15" spans="1:21" s="98" customFormat="1" ht="29.25" customHeight="1">
      <c r="A15" s="108"/>
      <c r="B15" s="99" t="s">
        <v>421</v>
      </c>
      <c r="C15" s="100">
        <v>145018</v>
      </c>
      <c r="D15" s="101">
        <v>68975</v>
      </c>
      <c r="E15" s="101">
        <v>76043</v>
      </c>
      <c r="F15" s="102">
        <v>90.7052588667</v>
      </c>
      <c r="G15" s="103">
        <v>149633</v>
      </c>
      <c r="H15" s="103">
        <v>152716</v>
      </c>
      <c r="I15" s="104">
        <f t="shared" si="0"/>
        <v>-4615</v>
      </c>
      <c r="J15" s="105">
        <f t="shared" si="1"/>
        <v>-3.0842127070900136</v>
      </c>
      <c r="K15" s="104">
        <v>-3083</v>
      </c>
      <c r="L15" s="105">
        <v>-2.0187799575682965</v>
      </c>
      <c r="M15" s="100">
        <v>57151</v>
      </c>
      <c r="N15" s="101">
        <v>56550</v>
      </c>
      <c r="O15" s="101">
        <v>55243</v>
      </c>
      <c r="P15" s="104">
        <f t="shared" si="2"/>
        <v>601</v>
      </c>
      <c r="Q15" s="105">
        <f t="shared" si="3"/>
        <v>1.0627763041556146</v>
      </c>
      <c r="R15" s="104">
        <v>1307</v>
      </c>
      <c r="S15" s="106">
        <v>2.365910613109353</v>
      </c>
      <c r="T15" s="109"/>
      <c r="U15" s="99" t="s">
        <v>421</v>
      </c>
    </row>
    <row r="16" spans="1:21" s="98" customFormat="1" ht="29.25" customHeight="1">
      <c r="A16" s="108"/>
      <c r="B16" s="99" t="s">
        <v>422</v>
      </c>
      <c r="C16" s="100">
        <v>79353</v>
      </c>
      <c r="D16" s="101">
        <v>39417</v>
      </c>
      <c r="E16" s="101">
        <v>39936</v>
      </c>
      <c r="F16" s="102">
        <v>98.7004206731</v>
      </c>
      <c r="G16" s="103">
        <v>78789</v>
      </c>
      <c r="H16" s="103">
        <v>76656</v>
      </c>
      <c r="I16" s="104">
        <f t="shared" si="0"/>
        <v>564</v>
      </c>
      <c r="J16" s="105">
        <f t="shared" si="1"/>
        <v>0.7158359669497011</v>
      </c>
      <c r="K16" s="104">
        <v>2133</v>
      </c>
      <c r="L16" s="105">
        <v>2.7825610519724484</v>
      </c>
      <c r="M16" s="100">
        <v>31302</v>
      </c>
      <c r="N16" s="101">
        <v>30310</v>
      </c>
      <c r="O16" s="101">
        <v>28832</v>
      </c>
      <c r="P16" s="104">
        <f t="shared" si="2"/>
        <v>992</v>
      </c>
      <c r="Q16" s="105">
        <f t="shared" si="3"/>
        <v>3.2728472451336192</v>
      </c>
      <c r="R16" s="104">
        <v>1478</v>
      </c>
      <c r="S16" s="106">
        <v>5.126248612652608</v>
      </c>
      <c r="T16" s="109"/>
      <c r="U16" s="99" t="s">
        <v>422</v>
      </c>
    </row>
    <row r="17" spans="1:21" s="98" customFormat="1" ht="29.25" customHeight="1">
      <c r="A17" s="110"/>
      <c r="B17" s="107" t="s">
        <v>423</v>
      </c>
      <c r="C17" s="111">
        <v>136699</v>
      </c>
      <c r="D17" s="112">
        <v>66265</v>
      </c>
      <c r="E17" s="112">
        <v>70434</v>
      </c>
      <c r="F17" s="113">
        <v>94.0809836159</v>
      </c>
      <c r="G17" s="112">
        <v>135280</v>
      </c>
      <c r="H17" s="112">
        <v>134022</v>
      </c>
      <c r="I17" s="114">
        <f t="shared" si="0"/>
        <v>1419</v>
      </c>
      <c r="J17" s="115">
        <f t="shared" si="1"/>
        <v>1.0489355410999408</v>
      </c>
      <c r="K17" s="114">
        <v>1258</v>
      </c>
      <c r="L17" s="115">
        <v>0.9386518631269494</v>
      </c>
      <c r="M17" s="111">
        <v>55816</v>
      </c>
      <c r="N17" s="112">
        <v>53394</v>
      </c>
      <c r="O17" s="112">
        <v>50983</v>
      </c>
      <c r="P17" s="114">
        <f t="shared" si="2"/>
        <v>2422</v>
      </c>
      <c r="Q17" s="115">
        <f t="shared" si="3"/>
        <v>4.536090197400457</v>
      </c>
      <c r="R17" s="114">
        <v>2411</v>
      </c>
      <c r="S17" s="116">
        <v>4.729027322833101</v>
      </c>
      <c r="T17" s="117"/>
      <c r="U17" s="107" t="s">
        <v>423</v>
      </c>
    </row>
    <row r="18" spans="1:21" s="438" customFormat="1" ht="29.25" customHeight="1">
      <c r="A18" s="548"/>
      <c r="B18" s="549" t="s">
        <v>276</v>
      </c>
      <c r="C18" s="550">
        <v>130861</v>
      </c>
      <c r="D18" s="461">
        <v>63540</v>
      </c>
      <c r="E18" s="461">
        <v>67321</v>
      </c>
      <c r="F18" s="551">
        <v>94.3836247233</v>
      </c>
      <c r="G18" s="552">
        <v>128696</v>
      </c>
      <c r="H18" s="552">
        <v>126732</v>
      </c>
      <c r="I18" s="553">
        <f t="shared" si="0"/>
        <v>2165</v>
      </c>
      <c r="J18" s="554">
        <f t="shared" si="1"/>
        <v>1.682258966867657</v>
      </c>
      <c r="K18" s="553">
        <v>1964</v>
      </c>
      <c r="L18" s="554">
        <v>1.5497269829245968</v>
      </c>
      <c r="M18" s="550">
        <v>53302</v>
      </c>
      <c r="N18" s="461">
        <v>50790</v>
      </c>
      <c r="O18" s="461">
        <v>48330</v>
      </c>
      <c r="P18" s="553">
        <f t="shared" si="2"/>
        <v>2512</v>
      </c>
      <c r="Q18" s="554">
        <f t="shared" si="3"/>
        <v>4.945855483362867</v>
      </c>
      <c r="R18" s="553">
        <v>2460</v>
      </c>
      <c r="S18" s="555">
        <v>5.0900062073246435</v>
      </c>
      <c r="T18" s="556"/>
      <c r="U18" s="557" t="s">
        <v>276</v>
      </c>
    </row>
    <row r="19" spans="1:21" s="438" customFormat="1" ht="29.25" customHeight="1">
      <c r="A19" s="558"/>
      <c r="B19" s="559" t="s">
        <v>424</v>
      </c>
      <c r="C19" s="560">
        <v>5838</v>
      </c>
      <c r="D19" s="472">
        <v>2725</v>
      </c>
      <c r="E19" s="472">
        <v>3113</v>
      </c>
      <c r="F19" s="561">
        <v>87.5361387729</v>
      </c>
      <c r="G19" s="562">
        <v>6584</v>
      </c>
      <c r="H19" s="562">
        <v>7290</v>
      </c>
      <c r="I19" s="563">
        <f t="shared" si="0"/>
        <v>-746</v>
      </c>
      <c r="J19" s="564">
        <f t="shared" si="1"/>
        <v>-11.330498177399758</v>
      </c>
      <c r="K19" s="563">
        <v>-706</v>
      </c>
      <c r="L19" s="564">
        <v>-9.684499314128944</v>
      </c>
      <c r="M19" s="560">
        <v>2514</v>
      </c>
      <c r="N19" s="472">
        <v>2604</v>
      </c>
      <c r="O19" s="472">
        <v>2653</v>
      </c>
      <c r="P19" s="563">
        <f t="shared" si="2"/>
        <v>-90</v>
      </c>
      <c r="Q19" s="564">
        <f t="shared" si="3"/>
        <v>-3.4562211981566824</v>
      </c>
      <c r="R19" s="563">
        <v>-49</v>
      </c>
      <c r="S19" s="565">
        <v>-1.8469656992084433</v>
      </c>
      <c r="T19" s="566"/>
      <c r="U19" s="567" t="s">
        <v>424</v>
      </c>
    </row>
    <row r="20" spans="1:21" s="98" customFormat="1" ht="29.25" customHeight="1">
      <c r="A20" s="660" t="s">
        <v>425</v>
      </c>
      <c r="B20" s="661"/>
      <c r="C20" s="111">
        <v>228552</v>
      </c>
      <c r="D20" s="112">
        <v>110173</v>
      </c>
      <c r="E20" s="112">
        <v>118379</v>
      </c>
      <c r="F20" s="113">
        <v>93.0680272683</v>
      </c>
      <c r="G20" s="118">
        <v>239973</v>
      </c>
      <c r="H20" s="118">
        <v>251003</v>
      </c>
      <c r="I20" s="114">
        <f t="shared" si="0"/>
        <v>-11421</v>
      </c>
      <c r="J20" s="115">
        <f t="shared" si="1"/>
        <v>-4.759285419609706</v>
      </c>
      <c r="K20" s="114">
        <v>-11030</v>
      </c>
      <c r="L20" s="115">
        <v>-4.394369788408904</v>
      </c>
      <c r="M20" s="111">
        <v>97412</v>
      </c>
      <c r="N20" s="112">
        <v>98654</v>
      </c>
      <c r="O20" s="112">
        <v>100514</v>
      </c>
      <c r="P20" s="114">
        <f t="shared" si="2"/>
        <v>-1242</v>
      </c>
      <c r="Q20" s="115">
        <f t="shared" si="3"/>
        <v>-1.2589454051533644</v>
      </c>
      <c r="R20" s="114">
        <v>-1860</v>
      </c>
      <c r="S20" s="116">
        <v>-1.8504884891656883</v>
      </c>
      <c r="T20" s="678" t="s">
        <v>425</v>
      </c>
      <c r="U20" s="679"/>
    </row>
    <row r="21" spans="1:21" s="438" customFormat="1" ht="29.25" customHeight="1">
      <c r="A21" s="548"/>
      <c r="B21" s="568" t="s">
        <v>425</v>
      </c>
      <c r="C21" s="550">
        <v>185763</v>
      </c>
      <c r="D21" s="461">
        <v>89954</v>
      </c>
      <c r="E21" s="461">
        <v>95809</v>
      </c>
      <c r="F21" s="551">
        <v>93.8888830903</v>
      </c>
      <c r="G21" s="552">
        <v>192410</v>
      </c>
      <c r="H21" s="552">
        <v>199251</v>
      </c>
      <c r="I21" s="553">
        <f t="shared" si="0"/>
        <v>-6647</v>
      </c>
      <c r="J21" s="554">
        <f t="shared" si="1"/>
        <v>-3.4546021516553194</v>
      </c>
      <c r="K21" s="553">
        <v>-6841</v>
      </c>
      <c r="L21" s="554">
        <v>-3.4333579254307383</v>
      </c>
      <c r="M21" s="550">
        <v>78530</v>
      </c>
      <c r="N21" s="461">
        <v>78494</v>
      </c>
      <c r="O21" s="461">
        <v>79568</v>
      </c>
      <c r="P21" s="553">
        <f t="shared" si="2"/>
        <v>36</v>
      </c>
      <c r="Q21" s="554">
        <f t="shared" si="3"/>
        <v>0.04586337809259307</v>
      </c>
      <c r="R21" s="553">
        <v>-1074</v>
      </c>
      <c r="S21" s="555">
        <v>-1.3497888598431529</v>
      </c>
      <c r="T21" s="556"/>
      <c r="U21" s="569" t="s">
        <v>425</v>
      </c>
    </row>
    <row r="22" spans="1:21" s="438" customFormat="1" ht="29.25" customHeight="1">
      <c r="A22" s="548"/>
      <c r="B22" s="568" t="s">
        <v>426</v>
      </c>
      <c r="C22" s="550">
        <v>11643</v>
      </c>
      <c r="D22" s="461">
        <v>5505</v>
      </c>
      <c r="E22" s="461">
        <v>6138</v>
      </c>
      <c r="F22" s="551">
        <v>89.6871945259</v>
      </c>
      <c r="G22" s="552">
        <v>12702</v>
      </c>
      <c r="H22" s="552">
        <v>13895</v>
      </c>
      <c r="I22" s="553">
        <f t="shared" si="0"/>
        <v>-1059</v>
      </c>
      <c r="J22" s="554">
        <f t="shared" si="1"/>
        <v>-8.337269721303732</v>
      </c>
      <c r="K22" s="553">
        <v>-1193</v>
      </c>
      <c r="L22" s="554">
        <v>-8.585822238215185</v>
      </c>
      <c r="M22" s="550">
        <v>5207</v>
      </c>
      <c r="N22" s="461">
        <v>5480</v>
      </c>
      <c r="O22" s="461">
        <v>5693</v>
      </c>
      <c r="P22" s="553">
        <f t="shared" si="2"/>
        <v>-273</v>
      </c>
      <c r="Q22" s="554">
        <f t="shared" si="3"/>
        <v>-4.981751824817518</v>
      </c>
      <c r="R22" s="553">
        <v>-213</v>
      </c>
      <c r="S22" s="555">
        <v>-3.741436852274723</v>
      </c>
      <c r="T22" s="556"/>
      <c r="U22" s="569" t="s">
        <v>426</v>
      </c>
    </row>
    <row r="23" spans="1:21" s="438" customFormat="1" ht="29.25" customHeight="1">
      <c r="A23" s="548"/>
      <c r="B23" s="568" t="s">
        <v>427</v>
      </c>
      <c r="C23" s="550">
        <v>5391</v>
      </c>
      <c r="D23" s="461">
        <v>2517</v>
      </c>
      <c r="E23" s="461">
        <v>2874</v>
      </c>
      <c r="F23" s="551">
        <v>87.5782881002</v>
      </c>
      <c r="G23" s="552">
        <v>6250</v>
      </c>
      <c r="H23" s="552">
        <v>6857</v>
      </c>
      <c r="I23" s="553">
        <f t="shared" si="0"/>
        <v>-859</v>
      </c>
      <c r="J23" s="554">
        <f t="shared" si="1"/>
        <v>-13.744</v>
      </c>
      <c r="K23" s="553">
        <v>-607</v>
      </c>
      <c r="L23" s="554">
        <v>-8.852267755578241</v>
      </c>
      <c r="M23" s="550">
        <v>2466</v>
      </c>
      <c r="N23" s="461">
        <v>2690</v>
      </c>
      <c r="O23" s="461">
        <v>2874</v>
      </c>
      <c r="P23" s="553">
        <f t="shared" si="2"/>
        <v>-224</v>
      </c>
      <c r="Q23" s="554">
        <f t="shared" si="3"/>
        <v>-8.327137546468402</v>
      </c>
      <c r="R23" s="553">
        <v>-184</v>
      </c>
      <c r="S23" s="555">
        <v>-6.4022268615170494</v>
      </c>
      <c r="T23" s="556"/>
      <c r="U23" s="569" t="s">
        <v>427</v>
      </c>
    </row>
    <row r="24" spans="1:21" s="438" customFormat="1" ht="29.25" customHeight="1">
      <c r="A24" s="548"/>
      <c r="B24" s="568" t="s">
        <v>428</v>
      </c>
      <c r="C24" s="550">
        <v>1463</v>
      </c>
      <c r="D24" s="461">
        <v>687</v>
      </c>
      <c r="E24" s="461">
        <v>776</v>
      </c>
      <c r="F24" s="551">
        <v>88.5309278351</v>
      </c>
      <c r="G24" s="552">
        <v>1635</v>
      </c>
      <c r="H24" s="552">
        <v>1974</v>
      </c>
      <c r="I24" s="553">
        <f t="shared" si="0"/>
        <v>-172</v>
      </c>
      <c r="J24" s="554">
        <f t="shared" si="1"/>
        <v>-10.519877675840979</v>
      </c>
      <c r="K24" s="553">
        <v>-339</v>
      </c>
      <c r="L24" s="554">
        <v>-17.17325227963526</v>
      </c>
      <c r="M24" s="550">
        <v>649</v>
      </c>
      <c r="N24" s="461">
        <v>694</v>
      </c>
      <c r="O24" s="461">
        <v>768</v>
      </c>
      <c r="P24" s="553">
        <f t="shared" si="2"/>
        <v>-45</v>
      </c>
      <c r="Q24" s="554">
        <f t="shared" si="3"/>
        <v>-6.484149855907781</v>
      </c>
      <c r="R24" s="553">
        <v>-74</v>
      </c>
      <c r="S24" s="555">
        <v>-9.635416666666668</v>
      </c>
      <c r="T24" s="556"/>
      <c r="U24" s="569" t="s">
        <v>428</v>
      </c>
    </row>
    <row r="25" spans="1:21" s="438" customFormat="1" ht="29.25" customHeight="1">
      <c r="A25" s="548"/>
      <c r="B25" s="568" t="s">
        <v>429</v>
      </c>
      <c r="C25" s="550">
        <v>1662</v>
      </c>
      <c r="D25" s="461">
        <v>768</v>
      </c>
      <c r="E25" s="461">
        <v>894</v>
      </c>
      <c r="F25" s="551">
        <v>85.9060402685</v>
      </c>
      <c r="G25" s="552">
        <v>2060</v>
      </c>
      <c r="H25" s="552">
        <v>2391</v>
      </c>
      <c r="I25" s="553">
        <f t="shared" si="0"/>
        <v>-398</v>
      </c>
      <c r="J25" s="554">
        <f t="shared" si="1"/>
        <v>-19.320388349514563</v>
      </c>
      <c r="K25" s="553">
        <v>-331</v>
      </c>
      <c r="L25" s="554">
        <v>-13.843580092011711</v>
      </c>
      <c r="M25" s="550">
        <v>847</v>
      </c>
      <c r="N25" s="461">
        <v>961</v>
      </c>
      <c r="O25" s="461">
        <v>1095</v>
      </c>
      <c r="P25" s="553">
        <f t="shared" si="2"/>
        <v>-114</v>
      </c>
      <c r="Q25" s="554">
        <f t="shared" si="3"/>
        <v>-11.86264308012487</v>
      </c>
      <c r="R25" s="553">
        <v>-134</v>
      </c>
      <c r="S25" s="555">
        <v>-12.237442922374429</v>
      </c>
      <c r="T25" s="556"/>
      <c r="U25" s="569" t="s">
        <v>429</v>
      </c>
    </row>
    <row r="26" spans="1:21" s="438" customFormat="1" ht="29.25" customHeight="1">
      <c r="A26" s="548"/>
      <c r="B26" s="568" t="s">
        <v>430</v>
      </c>
      <c r="C26" s="550">
        <v>10861</v>
      </c>
      <c r="D26" s="461">
        <v>5150</v>
      </c>
      <c r="E26" s="461">
        <v>5711</v>
      </c>
      <c r="F26" s="551">
        <v>90.1768516897</v>
      </c>
      <c r="G26" s="552">
        <v>11763</v>
      </c>
      <c r="H26" s="552">
        <v>12336</v>
      </c>
      <c r="I26" s="553">
        <f t="shared" si="0"/>
        <v>-902</v>
      </c>
      <c r="J26" s="554">
        <f t="shared" si="1"/>
        <v>-7.668111876222052</v>
      </c>
      <c r="K26" s="553">
        <v>-573</v>
      </c>
      <c r="L26" s="554">
        <v>-4.6449416342412455</v>
      </c>
      <c r="M26" s="550">
        <v>4388</v>
      </c>
      <c r="N26" s="461">
        <v>4531</v>
      </c>
      <c r="O26" s="461">
        <v>4516</v>
      </c>
      <c r="P26" s="553">
        <f t="shared" si="2"/>
        <v>-143</v>
      </c>
      <c r="Q26" s="554">
        <f t="shared" si="3"/>
        <v>-3.156036195100419</v>
      </c>
      <c r="R26" s="553">
        <v>15</v>
      </c>
      <c r="S26" s="555">
        <v>0.33215234720992026</v>
      </c>
      <c r="T26" s="556"/>
      <c r="U26" s="569" t="s">
        <v>430</v>
      </c>
    </row>
    <row r="27" spans="1:21" s="438" customFormat="1" ht="29.25" customHeight="1">
      <c r="A27" s="548"/>
      <c r="B27" s="568" t="s">
        <v>431</v>
      </c>
      <c r="C27" s="550">
        <v>8372</v>
      </c>
      <c r="D27" s="461">
        <v>4037</v>
      </c>
      <c r="E27" s="461">
        <v>4335</v>
      </c>
      <c r="F27" s="551">
        <v>93.1257208766</v>
      </c>
      <c r="G27" s="552">
        <v>9129</v>
      </c>
      <c r="H27" s="552">
        <v>9734</v>
      </c>
      <c r="I27" s="553">
        <f t="shared" si="0"/>
        <v>-757</v>
      </c>
      <c r="J27" s="554">
        <f t="shared" si="1"/>
        <v>-8.2922554496659</v>
      </c>
      <c r="K27" s="553">
        <v>-605</v>
      </c>
      <c r="L27" s="554">
        <v>-6.215327717279638</v>
      </c>
      <c r="M27" s="550">
        <v>3534</v>
      </c>
      <c r="N27" s="461">
        <v>3743</v>
      </c>
      <c r="O27" s="461">
        <v>3735</v>
      </c>
      <c r="P27" s="553">
        <f t="shared" si="2"/>
        <v>-209</v>
      </c>
      <c r="Q27" s="554">
        <f t="shared" si="3"/>
        <v>-5.583756345177665</v>
      </c>
      <c r="R27" s="553">
        <v>8</v>
      </c>
      <c r="S27" s="555">
        <v>0.214190093708166</v>
      </c>
      <c r="T27" s="556"/>
      <c r="U27" s="569" t="s">
        <v>431</v>
      </c>
    </row>
    <row r="28" spans="1:21" s="438" customFormat="1" ht="29.25" customHeight="1">
      <c r="A28" s="548"/>
      <c r="B28" s="568" t="s">
        <v>432</v>
      </c>
      <c r="C28" s="550">
        <v>1489</v>
      </c>
      <c r="D28" s="461">
        <v>692</v>
      </c>
      <c r="E28" s="461">
        <v>797</v>
      </c>
      <c r="F28" s="551">
        <v>86.8255959849</v>
      </c>
      <c r="G28" s="552">
        <v>1763</v>
      </c>
      <c r="H28" s="552">
        <v>1954</v>
      </c>
      <c r="I28" s="553">
        <f t="shared" si="0"/>
        <v>-274</v>
      </c>
      <c r="J28" s="554">
        <f t="shared" si="1"/>
        <v>-15.541690300623937</v>
      </c>
      <c r="K28" s="553">
        <v>-191</v>
      </c>
      <c r="L28" s="554">
        <v>-9.774820880245649</v>
      </c>
      <c r="M28" s="550">
        <v>815</v>
      </c>
      <c r="N28" s="461">
        <v>915</v>
      </c>
      <c r="O28" s="461">
        <v>1008</v>
      </c>
      <c r="P28" s="553">
        <f t="shared" si="2"/>
        <v>-100</v>
      </c>
      <c r="Q28" s="554">
        <f t="shared" si="3"/>
        <v>-10.92896174863388</v>
      </c>
      <c r="R28" s="553">
        <v>-93</v>
      </c>
      <c r="S28" s="555">
        <v>-9.226190476190476</v>
      </c>
      <c r="T28" s="556"/>
      <c r="U28" s="569" t="s">
        <v>432</v>
      </c>
    </row>
    <row r="29" spans="1:21" s="438" customFormat="1" ht="29.25" customHeight="1">
      <c r="A29" s="558"/>
      <c r="B29" s="559" t="s">
        <v>433</v>
      </c>
      <c r="C29" s="560">
        <v>1908</v>
      </c>
      <c r="D29" s="472">
        <v>863</v>
      </c>
      <c r="E29" s="472">
        <v>1045</v>
      </c>
      <c r="F29" s="561">
        <v>82.5837320574</v>
      </c>
      <c r="G29" s="562">
        <v>2261</v>
      </c>
      <c r="H29" s="562">
        <v>2611</v>
      </c>
      <c r="I29" s="563">
        <f t="shared" si="0"/>
        <v>-353</v>
      </c>
      <c r="J29" s="564">
        <f t="shared" si="1"/>
        <v>-15.612560813799202</v>
      </c>
      <c r="K29" s="563">
        <v>-350</v>
      </c>
      <c r="L29" s="564">
        <v>-13.404825737265416</v>
      </c>
      <c r="M29" s="560">
        <v>976</v>
      </c>
      <c r="N29" s="472">
        <v>1146</v>
      </c>
      <c r="O29" s="472">
        <v>1257</v>
      </c>
      <c r="P29" s="563">
        <f t="shared" si="2"/>
        <v>-170</v>
      </c>
      <c r="Q29" s="564">
        <f t="shared" si="3"/>
        <v>-14.834205933682373</v>
      </c>
      <c r="R29" s="563">
        <v>-111</v>
      </c>
      <c r="S29" s="565">
        <v>-8.83054892601432</v>
      </c>
      <c r="T29" s="566"/>
      <c r="U29" s="567" t="s">
        <v>433</v>
      </c>
    </row>
    <row r="30" spans="1:21" s="98" customFormat="1" ht="29.25" customHeight="1">
      <c r="A30" s="656" t="s">
        <v>434</v>
      </c>
      <c r="B30" s="657"/>
      <c r="C30" s="100">
        <v>26426</v>
      </c>
      <c r="D30" s="101">
        <v>12563</v>
      </c>
      <c r="E30" s="101">
        <v>13863</v>
      </c>
      <c r="F30" s="102">
        <v>90.622520378</v>
      </c>
      <c r="G30" s="103">
        <v>28644</v>
      </c>
      <c r="H30" s="103">
        <v>30657</v>
      </c>
      <c r="I30" s="104">
        <f t="shared" si="0"/>
        <v>-2218</v>
      </c>
      <c r="J30" s="105">
        <f t="shared" si="1"/>
        <v>-7.743331936880324</v>
      </c>
      <c r="K30" s="104">
        <v>-2013</v>
      </c>
      <c r="L30" s="105">
        <v>-6.566200215285253</v>
      </c>
      <c r="M30" s="100">
        <v>11204</v>
      </c>
      <c r="N30" s="101">
        <v>11525</v>
      </c>
      <c r="O30" s="101">
        <v>11852</v>
      </c>
      <c r="P30" s="104">
        <f t="shared" si="2"/>
        <v>-321</v>
      </c>
      <c r="Q30" s="105">
        <f t="shared" si="3"/>
        <v>-2.7852494577006506</v>
      </c>
      <c r="R30" s="104">
        <v>-327</v>
      </c>
      <c r="S30" s="106">
        <v>-2.759028012149848</v>
      </c>
      <c r="T30" s="680" t="s">
        <v>434</v>
      </c>
      <c r="U30" s="681"/>
    </row>
    <row r="31" spans="1:21" s="98" customFormat="1" ht="29.25" customHeight="1">
      <c r="A31" s="647" t="s">
        <v>435</v>
      </c>
      <c r="B31" s="646"/>
      <c r="C31" s="111">
        <v>96194</v>
      </c>
      <c r="D31" s="112">
        <v>45730</v>
      </c>
      <c r="E31" s="112">
        <v>50464</v>
      </c>
      <c r="F31" s="113">
        <v>90.619055168</v>
      </c>
      <c r="G31" s="118">
        <v>100509</v>
      </c>
      <c r="H31" s="118">
        <v>104196</v>
      </c>
      <c r="I31" s="114">
        <f t="shared" si="0"/>
        <v>-4315</v>
      </c>
      <c r="J31" s="115">
        <f t="shared" si="1"/>
        <v>-4.29314787730452</v>
      </c>
      <c r="K31" s="114">
        <v>-3687</v>
      </c>
      <c r="L31" s="115">
        <v>-3.538523551767822</v>
      </c>
      <c r="M31" s="111">
        <v>39888</v>
      </c>
      <c r="N31" s="112">
        <v>40247</v>
      </c>
      <c r="O31" s="112">
        <v>39918</v>
      </c>
      <c r="P31" s="114">
        <f t="shared" si="2"/>
        <v>-359</v>
      </c>
      <c r="Q31" s="115">
        <f t="shared" si="3"/>
        <v>-0.8919919497105374</v>
      </c>
      <c r="R31" s="114">
        <v>329</v>
      </c>
      <c r="S31" s="116">
        <v>0.8241895886567463</v>
      </c>
      <c r="T31" s="651" t="s">
        <v>435</v>
      </c>
      <c r="U31" s="652"/>
    </row>
    <row r="32" spans="1:21" s="438" customFormat="1" ht="29.25" customHeight="1">
      <c r="A32" s="548"/>
      <c r="B32" s="568" t="s">
        <v>435</v>
      </c>
      <c r="C32" s="550">
        <v>75046</v>
      </c>
      <c r="D32" s="461">
        <v>35696</v>
      </c>
      <c r="E32" s="461">
        <v>39350</v>
      </c>
      <c r="F32" s="551">
        <v>90.7141041931</v>
      </c>
      <c r="G32" s="552">
        <v>78262</v>
      </c>
      <c r="H32" s="552">
        <v>80990</v>
      </c>
      <c r="I32" s="553">
        <f t="shared" si="0"/>
        <v>-3216</v>
      </c>
      <c r="J32" s="554">
        <f t="shared" si="1"/>
        <v>-4.109273977153664</v>
      </c>
      <c r="K32" s="553">
        <v>-2728</v>
      </c>
      <c r="L32" s="554">
        <v>-3.3683170761822443</v>
      </c>
      <c r="M32" s="550">
        <v>31723</v>
      </c>
      <c r="N32" s="461">
        <v>32048</v>
      </c>
      <c r="O32" s="461">
        <v>31996</v>
      </c>
      <c r="P32" s="553">
        <f t="shared" si="2"/>
        <v>-325</v>
      </c>
      <c r="Q32" s="554">
        <f t="shared" si="3"/>
        <v>-1.0141038442336496</v>
      </c>
      <c r="R32" s="553">
        <v>52</v>
      </c>
      <c r="S32" s="555">
        <v>0.16252031503937991</v>
      </c>
      <c r="T32" s="556"/>
      <c r="U32" s="569" t="s">
        <v>435</v>
      </c>
    </row>
    <row r="33" spans="1:21" s="438" customFormat="1" ht="29.25" customHeight="1">
      <c r="A33" s="548"/>
      <c r="B33" s="568" t="s">
        <v>436</v>
      </c>
      <c r="C33" s="550">
        <v>5892</v>
      </c>
      <c r="D33" s="461">
        <v>2779</v>
      </c>
      <c r="E33" s="461">
        <v>3113</v>
      </c>
      <c r="F33" s="551">
        <v>89.2707998715</v>
      </c>
      <c r="G33" s="552">
        <v>6541</v>
      </c>
      <c r="H33" s="552">
        <v>7142</v>
      </c>
      <c r="I33" s="553">
        <f t="shared" si="0"/>
        <v>-649</v>
      </c>
      <c r="J33" s="554">
        <f t="shared" si="1"/>
        <v>-9.922030270600827</v>
      </c>
      <c r="K33" s="553">
        <v>-601</v>
      </c>
      <c r="L33" s="554">
        <v>-8.415009801176142</v>
      </c>
      <c r="M33" s="550">
        <v>2172</v>
      </c>
      <c r="N33" s="461">
        <v>2297</v>
      </c>
      <c r="O33" s="461">
        <v>2334</v>
      </c>
      <c r="P33" s="553">
        <f t="shared" si="2"/>
        <v>-125</v>
      </c>
      <c r="Q33" s="554">
        <f t="shared" si="3"/>
        <v>-5.44188071397475</v>
      </c>
      <c r="R33" s="553">
        <v>-37</v>
      </c>
      <c r="S33" s="555">
        <v>-1.5852613538988862</v>
      </c>
      <c r="T33" s="556"/>
      <c r="U33" s="569" t="s">
        <v>436</v>
      </c>
    </row>
    <row r="34" spans="1:21" s="438" customFormat="1" ht="29.25" customHeight="1">
      <c r="A34" s="548"/>
      <c r="B34" s="568" t="s">
        <v>437</v>
      </c>
      <c r="C34" s="550">
        <v>10900</v>
      </c>
      <c r="D34" s="461">
        <v>5227</v>
      </c>
      <c r="E34" s="461">
        <v>5673</v>
      </c>
      <c r="F34" s="551">
        <v>92.138198484</v>
      </c>
      <c r="G34" s="552">
        <v>10979</v>
      </c>
      <c r="H34" s="552">
        <v>10880</v>
      </c>
      <c r="I34" s="553">
        <f t="shared" si="0"/>
        <v>-79</v>
      </c>
      <c r="J34" s="554">
        <f t="shared" si="1"/>
        <v>-0.7195555150742325</v>
      </c>
      <c r="K34" s="553">
        <v>99</v>
      </c>
      <c r="L34" s="554">
        <v>0.9099264705882354</v>
      </c>
      <c r="M34" s="550">
        <v>4353</v>
      </c>
      <c r="N34" s="461">
        <v>4209</v>
      </c>
      <c r="O34" s="461">
        <v>3836</v>
      </c>
      <c r="P34" s="553">
        <f t="shared" si="2"/>
        <v>144</v>
      </c>
      <c r="Q34" s="554">
        <f t="shared" si="3"/>
        <v>3.4212401995723454</v>
      </c>
      <c r="R34" s="553">
        <v>373</v>
      </c>
      <c r="S34" s="555">
        <v>9.723670490093848</v>
      </c>
      <c r="T34" s="556"/>
      <c r="U34" s="569" t="s">
        <v>437</v>
      </c>
    </row>
    <row r="35" spans="1:21" s="438" customFormat="1" ht="29.25" customHeight="1">
      <c r="A35" s="558"/>
      <c r="B35" s="559" t="s">
        <v>438</v>
      </c>
      <c r="C35" s="560">
        <v>4356</v>
      </c>
      <c r="D35" s="472">
        <v>2028</v>
      </c>
      <c r="E35" s="472">
        <v>2328</v>
      </c>
      <c r="F35" s="561">
        <v>87.1134020619</v>
      </c>
      <c r="G35" s="562">
        <v>4727</v>
      </c>
      <c r="H35" s="562">
        <v>5184</v>
      </c>
      <c r="I35" s="563">
        <f t="shared" si="0"/>
        <v>-371</v>
      </c>
      <c r="J35" s="564">
        <f t="shared" si="1"/>
        <v>-7.848529722868627</v>
      </c>
      <c r="K35" s="563">
        <v>-457</v>
      </c>
      <c r="L35" s="564">
        <v>-8.815586419753087</v>
      </c>
      <c r="M35" s="560">
        <v>1640</v>
      </c>
      <c r="N35" s="472">
        <v>1693</v>
      </c>
      <c r="O35" s="472">
        <v>1752</v>
      </c>
      <c r="P35" s="563">
        <f t="shared" si="2"/>
        <v>-53</v>
      </c>
      <c r="Q35" s="564">
        <f t="shared" si="3"/>
        <v>-3.130537507383343</v>
      </c>
      <c r="R35" s="563">
        <v>-59</v>
      </c>
      <c r="S35" s="565">
        <v>-3.3675799086757987</v>
      </c>
      <c r="T35" s="566"/>
      <c r="U35" s="567" t="s">
        <v>438</v>
      </c>
    </row>
    <row r="36" spans="1:21" s="98" customFormat="1" ht="29.25" customHeight="1">
      <c r="A36" s="647" t="s">
        <v>439</v>
      </c>
      <c r="B36" s="646"/>
      <c r="C36" s="111">
        <v>138626</v>
      </c>
      <c r="D36" s="112">
        <v>66292</v>
      </c>
      <c r="E36" s="112">
        <v>72334</v>
      </c>
      <c r="F36" s="113">
        <v>91.6470815937</v>
      </c>
      <c r="G36" s="118">
        <v>145202</v>
      </c>
      <c r="H36" s="118">
        <v>150225</v>
      </c>
      <c r="I36" s="114">
        <f t="shared" si="0"/>
        <v>-6576</v>
      </c>
      <c r="J36" s="115">
        <f t="shared" si="1"/>
        <v>-4.528863238798364</v>
      </c>
      <c r="K36" s="114">
        <v>-5023</v>
      </c>
      <c r="L36" s="115">
        <v>-3.343651189881844</v>
      </c>
      <c r="M36" s="111">
        <v>57759</v>
      </c>
      <c r="N36" s="112">
        <v>58772</v>
      </c>
      <c r="O36" s="112">
        <v>58132</v>
      </c>
      <c r="P36" s="114">
        <f t="shared" si="2"/>
        <v>-1013</v>
      </c>
      <c r="Q36" s="115">
        <f t="shared" si="3"/>
        <v>-1.723609882256857</v>
      </c>
      <c r="R36" s="114">
        <v>640</v>
      </c>
      <c r="S36" s="116">
        <v>1.1009426821716093</v>
      </c>
      <c r="T36" s="651" t="s">
        <v>439</v>
      </c>
      <c r="U36" s="652"/>
    </row>
    <row r="37" spans="1:21" s="438" customFormat="1" ht="29.25" customHeight="1">
      <c r="A37" s="548"/>
      <c r="B37" s="568" t="s">
        <v>439</v>
      </c>
      <c r="C37" s="550">
        <v>86234</v>
      </c>
      <c r="D37" s="461">
        <v>40953</v>
      </c>
      <c r="E37" s="461">
        <v>45281</v>
      </c>
      <c r="F37" s="551">
        <v>90.4419072017</v>
      </c>
      <c r="G37" s="552">
        <v>88569</v>
      </c>
      <c r="H37" s="552">
        <v>90873</v>
      </c>
      <c r="I37" s="553">
        <f t="shared" si="0"/>
        <v>-2335</v>
      </c>
      <c r="J37" s="554">
        <f t="shared" si="1"/>
        <v>-2.636362609942531</v>
      </c>
      <c r="K37" s="553">
        <v>-2304</v>
      </c>
      <c r="L37" s="554">
        <v>-2.535406556402892</v>
      </c>
      <c r="M37" s="550">
        <v>35620</v>
      </c>
      <c r="N37" s="461">
        <v>35787</v>
      </c>
      <c r="O37" s="461">
        <v>35185</v>
      </c>
      <c r="P37" s="553">
        <f t="shared" si="2"/>
        <v>-167</v>
      </c>
      <c r="Q37" s="554">
        <f t="shared" si="3"/>
        <v>-0.46664990080196717</v>
      </c>
      <c r="R37" s="553">
        <v>602</v>
      </c>
      <c r="S37" s="555">
        <v>1.710956373454597</v>
      </c>
      <c r="T37" s="556"/>
      <c r="U37" s="569" t="s">
        <v>439</v>
      </c>
    </row>
    <row r="38" spans="1:21" s="438" customFormat="1" ht="29.25" customHeight="1">
      <c r="A38" s="526"/>
      <c r="B38" s="568" t="s">
        <v>440</v>
      </c>
      <c r="C38" s="550">
        <v>23350</v>
      </c>
      <c r="D38" s="461">
        <v>11461</v>
      </c>
      <c r="E38" s="461">
        <v>11889</v>
      </c>
      <c r="F38" s="551">
        <v>96.4000336445</v>
      </c>
      <c r="G38" s="552">
        <v>25430</v>
      </c>
      <c r="H38" s="552">
        <v>26677</v>
      </c>
      <c r="I38" s="553">
        <f t="shared" si="0"/>
        <v>-2080</v>
      </c>
      <c r="J38" s="554">
        <f t="shared" si="1"/>
        <v>-8.179315768777034</v>
      </c>
      <c r="K38" s="553">
        <v>-1247</v>
      </c>
      <c r="L38" s="554">
        <v>-4.674438655021179</v>
      </c>
      <c r="M38" s="550">
        <v>10423</v>
      </c>
      <c r="N38" s="461">
        <v>10978</v>
      </c>
      <c r="O38" s="461">
        <v>10903</v>
      </c>
      <c r="P38" s="553">
        <f t="shared" si="2"/>
        <v>-555</v>
      </c>
      <c r="Q38" s="554">
        <f t="shared" si="3"/>
        <v>-5.055565676808162</v>
      </c>
      <c r="R38" s="553">
        <v>75</v>
      </c>
      <c r="S38" s="555">
        <v>0.6878840686049711</v>
      </c>
      <c r="T38" s="527"/>
      <c r="U38" s="569" t="s">
        <v>440</v>
      </c>
    </row>
    <row r="39" spans="1:21" s="438" customFormat="1" ht="29.25" customHeight="1">
      <c r="A39" s="526"/>
      <c r="B39" s="568" t="s">
        <v>441</v>
      </c>
      <c r="C39" s="550">
        <v>8027</v>
      </c>
      <c r="D39" s="461">
        <v>3942</v>
      </c>
      <c r="E39" s="461">
        <v>4085</v>
      </c>
      <c r="F39" s="551">
        <v>96.4993880049</v>
      </c>
      <c r="G39" s="552">
        <v>8747</v>
      </c>
      <c r="H39" s="552">
        <v>9062</v>
      </c>
      <c r="I39" s="553">
        <f t="shared" si="0"/>
        <v>-720</v>
      </c>
      <c r="J39" s="554">
        <f t="shared" si="1"/>
        <v>-8.231393620669945</v>
      </c>
      <c r="K39" s="553">
        <v>-315</v>
      </c>
      <c r="L39" s="554">
        <v>-3.476053851246965</v>
      </c>
      <c r="M39" s="550">
        <v>3569</v>
      </c>
      <c r="N39" s="461">
        <v>3723</v>
      </c>
      <c r="O39" s="461">
        <v>3627</v>
      </c>
      <c r="P39" s="553">
        <f t="shared" si="2"/>
        <v>-154</v>
      </c>
      <c r="Q39" s="554">
        <f t="shared" si="3"/>
        <v>-4.13644910018802</v>
      </c>
      <c r="R39" s="553">
        <v>96</v>
      </c>
      <c r="S39" s="555">
        <v>2.6468155500413566</v>
      </c>
      <c r="T39" s="527"/>
      <c r="U39" s="569" t="s">
        <v>441</v>
      </c>
    </row>
    <row r="40" spans="1:21" s="438" customFormat="1" ht="29.25" customHeight="1">
      <c r="A40" s="548"/>
      <c r="B40" s="570" t="s">
        <v>442</v>
      </c>
      <c r="C40" s="571">
        <v>6987</v>
      </c>
      <c r="D40" s="483">
        <v>3239</v>
      </c>
      <c r="E40" s="483">
        <v>3748</v>
      </c>
      <c r="F40" s="572">
        <v>86.4194236926</v>
      </c>
      <c r="G40" s="573">
        <v>7555</v>
      </c>
      <c r="H40" s="573">
        <v>7839</v>
      </c>
      <c r="I40" s="574">
        <f t="shared" si="0"/>
        <v>-568</v>
      </c>
      <c r="J40" s="575">
        <f t="shared" si="1"/>
        <v>-7.5181998676373265</v>
      </c>
      <c r="K40" s="574">
        <v>-284</v>
      </c>
      <c r="L40" s="575">
        <v>-3.6229110855976527</v>
      </c>
      <c r="M40" s="571">
        <v>2439</v>
      </c>
      <c r="N40" s="483">
        <v>2502</v>
      </c>
      <c r="O40" s="483">
        <v>2532</v>
      </c>
      <c r="P40" s="574">
        <f t="shared" si="2"/>
        <v>-63</v>
      </c>
      <c r="Q40" s="575">
        <f t="shared" si="3"/>
        <v>-2.5179856115107913</v>
      </c>
      <c r="R40" s="574">
        <v>-30</v>
      </c>
      <c r="S40" s="576">
        <v>-1.1848341232227488</v>
      </c>
      <c r="T40" s="556"/>
      <c r="U40" s="577" t="s">
        <v>442</v>
      </c>
    </row>
    <row r="41" spans="1:21" s="438" customFormat="1" ht="29.25" customHeight="1">
      <c r="A41" s="548"/>
      <c r="B41" s="568" t="s">
        <v>443</v>
      </c>
      <c r="C41" s="550">
        <v>14028</v>
      </c>
      <c r="D41" s="461">
        <v>6697</v>
      </c>
      <c r="E41" s="461">
        <v>7331</v>
      </c>
      <c r="F41" s="551">
        <v>91.3517937526</v>
      </c>
      <c r="G41" s="552">
        <v>14901</v>
      </c>
      <c r="H41" s="552">
        <v>15774</v>
      </c>
      <c r="I41" s="553">
        <f t="shared" si="0"/>
        <v>-873</v>
      </c>
      <c r="J41" s="554">
        <f t="shared" si="1"/>
        <v>-5.858667203543386</v>
      </c>
      <c r="K41" s="553">
        <v>-873</v>
      </c>
      <c r="L41" s="554">
        <v>-5.534423735260555</v>
      </c>
      <c r="M41" s="550">
        <v>5708</v>
      </c>
      <c r="N41" s="461">
        <v>5782</v>
      </c>
      <c r="O41" s="461">
        <v>5885</v>
      </c>
      <c r="P41" s="553">
        <f t="shared" si="2"/>
        <v>-74</v>
      </c>
      <c r="Q41" s="554">
        <f t="shared" si="3"/>
        <v>-1.2798339674852992</v>
      </c>
      <c r="R41" s="553">
        <v>-103</v>
      </c>
      <c r="S41" s="555">
        <v>-1.7502124044180118</v>
      </c>
      <c r="T41" s="556"/>
      <c r="U41" s="569" t="s">
        <v>443</v>
      </c>
    </row>
    <row r="42" spans="1:21" s="98" customFormat="1" ht="29.25" customHeight="1">
      <c r="A42" s="647" t="s">
        <v>444</v>
      </c>
      <c r="B42" s="646"/>
      <c r="C42" s="111">
        <v>464811</v>
      </c>
      <c r="D42" s="112">
        <v>225414</v>
      </c>
      <c r="E42" s="112">
        <v>239397</v>
      </c>
      <c r="F42" s="113">
        <v>94.1590746751</v>
      </c>
      <c r="G42" s="118">
        <v>461357</v>
      </c>
      <c r="H42" s="118">
        <v>459087</v>
      </c>
      <c r="I42" s="114">
        <f t="shared" si="0"/>
        <v>3454</v>
      </c>
      <c r="J42" s="115">
        <f t="shared" si="1"/>
        <v>0.748661015222485</v>
      </c>
      <c r="K42" s="114">
        <v>2270</v>
      </c>
      <c r="L42" s="115">
        <v>0.49445965579508894</v>
      </c>
      <c r="M42" s="111">
        <v>185555</v>
      </c>
      <c r="N42" s="112">
        <v>178718</v>
      </c>
      <c r="O42" s="112">
        <v>168728</v>
      </c>
      <c r="P42" s="114">
        <f t="shared" si="2"/>
        <v>6837</v>
      </c>
      <c r="Q42" s="115">
        <f t="shared" si="3"/>
        <v>3.8255799639655774</v>
      </c>
      <c r="R42" s="114">
        <v>9990</v>
      </c>
      <c r="S42" s="116">
        <v>5.9207718932245985</v>
      </c>
      <c r="T42" s="651" t="s">
        <v>444</v>
      </c>
      <c r="U42" s="652"/>
    </row>
    <row r="43" spans="1:21" s="438" customFormat="1" ht="29.25" customHeight="1">
      <c r="A43" s="548"/>
      <c r="B43" s="568" t="s">
        <v>444</v>
      </c>
      <c r="C43" s="550">
        <v>387821</v>
      </c>
      <c r="D43" s="461">
        <v>188188</v>
      </c>
      <c r="E43" s="461">
        <v>199633</v>
      </c>
      <c r="F43" s="551">
        <v>94.2669799081</v>
      </c>
      <c r="G43" s="552">
        <v>383330</v>
      </c>
      <c r="H43" s="552">
        <v>381775</v>
      </c>
      <c r="I43" s="553">
        <f t="shared" si="0"/>
        <v>4491</v>
      </c>
      <c r="J43" s="554">
        <f t="shared" si="1"/>
        <v>1.1715754050035216</v>
      </c>
      <c r="K43" s="553">
        <v>1555</v>
      </c>
      <c r="L43" s="554">
        <v>0.4073079693536769</v>
      </c>
      <c r="M43" s="550">
        <v>157517</v>
      </c>
      <c r="N43" s="461">
        <v>150996</v>
      </c>
      <c r="O43" s="461">
        <v>142669</v>
      </c>
      <c r="P43" s="553">
        <f t="shared" si="2"/>
        <v>6521</v>
      </c>
      <c r="Q43" s="554">
        <f t="shared" si="3"/>
        <v>4.318657447879414</v>
      </c>
      <c r="R43" s="553">
        <v>8327</v>
      </c>
      <c r="S43" s="555">
        <v>5.836586784795576</v>
      </c>
      <c r="T43" s="556"/>
      <c r="U43" s="569" t="s">
        <v>444</v>
      </c>
    </row>
    <row r="44" spans="1:21" s="438" customFormat="1" ht="29.25" customHeight="1">
      <c r="A44" s="548"/>
      <c r="B44" s="568" t="s">
        <v>445</v>
      </c>
      <c r="C44" s="550">
        <v>2543</v>
      </c>
      <c r="D44" s="461">
        <v>1183</v>
      </c>
      <c r="E44" s="461">
        <v>1360</v>
      </c>
      <c r="F44" s="551">
        <v>86.9852941176</v>
      </c>
      <c r="G44" s="552">
        <v>2837</v>
      </c>
      <c r="H44" s="552">
        <v>3066</v>
      </c>
      <c r="I44" s="553">
        <f t="shared" si="0"/>
        <v>-294</v>
      </c>
      <c r="J44" s="554">
        <f t="shared" si="1"/>
        <v>-10.363059569968277</v>
      </c>
      <c r="K44" s="553">
        <v>-229</v>
      </c>
      <c r="L44" s="554">
        <v>-7.469015003261578</v>
      </c>
      <c r="M44" s="550">
        <v>1048</v>
      </c>
      <c r="N44" s="461">
        <v>1116</v>
      </c>
      <c r="O44" s="461">
        <v>1178</v>
      </c>
      <c r="P44" s="553">
        <f t="shared" si="2"/>
        <v>-68</v>
      </c>
      <c r="Q44" s="554">
        <f t="shared" si="3"/>
        <v>-6.093189964157706</v>
      </c>
      <c r="R44" s="553">
        <v>-62</v>
      </c>
      <c r="S44" s="555">
        <v>-5.263157894736842</v>
      </c>
      <c r="T44" s="556"/>
      <c r="U44" s="569" t="s">
        <v>445</v>
      </c>
    </row>
    <row r="45" spans="1:21" s="438" customFormat="1" ht="29.25" customHeight="1">
      <c r="A45" s="548"/>
      <c r="B45" s="568" t="s">
        <v>446</v>
      </c>
      <c r="C45" s="550">
        <v>11337</v>
      </c>
      <c r="D45" s="461">
        <v>5717</v>
      </c>
      <c r="E45" s="461">
        <v>5620</v>
      </c>
      <c r="F45" s="551">
        <v>101.7259786477</v>
      </c>
      <c r="G45" s="552">
        <v>12216</v>
      </c>
      <c r="H45" s="552">
        <v>12492</v>
      </c>
      <c r="I45" s="553">
        <f t="shared" si="0"/>
        <v>-879</v>
      </c>
      <c r="J45" s="554">
        <f t="shared" si="1"/>
        <v>-7.195481335952849</v>
      </c>
      <c r="K45" s="553">
        <v>-276</v>
      </c>
      <c r="L45" s="554">
        <v>-2.2094140249759846</v>
      </c>
      <c r="M45" s="550">
        <v>4311</v>
      </c>
      <c r="N45" s="461">
        <v>4675</v>
      </c>
      <c r="O45" s="461">
        <v>4503</v>
      </c>
      <c r="P45" s="553">
        <f t="shared" si="2"/>
        <v>-364</v>
      </c>
      <c r="Q45" s="554">
        <f t="shared" si="3"/>
        <v>-7.786096256684492</v>
      </c>
      <c r="R45" s="553">
        <v>172</v>
      </c>
      <c r="S45" s="555">
        <v>3.8196757717077507</v>
      </c>
      <c r="T45" s="556"/>
      <c r="U45" s="569" t="s">
        <v>446</v>
      </c>
    </row>
    <row r="46" spans="1:21" s="438" customFormat="1" ht="29.25" customHeight="1">
      <c r="A46" s="505"/>
      <c r="B46" s="568" t="s">
        <v>447</v>
      </c>
      <c r="C46" s="578">
        <v>42699</v>
      </c>
      <c r="D46" s="508">
        <v>20761</v>
      </c>
      <c r="E46" s="508">
        <v>21938</v>
      </c>
      <c r="F46" s="579">
        <v>94.6348801167</v>
      </c>
      <c r="G46" s="580">
        <v>42140</v>
      </c>
      <c r="H46" s="580">
        <v>40578</v>
      </c>
      <c r="I46" s="581">
        <f t="shared" si="0"/>
        <v>559</v>
      </c>
      <c r="J46" s="582">
        <f t="shared" si="1"/>
        <v>1.3265306122448979</v>
      </c>
      <c r="K46" s="581">
        <v>1562</v>
      </c>
      <c r="L46" s="582">
        <v>3.8493765094386125</v>
      </c>
      <c r="M46" s="578">
        <v>15532</v>
      </c>
      <c r="N46" s="508">
        <v>14957</v>
      </c>
      <c r="O46" s="508">
        <v>13629</v>
      </c>
      <c r="P46" s="581">
        <f t="shared" si="2"/>
        <v>575</v>
      </c>
      <c r="Q46" s="582">
        <f t="shared" si="3"/>
        <v>3.844353814267567</v>
      </c>
      <c r="R46" s="581">
        <v>1328</v>
      </c>
      <c r="S46" s="583">
        <v>9.743928387996185</v>
      </c>
      <c r="T46" s="513"/>
      <c r="U46" s="569" t="s">
        <v>447</v>
      </c>
    </row>
    <row r="47" spans="1:21" s="438" customFormat="1" ht="29.25" customHeight="1">
      <c r="A47" s="584"/>
      <c r="B47" s="570" t="s">
        <v>448</v>
      </c>
      <c r="C47" s="550">
        <v>20411</v>
      </c>
      <c r="D47" s="461">
        <v>9565</v>
      </c>
      <c r="E47" s="461">
        <v>10846</v>
      </c>
      <c r="F47" s="551">
        <v>88.189194173</v>
      </c>
      <c r="G47" s="552">
        <v>20834</v>
      </c>
      <c r="H47" s="552">
        <v>21176</v>
      </c>
      <c r="I47" s="553">
        <f t="shared" si="0"/>
        <v>-423</v>
      </c>
      <c r="J47" s="554">
        <f t="shared" si="1"/>
        <v>-2.030335029279063</v>
      </c>
      <c r="K47" s="553">
        <v>-342</v>
      </c>
      <c r="L47" s="554">
        <v>-1.6150358896864374</v>
      </c>
      <c r="M47" s="550">
        <v>7147</v>
      </c>
      <c r="N47" s="461">
        <v>6974</v>
      </c>
      <c r="O47" s="461">
        <v>6749</v>
      </c>
      <c r="P47" s="553">
        <f t="shared" si="2"/>
        <v>173</v>
      </c>
      <c r="Q47" s="554">
        <f t="shared" si="3"/>
        <v>2.480642386005162</v>
      </c>
      <c r="R47" s="553">
        <v>225</v>
      </c>
      <c r="S47" s="555">
        <v>3.3338272336642465</v>
      </c>
      <c r="T47" s="585"/>
      <c r="U47" s="577" t="s">
        <v>448</v>
      </c>
    </row>
    <row r="48" spans="1:21" s="98" customFormat="1" ht="29.25" customHeight="1">
      <c r="A48" s="647" t="s">
        <v>449</v>
      </c>
      <c r="B48" s="646"/>
      <c r="C48" s="111">
        <v>40069</v>
      </c>
      <c r="D48" s="112">
        <v>19171</v>
      </c>
      <c r="E48" s="112">
        <v>20898</v>
      </c>
      <c r="F48" s="113">
        <v>91.7360512968</v>
      </c>
      <c r="G48" s="118">
        <v>42563</v>
      </c>
      <c r="H48" s="118">
        <v>45188</v>
      </c>
      <c r="I48" s="114">
        <f t="shared" si="0"/>
        <v>-2494</v>
      </c>
      <c r="J48" s="115">
        <f t="shared" si="1"/>
        <v>-5.859549373869323</v>
      </c>
      <c r="K48" s="114">
        <v>-2625</v>
      </c>
      <c r="L48" s="115">
        <v>-5.809064353368151</v>
      </c>
      <c r="M48" s="111">
        <v>15039</v>
      </c>
      <c r="N48" s="112">
        <v>15122</v>
      </c>
      <c r="O48" s="112">
        <v>15384</v>
      </c>
      <c r="P48" s="114">
        <f t="shared" si="2"/>
        <v>-83</v>
      </c>
      <c r="Q48" s="115">
        <f t="shared" si="3"/>
        <v>-0.548869197196138</v>
      </c>
      <c r="R48" s="114">
        <v>-262</v>
      </c>
      <c r="S48" s="116">
        <v>-1.703068122724909</v>
      </c>
      <c r="T48" s="651" t="s">
        <v>449</v>
      </c>
      <c r="U48" s="652"/>
    </row>
    <row r="49" spans="1:21" s="438" customFormat="1" ht="29.25" customHeight="1">
      <c r="A49" s="548"/>
      <c r="B49" s="568" t="s">
        <v>449</v>
      </c>
      <c r="C49" s="550">
        <v>35277</v>
      </c>
      <c r="D49" s="461">
        <v>16908</v>
      </c>
      <c r="E49" s="461">
        <v>18369</v>
      </c>
      <c r="F49" s="551">
        <v>92.0463824922</v>
      </c>
      <c r="G49" s="552">
        <v>37188</v>
      </c>
      <c r="H49" s="552">
        <v>39345</v>
      </c>
      <c r="I49" s="553">
        <f t="shared" si="0"/>
        <v>-1911</v>
      </c>
      <c r="J49" s="554">
        <f t="shared" si="1"/>
        <v>-5.138754436915134</v>
      </c>
      <c r="K49" s="553">
        <v>-2157</v>
      </c>
      <c r="L49" s="554">
        <v>-5.482272207396111</v>
      </c>
      <c r="M49" s="550">
        <v>13311</v>
      </c>
      <c r="N49" s="461">
        <v>13262</v>
      </c>
      <c r="O49" s="461">
        <v>13442</v>
      </c>
      <c r="P49" s="553">
        <f t="shared" si="2"/>
        <v>49</v>
      </c>
      <c r="Q49" s="554">
        <f t="shared" si="3"/>
        <v>0.3694767003468557</v>
      </c>
      <c r="R49" s="553">
        <v>-180</v>
      </c>
      <c r="S49" s="555">
        <v>-1.339086445469424</v>
      </c>
      <c r="T49" s="556"/>
      <c r="U49" s="569" t="s">
        <v>449</v>
      </c>
    </row>
    <row r="50" spans="1:21" s="438" customFormat="1" ht="29.25" customHeight="1">
      <c r="A50" s="558"/>
      <c r="B50" s="559" t="s">
        <v>450</v>
      </c>
      <c r="C50" s="560">
        <v>4792</v>
      </c>
      <c r="D50" s="472">
        <v>2263</v>
      </c>
      <c r="E50" s="472">
        <v>2529</v>
      </c>
      <c r="F50" s="561">
        <v>89.4820086991</v>
      </c>
      <c r="G50" s="562">
        <v>5375</v>
      </c>
      <c r="H50" s="562">
        <v>5843</v>
      </c>
      <c r="I50" s="563">
        <f t="shared" si="0"/>
        <v>-583</v>
      </c>
      <c r="J50" s="564">
        <f t="shared" si="1"/>
        <v>-10.846511627906978</v>
      </c>
      <c r="K50" s="563">
        <v>-468</v>
      </c>
      <c r="L50" s="564">
        <v>-8.009584117747732</v>
      </c>
      <c r="M50" s="560">
        <v>1728</v>
      </c>
      <c r="N50" s="472">
        <v>1860</v>
      </c>
      <c r="O50" s="472">
        <v>1942</v>
      </c>
      <c r="P50" s="563">
        <f t="shared" si="2"/>
        <v>-132</v>
      </c>
      <c r="Q50" s="564">
        <f t="shared" si="3"/>
        <v>-7.096774193548387</v>
      </c>
      <c r="R50" s="563">
        <v>-82</v>
      </c>
      <c r="S50" s="565">
        <v>-4.222451081359424</v>
      </c>
      <c r="T50" s="566"/>
      <c r="U50" s="567" t="s">
        <v>450</v>
      </c>
    </row>
    <row r="51" spans="1:21" s="98" customFormat="1" ht="29.25" customHeight="1">
      <c r="A51" s="647" t="s">
        <v>451</v>
      </c>
      <c r="B51" s="646"/>
      <c r="C51" s="111">
        <v>53615</v>
      </c>
      <c r="D51" s="112">
        <v>25365</v>
      </c>
      <c r="E51" s="112">
        <v>28250</v>
      </c>
      <c r="F51" s="113">
        <v>89.7876106195</v>
      </c>
      <c r="G51" s="118">
        <v>56605</v>
      </c>
      <c r="H51" s="118">
        <v>59314</v>
      </c>
      <c r="I51" s="114">
        <f t="shared" si="0"/>
        <v>-2990</v>
      </c>
      <c r="J51" s="115">
        <f t="shared" si="1"/>
        <v>-5.282218885257486</v>
      </c>
      <c r="K51" s="114">
        <v>-2709</v>
      </c>
      <c r="L51" s="115">
        <v>-4.567218531881174</v>
      </c>
      <c r="M51" s="111">
        <v>21376</v>
      </c>
      <c r="N51" s="112">
        <v>21786</v>
      </c>
      <c r="O51" s="112">
        <v>21968</v>
      </c>
      <c r="P51" s="114">
        <f t="shared" si="2"/>
        <v>-410</v>
      </c>
      <c r="Q51" s="115">
        <f t="shared" si="3"/>
        <v>-1.881942531901221</v>
      </c>
      <c r="R51" s="114">
        <v>-182</v>
      </c>
      <c r="S51" s="116">
        <v>-0.8284777858703568</v>
      </c>
      <c r="T51" s="651" t="s">
        <v>451</v>
      </c>
      <c r="U51" s="652"/>
    </row>
    <row r="52" spans="1:21" s="438" customFormat="1" ht="29.25" customHeight="1">
      <c r="A52" s="548"/>
      <c r="B52" s="568" t="s">
        <v>451</v>
      </c>
      <c r="C52" s="550">
        <v>36894</v>
      </c>
      <c r="D52" s="461">
        <v>17595</v>
      </c>
      <c r="E52" s="461">
        <v>19299</v>
      </c>
      <c r="F52" s="551">
        <v>91.1705269703</v>
      </c>
      <c r="G52" s="552">
        <v>38013</v>
      </c>
      <c r="H52" s="552">
        <v>38923</v>
      </c>
      <c r="I52" s="553">
        <f t="shared" si="0"/>
        <v>-1119</v>
      </c>
      <c r="J52" s="554">
        <f t="shared" si="1"/>
        <v>-2.943729776655355</v>
      </c>
      <c r="K52" s="553">
        <v>-910</v>
      </c>
      <c r="L52" s="554">
        <v>-2.337949284484752</v>
      </c>
      <c r="M52" s="550">
        <v>14878</v>
      </c>
      <c r="N52" s="461">
        <v>14844</v>
      </c>
      <c r="O52" s="461">
        <v>14626</v>
      </c>
      <c r="P52" s="553">
        <f t="shared" si="2"/>
        <v>34</v>
      </c>
      <c r="Q52" s="554">
        <f t="shared" si="3"/>
        <v>0.2290487739153867</v>
      </c>
      <c r="R52" s="553">
        <v>218</v>
      </c>
      <c r="S52" s="555">
        <v>1.4904963763161492</v>
      </c>
      <c r="T52" s="556"/>
      <c r="U52" s="569" t="s">
        <v>451</v>
      </c>
    </row>
    <row r="53" spans="1:21" s="438" customFormat="1" ht="29.25" customHeight="1">
      <c r="A53" s="548"/>
      <c r="B53" s="568" t="s">
        <v>452</v>
      </c>
      <c r="C53" s="550">
        <v>2484</v>
      </c>
      <c r="D53" s="461">
        <v>1122</v>
      </c>
      <c r="E53" s="461">
        <v>1362</v>
      </c>
      <c r="F53" s="551">
        <v>82.3788546256</v>
      </c>
      <c r="G53" s="552">
        <v>2742</v>
      </c>
      <c r="H53" s="552">
        <v>3017</v>
      </c>
      <c r="I53" s="553">
        <f t="shared" si="0"/>
        <v>-258</v>
      </c>
      <c r="J53" s="554">
        <f t="shared" si="1"/>
        <v>-9.409190371991247</v>
      </c>
      <c r="K53" s="553">
        <v>-275</v>
      </c>
      <c r="L53" s="554">
        <v>-9.115014915478953</v>
      </c>
      <c r="M53" s="550">
        <v>950</v>
      </c>
      <c r="N53" s="461">
        <v>1015</v>
      </c>
      <c r="O53" s="461">
        <v>1075</v>
      </c>
      <c r="P53" s="553">
        <f t="shared" si="2"/>
        <v>-65</v>
      </c>
      <c r="Q53" s="554">
        <f t="shared" si="3"/>
        <v>-6.403940886699508</v>
      </c>
      <c r="R53" s="553">
        <v>-60</v>
      </c>
      <c r="S53" s="555">
        <v>-5.5813953488372094</v>
      </c>
      <c r="T53" s="556"/>
      <c r="U53" s="569" t="s">
        <v>452</v>
      </c>
    </row>
    <row r="54" spans="1:21" s="438" customFormat="1" ht="29.25" customHeight="1">
      <c r="A54" s="548"/>
      <c r="B54" s="568" t="s">
        <v>453</v>
      </c>
      <c r="C54" s="550">
        <v>1560</v>
      </c>
      <c r="D54" s="461">
        <v>741</v>
      </c>
      <c r="E54" s="461">
        <v>819</v>
      </c>
      <c r="F54" s="551">
        <v>90.4761904762</v>
      </c>
      <c r="G54" s="552">
        <v>1666</v>
      </c>
      <c r="H54" s="552">
        <v>1836</v>
      </c>
      <c r="I54" s="553">
        <f t="shared" si="0"/>
        <v>-106</v>
      </c>
      <c r="J54" s="554">
        <f t="shared" si="1"/>
        <v>-6.362545018007203</v>
      </c>
      <c r="K54" s="553">
        <v>-170</v>
      </c>
      <c r="L54" s="554">
        <v>-9.25925925925926</v>
      </c>
      <c r="M54" s="550">
        <v>540</v>
      </c>
      <c r="N54" s="461">
        <v>559</v>
      </c>
      <c r="O54" s="461">
        <v>588</v>
      </c>
      <c r="P54" s="553">
        <f t="shared" si="2"/>
        <v>-19</v>
      </c>
      <c r="Q54" s="554">
        <f t="shared" si="3"/>
        <v>-3.3989266547406083</v>
      </c>
      <c r="R54" s="553">
        <v>-29</v>
      </c>
      <c r="S54" s="555">
        <v>-4.931972789115646</v>
      </c>
      <c r="T54" s="556"/>
      <c r="U54" s="569" t="s">
        <v>453</v>
      </c>
    </row>
    <row r="55" spans="1:21" s="438" customFormat="1" ht="29.25" customHeight="1">
      <c r="A55" s="548"/>
      <c r="B55" s="568" t="s">
        <v>454</v>
      </c>
      <c r="C55" s="550">
        <v>1460</v>
      </c>
      <c r="D55" s="461">
        <v>680</v>
      </c>
      <c r="E55" s="461">
        <v>780</v>
      </c>
      <c r="F55" s="551">
        <v>87.1794871795</v>
      </c>
      <c r="G55" s="552">
        <v>1632</v>
      </c>
      <c r="H55" s="552">
        <v>1809</v>
      </c>
      <c r="I55" s="553">
        <f t="shared" si="0"/>
        <v>-172</v>
      </c>
      <c r="J55" s="554">
        <f t="shared" si="1"/>
        <v>-10.53921568627451</v>
      </c>
      <c r="K55" s="553">
        <v>-177</v>
      </c>
      <c r="L55" s="554">
        <v>-9.78441127694859</v>
      </c>
      <c r="M55" s="550">
        <v>535</v>
      </c>
      <c r="N55" s="461">
        <v>578</v>
      </c>
      <c r="O55" s="461">
        <v>603</v>
      </c>
      <c r="P55" s="553">
        <f t="shared" si="2"/>
        <v>-43</v>
      </c>
      <c r="Q55" s="554">
        <f t="shared" si="3"/>
        <v>-7.439446366782007</v>
      </c>
      <c r="R55" s="553">
        <v>-25</v>
      </c>
      <c r="S55" s="555">
        <v>-4.1459369817578775</v>
      </c>
      <c r="T55" s="556"/>
      <c r="U55" s="569" t="s">
        <v>454</v>
      </c>
    </row>
    <row r="56" spans="1:21" s="438" customFormat="1" ht="29.25" customHeight="1">
      <c r="A56" s="548"/>
      <c r="B56" s="568" t="s">
        <v>455</v>
      </c>
      <c r="C56" s="550">
        <v>1381</v>
      </c>
      <c r="D56" s="461">
        <v>640</v>
      </c>
      <c r="E56" s="461">
        <v>741</v>
      </c>
      <c r="F56" s="551">
        <v>86.3697705803</v>
      </c>
      <c r="G56" s="552">
        <v>1593</v>
      </c>
      <c r="H56" s="552">
        <v>1799</v>
      </c>
      <c r="I56" s="553">
        <f t="shared" si="0"/>
        <v>-212</v>
      </c>
      <c r="J56" s="554">
        <f t="shared" si="1"/>
        <v>-13.308223477715003</v>
      </c>
      <c r="K56" s="553">
        <v>-206</v>
      </c>
      <c r="L56" s="554">
        <v>-11.450806003335186</v>
      </c>
      <c r="M56" s="550">
        <v>549</v>
      </c>
      <c r="N56" s="461">
        <v>629</v>
      </c>
      <c r="O56" s="461">
        <v>697</v>
      </c>
      <c r="P56" s="553">
        <f t="shared" si="2"/>
        <v>-80</v>
      </c>
      <c r="Q56" s="554">
        <f t="shared" si="3"/>
        <v>-12.71860095389507</v>
      </c>
      <c r="R56" s="553">
        <v>-68</v>
      </c>
      <c r="S56" s="555">
        <v>-9.75609756097561</v>
      </c>
      <c r="T56" s="556"/>
      <c r="U56" s="569" t="s">
        <v>455</v>
      </c>
    </row>
    <row r="57" spans="1:21" s="438" customFormat="1" ht="29.25" customHeight="1">
      <c r="A57" s="548"/>
      <c r="B57" s="568" t="s">
        <v>456</v>
      </c>
      <c r="C57" s="550">
        <v>3834</v>
      </c>
      <c r="D57" s="461">
        <v>1784</v>
      </c>
      <c r="E57" s="461">
        <v>2050</v>
      </c>
      <c r="F57" s="551">
        <v>87.0243902439</v>
      </c>
      <c r="G57" s="552">
        <v>4277</v>
      </c>
      <c r="H57" s="552">
        <v>4730</v>
      </c>
      <c r="I57" s="553">
        <f t="shared" si="0"/>
        <v>-443</v>
      </c>
      <c r="J57" s="554">
        <f t="shared" si="1"/>
        <v>-10.357727379003975</v>
      </c>
      <c r="K57" s="553">
        <v>-453</v>
      </c>
      <c r="L57" s="554">
        <v>-9.577167019027485</v>
      </c>
      <c r="M57" s="550">
        <v>1536</v>
      </c>
      <c r="N57" s="461">
        <v>1664</v>
      </c>
      <c r="O57" s="461">
        <v>1773</v>
      </c>
      <c r="P57" s="553">
        <f t="shared" si="2"/>
        <v>-128</v>
      </c>
      <c r="Q57" s="554">
        <f t="shared" si="3"/>
        <v>-7.6923076923076925</v>
      </c>
      <c r="R57" s="553">
        <v>-109</v>
      </c>
      <c r="S57" s="555">
        <v>-6.147772137619854</v>
      </c>
      <c r="T57" s="556"/>
      <c r="U57" s="569" t="s">
        <v>456</v>
      </c>
    </row>
    <row r="58" spans="1:21" s="438" customFormat="1" ht="29.25" customHeight="1">
      <c r="A58" s="548"/>
      <c r="B58" s="568" t="s">
        <v>457</v>
      </c>
      <c r="C58" s="550">
        <v>3151</v>
      </c>
      <c r="D58" s="461">
        <v>1488</v>
      </c>
      <c r="E58" s="461">
        <v>1663</v>
      </c>
      <c r="F58" s="551">
        <v>89.4768490679</v>
      </c>
      <c r="G58" s="552">
        <v>3512</v>
      </c>
      <c r="H58" s="552">
        <v>3711</v>
      </c>
      <c r="I58" s="553">
        <f t="shared" si="0"/>
        <v>-361</v>
      </c>
      <c r="J58" s="554">
        <f t="shared" si="1"/>
        <v>-10.279043280182233</v>
      </c>
      <c r="K58" s="553">
        <v>-199</v>
      </c>
      <c r="L58" s="554">
        <v>-5.362436001077876</v>
      </c>
      <c r="M58" s="550">
        <v>1260</v>
      </c>
      <c r="N58" s="461">
        <v>1325</v>
      </c>
      <c r="O58" s="461">
        <v>1347</v>
      </c>
      <c r="P58" s="553">
        <f t="shared" si="2"/>
        <v>-65</v>
      </c>
      <c r="Q58" s="554">
        <f t="shared" si="3"/>
        <v>-4.905660377358491</v>
      </c>
      <c r="R58" s="553">
        <v>-22</v>
      </c>
      <c r="S58" s="555">
        <v>-1.6332590942835932</v>
      </c>
      <c r="T58" s="556"/>
      <c r="U58" s="569" t="s">
        <v>457</v>
      </c>
    </row>
    <row r="59" spans="1:21" s="438" customFormat="1" ht="29.25" customHeight="1">
      <c r="A59" s="558"/>
      <c r="B59" s="586" t="s">
        <v>458</v>
      </c>
      <c r="C59" s="560">
        <v>2851</v>
      </c>
      <c r="D59" s="472">
        <v>1315</v>
      </c>
      <c r="E59" s="472">
        <v>1536</v>
      </c>
      <c r="F59" s="561">
        <v>85.6119791667</v>
      </c>
      <c r="G59" s="562">
        <v>3170</v>
      </c>
      <c r="H59" s="562">
        <v>3489</v>
      </c>
      <c r="I59" s="563">
        <f>C59-G59</f>
        <v>-319</v>
      </c>
      <c r="J59" s="564">
        <f>I59/G59*100</f>
        <v>-10.063091482649842</v>
      </c>
      <c r="K59" s="563">
        <v>-319</v>
      </c>
      <c r="L59" s="564">
        <v>-9.143020922900545</v>
      </c>
      <c r="M59" s="560">
        <v>1128</v>
      </c>
      <c r="N59" s="472">
        <v>1172</v>
      </c>
      <c r="O59" s="472">
        <v>1259</v>
      </c>
      <c r="P59" s="563">
        <f t="shared" si="2"/>
        <v>-44</v>
      </c>
      <c r="Q59" s="564">
        <f t="shared" si="3"/>
        <v>-3.754266211604096</v>
      </c>
      <c r="R59" s="563">
        <v>-87</v>
      </c>
      <c r="S59" s="565">
        <v>-6.910246227164417</v>
      </c>
      <c r="T59" s="566"/>
      <c r="U59" s="587" t="s">
        <v>458</v>
      </c>
    </row>
    <row r="60" spans="1:21" s="98" customFormat="1" ht="29.25" customHeight="1">
      <c r="A60" s="119"/>
      <c r="B60" s="120"/>
      <c r="C60" s="121"/>
      <c r="D60" s="121"/>
      <c r="E60" s="121"/>
      <c r="F60" s="121"/>
      <c r="G60" s="122"/>
      <c r="H60" s="122"/>
      <c r="I60" s="123"/>
      <c r="J60" s="124"/>
      <c r="K60" s="123"/>
      <c r="L60" s="124"/>
      <c r="M60" s="121"/>
      <c r="N60" s="121"/>
      <c r="O60" s="121"/>
      <c r="P60" s="123"/>
      <c r="Q60" s="124"/>
      <c r="R60" s="123"/>
      <c r="S60" s="124"/>
      <c r="T60" s="119"/>
      <c r="U60" s="120"/>
    </row>
    <row r="61" spans="1:21" s="438" customFormat="1" ht="29.25" customHeight="1">
      <c r="A61" s="685" t="s">
        <v>459</v>
      </c>
      <c r="B61" s="687"/>
      <c r="C61" s="687"/>
      <c r="D61" s="687"/>
      <c r="E61" s="687"/>
      <c r="F61" s="687"/>
      <c r="G61" s="687"/>
      <c r="H61" s="687"/>
      <c r="I61" s="687"/>
      <c r="J61" s="588"/>
      <c r="K61" s="589"/>
      <c r="L61" s="588"/>
      <c r="M61" s="590"/>
      <c r="N61" s="590"/>
      <c r="O61" s="590"/>
      <c r="P61" s="589"/>
      <c r="Q61" s="588"/>
      <c r="R61" s="589"/>
      <c r="S61" s="641" t="s">
        <v>398</v>
      </c>
      <c r="T61" s="642"/>
      <c r="U61" s="642"/>
    </row>
    <row r="62" spans="1:21" s="438" customFormat="1" ht="29.25" customHeight="1">
      <c r="A62" s="688" t="s">
        <v>399</v>
      </c>
      <c r="B62" s="689"/>
      <c r="C62" s="668" t="s">
        <v>400</v>
      </c>
      <c r="D62" s="669"/>
      <c r="E62" s="669"/>
      <c r="F62" s="669"/>
      <c r="G62" s="669"/>
      <c r="H62" s="669"/>
      <c r="I62" s="669"/>
      <c r="J62" s="669"/>
      <c r="K62" s="669"/>
      <c r="L62" s="670"/>
      <c r="M62" s="664" t="s">
        <v>401</v>
      </c>
      <c r="N62" s="665"/>
      <c r="O62" s="664"/>
      <c r="P62" s="664"/>
      <c r="Q62" s="664"/>
      <c r="R62" s="664"/>
      <c r="S62" s="664"/>
      <c r="T62" s="672" t="s">
        <v>399</v>
      </c>
      <c r="U62" s="673"/>
    </row>
    <row r="63" spans="1:21" s="438" customFormat="1" ht="29.25" customHeight="1">
      <c r="A63" s="675"/>
      <c r="B63" s="690"/>
      <c r="C63" s="682" t="s">
        <v>581</v>
      </c>
      <c r="D63" s="683"/>
      <c r="E63" s="683"/>
      <c r="F63" s="684"/>
      <c r="G63" s="671" t="s">
        <v>582</v>
      </c>
      <c r="H63" s="671" t="s">
        <v>402</v>
      </c>
      <c r="I63" s="666" t="s">
        <v>583</v>
      </c>
      <c r="J63" s="667"/>
      <c r="K63" s="666" t="s">
        <v>403</v>
      </c>
      <c r="L63" s="667"/>
      <c r="M63" s="654" t="s">
        <v>584</v>
      </c>
      <c r="N63" s="654" t="s">
        <v>404</v>
      </c>
      <c r="O63" s="654" t="s">
        <v>405</v>
      </c>
      <c r="P63" s="648" t="s">
        <v>583</v>
      </c>
      <c r="Q63" s="649"/>
      <c r="R63" s="648" t="s">
        <v>403</v>
      </c>
      <c r="S63" s="650"/>
      <c r="T63" s="674"/>
      <c r="U63" s="675"/>
    </row>
    <row r="64" spans="1:21" s="438" customFormat="1" ht="45.75" customHeight="1">
      <c r="A64" s="535"/>
      <c r="B64" s="431" t="s">
        <v>406</v>
      </c>
      <c r="C64" s="536" t="s">
        <v>407</v>
      </c>
      <c r="D64" s="537" t="s">
        <v>408</v>
      </c>
      <c r="E64" s="537" t="s">
        <v>409</v>
      </c>
      <c r="F64" s="534" t="s">
        <v>616</v>
      </c>
      <c r="G64" s="655"/>
      <c r="H64" s="655"/>
      <c r="I64" s="429" t="s">
        <v>410</v>
      </c>
      <c r="J64" s="429" t="s">
        <v>411</v>
      </c>
      <c r="K64" s="429" t="s">
        <v>410</v>
      </c>
      <c r="L64" s="429" t="s">
        <v>411</v>
      </c>
      <c r="M64" s="655"/>
      <c r="N64" s="655"/>
      <c r="O64" s="655"/>
      <c r="P64" s="429" t="s">
        <v>410</v>
      </c>
      <c r="Q64" s="429" t="s">
        <v>411</v>
      </c>
      <c r="R64" s="429" t="s">
        <v>410</v>
      </c>
      <c r="S64" s="429" t="s">
        <v>411</v>
      </c>
      <c r="T64" s="538"/>
      <c r="U64" s="434" t="s">
        <v>406</v>
      </c>
    </row>
    <row r="65" spans="1:21" s="98" customFormat="1" ht="29.25" customHeight="1">
      <c r="A65" s="647" t="s">
        <v>460</v>
      </c>
      <c r="B65" s="646"/>
      <c r="C65" s="111">
        <v>37000</v>
      </c>
      <c r="D65" s="112">
        <v>17521</v>
      </c>
      <c r="E65" s="112">
        <v>19479</v>
      </c>
      <c r="F65" s="125">
        <v>89.948149289</v>
      </c>
      <c r="G65" s="118">
        <v>40244</v>
      </c>
      <c r="H65" s="118">
        <v>43149</v>
      </c>
      <c r="I65" s="114">
        <f>C65-G65</f>
        <v>-3244</v>
      </c>
      <c r="J65" s="115">
        <f>I65/G65*100</f>
        <v>-8.060828943444985</v>
      </c>
      <c r="K65" s="114">
        <v>-2905</v>
      </c>
      <c r="L65" s="115">
        <v>-6.7324851097360305</v>
      </c>
      <c r="M65" s="111">
        <v>14455</v>
      </c>
      <c r="N65" s="112">
        <v>15269</v>
      </c>
      <c r="O65" s="112">
        <v>15791</v>
      </c>
      <c r="P65" s="114">
        <f>M65-N65</f>
        <v>-814</v>
      </c>
      <c r="Q65" s="115">
        <f>P65/N65*100</f>
        <v>-5.331062937978912</v>
      </c>
      <c r="R65" s="114">
        <v>-522</v>
      </c>
      <c r="S65" s="116">
        <v>-3.3056804508897475</v>
      </c>
      <c r="T65" s="651" t="s">
        <v>460</v>
      </c>
      <c r="U65" s="652"/>
    </row>
    <row r="66" spans="1:21" s="438" customFormat="1" ht="29.25" customHeight="1">
      <c r="A66" s="548"/>
      <c r="B66" s="568" t="s">
        <v>460</v>
      </c>
      <c r="C66" s="550">
        <v>18922</v>
      </c>
      <c r="D66" s="461">
        <v>9008</v>
      </c>
      <c r="E66" s="461">
        <v>9914</v>
      </c>
      <c r="F66" s="591">
        <v>90.8614081097</v>
      </c>
      <c r="G66" s="552">
        <v>19747</v>
      </c>
      <c r="H66" s="552">
        <v>20738</v>
      </c>
      <c r="I66" s="553">
        <f aca="true" t="shared" si="4" ref="I66:I123">C66-G66</f>
        <v>-825</v>
      </c>
      <c r="J66" s="554">
        <f aca="true" t="shared" si="5" ref="J66:J123">I66/G66*100</f>
        <v>-4.177849799969616</v>
      </c>
      <c r="K66" s="553">
        <v>-991</v>
      </c>
      <c r="L66" s="554">
        <v>-4.778667181020349</v>
      </c>
      <c r="M66" s="550">
        <v>7499</v>
      </c>
      <c r="N66" s="461">
        <v>7620</v>
      </c>
      <c r="O66" s="461">
        <v>7790</v>
      </c>
      <c r="P66" s="553">
        <f aca="true" t="shared" si="6" ref="P66:P124">M66-N66</f>
        <v>-121</v>
      </c>
      <c r="Q66" s="554">
        <f aca="true" t="shared" si="7" ref="Q66:Q124">P66/N66*100</f>
        <v>-1.5879265091863517</v>
      </c>
      <c r="R66" s="553">
        <v>-170</v>
      </c>
      <c r="S66" s="555">
        <v>-2.1822849807445444</v>
      </c>
      <c r="T66" s="556"/>
      <c r="U66" s="569" t="s">
        <v>460</v>
      </c>
    </row>
    <row r="67" spans="1:21" s="438" customFormat="1" ht="29.25" customHeight="1">
      <c r="A67" s="548"/>
      <c r="B67" s="568" t="s">
        <v>461</v>
      </c>
      <c r="C67" s="550">
        <v>1414</v>
      </c>
      <c r="D67" s="461">
        <v>650</v>
      </c>
      <c r="E67" s="461">
        <v>764</v>
      </c>
      <c r="F67" s="591">
        <v>85.0785340314</v>
      </c>
      <c r="G67" s="552">
        <v>1592</v>
      </c>
      <c r="H67" s="552">
        <v>1758</v>
      </c>
      <c r="I67" s="553">
        <f t="shared" si="4"/>
        <v>-178</v>
      </c>
      <c r="J67" s="554">
        <f t="shared" si="5"/>
        <v>-11.180904522613066</v>
      </c>
      <c r="K67" s="553">
        <v>-166</v>
      </c>
      <c r="L67" s="554">
        <v>-9.442548350398178</v>
      </c>
      <c r="M67" s="550">
        <v>548</v>
      </c>
      <c r="N67" s="461">
        <v>595</v>
      </c>
      <c r="O67" s="461">
        <v>637</v>
      </c>
      <c r="P67" s="553">
        <f t="shared" si="6"/>
        <v>-47</v>
      </c>
      <c r="Q67" s="554">
        <f t="shared" si="7"/>
        <v>-7.899159663865546</v>
      </c>
      <c r="R67" s="553">
        <v>-42</v>
      </c>
      <c r="S67" s="555">
        <v>-6.593406593406594</v>
      </c>
      <c r="T67" s="556"/>
      <c r="U67" s="569" t="s">
        <v>461</v>
      </c>
    </row>
    <row r="68" spans="1:21" s="438" customFormat="1" ht="29.25" customHeight="1">
      <c r="A68" s="548"/>
      <c r="B68" s="568" t="s">
        <v>462</v>
      </c>
      <c r="C68" s="550">
        <v>3570</v>
      </c>
      <c r="D68" s="461">
        <v>1697</v>
      </c>
      <c r="E68" s="461">
        <v>1873</v>
      </c>
      <c r="F68" s="591">
        <v>90.6033101975</v>
      </c>
      <c r="G68" s="552">
        <v>4096</v>
      </c>
      <c r="H68" s="552">
        <v>4505</v>
      </c>
      <c r="I68" s="553">
        <f t="shared" si="4"/>
        <v>-526</v>
      </c>
      <c r="J68" s="554">
        <f t="shared" si="5"/>
        <v>-12.841796875</v>
      </c>
      <c r="K68" s="553">
        <v>-409</v>
      </c>
      <c r="L68" s="554">
        <v>-9.078801331853496</v>
      </c>
      <c r="M68" s="550">
        <v>1348</v>
      </c>
      <c r="N68" s="461">
        <v>1486</v>
      </c>
      <c r="O68" s="461">
        <v>1599</v>
      </c>
      <c r="P68" s="553">
        <f t="shared" si="6"/>
        <v>-138</v>
      </c>
      <c r="Q68" s="554">
        <f t="shared" si="7"/>
        <v>-9.286675639300135</v>
      </c>
      <c r="R68" s="553">
        <v>-113</v>
      </c>
      <c r="S68" s="555">
        <v>-7.066916823014384</v>
      </c>
      <c r="T68" s="556"/>
      <c r="U68" s="569" t="s">
        <v>462</v>
      </c>
    </row>
    <row r="69" spans="1:21" s="438" customFormat="1" ht="29.25" customHeight="1">
      <c r="A69" s="548"/>
      <c r="B69" s="568" t="s">
        <v>463</v>
      </c>
      <c r="C69" s="550">
        <v>7878</v>
      </c>
      <c r="D69" s="461">
        <v>3698</v>
      </c>
      <c r="E69" s="461">
        <v>4180</v>
      </c>
      <c r="F69" s="591">
        <v>88.4688995215</v>
      </c>
      <c r="G69" s="552">
        <v>8839</v>
      </c>
      <c r="H69" s="552">
        <v>9700</v>
      </c>
      <c r="I69" s="553">
        <f t="shared" si="4"/>
        <v>-961</v>
      </c>
      <c r="J69" s="554">
        <f t="shared" si="5"/>
        <v>-10.872270618848285</v>
      </c>
      <c r="K69" s="553">
        <v>-861</v>
      </c>
      <c r="L69" s="554">
        <v>-8.876288659793815</v>
      </c>
      <c r="M69" s="550">
        <v>3201</v>
      </c>
      <c r="N69" s="461">
        <v>3463</v>
      </c>
      <c r="O69" s="461">
        <v>3633</v>
      </c>
      <c r="P69" s="553">
        <f t="shared" si="6"/>
        <v>-262</v>
      </c>
      <c r="Q69" s="554">
        <f t="shared" si="7"/>
        <v>-7.565694484550968</v>
      </c>
      <c r="R69" s="553">
        <v>-170</v>
      </c>
      <c r="S69" s="555">
        <v>-4.679328378750344</v>
      </c>
      <c r="T69" s="556"/>
      <c r="U69" s="569" t="s">
        <v>463</v>
      </c>
    </row>
    <row r="70" spans="1:21" s="438" customFormat="1" ht="29.25" customHeight="1">
      <c r="A70" s="548"/>
      <c r="B70" s="568" t="s">
        <v>464</v>
      </c>
      <c r="C70" s="550">
        <v>2066</v>
      </c>
      <c r="D70" s="461">
        <v>1012</v>
      </c>
      <c r="E70" s="461">
        <v>1054</v>
      </c>
      <c r="F70" s="591">
        <v>96.0151802657</v>
      </c>
      <c r="G70" s="552">
        <v>2293</v>
      </c>
      <c r="H70" s="552">
        <v>2458</v>
      </c>
      <c r="I70" s="553">
        <f t="shared" si="4"/>
        <v>-227</v>
      </c>
      <c r="J70" s="554">
        <f t="shared" si="5"/>
        <v>-9.899694723070214</v>
      </c>
      <c r="K70" s="553">
        <v>-165</v>
      </c>
      <c r="L70" s="554">
        <v>-6.712774613506917</v>
      </c>
      <c r="M70" s="550">
        <v>724</v>
      </c>
      <c r="N70" s="461">
        <v>801</v>
      </c>
      <c r="O70" s="461">
        <v>806</v>
      </c>
      <c r="P70" s="553">
        <f t="shared" si="6"/>
        <v>-77</v>
      </c>
      <c r="Q70" s="554">
        <f t="shared" si="7"/>
        <v>-9.61298377028714</v>
      </c>
      <c r="R70" s="553">
        <v>-5</v>
      </c>
      <c r="S70" s="555">
        <v>-0.620347394540943</v>
      </c>
      <c r="T70" s="556"/>
      <c r="U70" s="569" t="s">
        <v>464</v>
      </c>
    </row>
    <row r="71" spans="1:21" s="438" customFormat="1" ht="29.25" customHeight="1">
      <c r="A71" s="548"/>
      <c r="B71" s="568" t="s">
        <v>465</v>
      </c>
      <c r="C71" s="550">
        <v>1760</v>
      </c>
      <c r="D71" s="461">
        <v>824</v>
      </c>
      <c r="E71" s="461">
        <v>936</v>
      </c>
      <c r="F71" s="591">
        <v>88.0341880342</v>
      </c>
      <c r="G71" s="552">
        <v>2086</v>
      </c>
      <c r="H71" s="552">
        <v>2176</v>
      </c>
      <c r="I71" s="553">
        <f t="shared" si="4"/>
        <v>-326</v>
      </c>
      <c r="J71" s="554">
        <f t="shared" si="5"/>
        <v>-15.627996164908916</v>
      </c>
      <c r="K71" s="553">
        <v>-90</v>
      </c>
      <c r="L71" s="554">
        <v>-4.136029411764706</v>
      </c>
      <c r="M71" s="550">
        <v>612</v>
      </c>
      <c r="N71" s="461">
        <v>733</v>
      </c>
      <c r="O71" s="461">
        <v>701</v>
      </c>
      <c r="P71" s="553">
        <f t="shared" si="6"/>
        <v>-121</v>
      </c>
      <c r="Q71" s="554">
        <f t="shared" si="7"/>
        <v>-16.5075034106412</v>
      </c>
      <c r="R71" s="553">
        <v>32</v>
      </c>
      <c r="S71" s="555">
        <v>4.56490727532097</v>
      </c>
      <c r="T71" s="556"/>
      <c r="U71" s="569" t="s">
        <v>465</v>
      </c>
    </row>
    <row r="72" spans="1:21" s="438" customFormat="1" ht="29.25" customHeight="1">
      <c r="A72" s="558"/>
      <c r="B72" s="559" t="s">
        <v>466</v>
      </c>
      <c r="C72" s="560">
        <v>1390</v>
      </c>
      <c r="D72" s="472">
        <v>632</v>
      </c>
      <c r="E72" s="472">
        <v>758</v>
      </c>
      <c r="F72" s="592">
        <v>83.3773087071</v>
      </c>
      <c r="G72" s="562">
        <v>1591</v>
      </c>
      <c r="H72" s="562">
        <v>1814</v>
      </c>
      <c r="I72" s="563">
        <f t="shared" si="4"/>
        <v>-201</v>
      </c>
      <c r="J72" s="564">
        <f t="shared" si="5"/>
        <v>-12.633563796354494</v>
      </c>
      <c r="K72" s="563">
        <v>-223</v>
      </c>
      <c r="L72" s="564">
        <v>-12.293274531422272</v>
      </c>
      <c r="M72" s="560">
        <v>523</v>
      </c>
      <c r="N72" s="472">
        <v>571</v>
      </c>
      <c r="O72" s="472">
        <v>625</v>
      </c>
      <c r="P72" s="563">
        <f t="shared" si="6"/>
        <v>-48</v>
      </c>
      <c r="Q72" s="564">
        <f t="shared" si="7"/>
        <v>-8.40630472854641</v>
      </c>
      <c r="R72" s="563">
        <v>-54</v>
      </c>
      <c r="S72" s="565">
        <v>-8.64</v>
      </c>
      <c r="T72" s="566"/>
      <c r="U72" s="567" t="s">
        <v>466</v>
      </c>
    </row>
    <row r="73" spans="1:21" ht="29.25" customHeight="1">
      <c r="A73" s="643" t="s">
        <v>467</v>
      </c>
      <c r="B73" s="644"/>
      <c r="C73" s="100">
        <v>27865</v>
      </c>
      <c r="D73" s="101">
        <v>13492</v>
      </c>
      <c r="E73" s="101">
        <v>14373</v>
      </c>
      <c r="F73" s="127">
        <v>93.8704515411</v>
      </c>
      <c r="G73" s="103">
        <v>28836</v>
      </c>
      <c r="H73" s="103">
        <v>30279</v>
      </c>
      <c r="I73" s="104">
        <f t="shared" si="4"/>
        <v>-971</v>
      </c>
      <c r="J73" s="105">
        <f t="shared" si="5"/>
        <v>-3.367318629490914</v>
      </c>
      <c r="K73" s="104">
        <v>-1443</v>
      </c>
      <c r="L73" s="105">
        <v>-4.765679183592589</v>
      </c>
      <c r="M73" s="100">
        <v>11749</v>
      </c>
      <c r="N73" s="101">
        <v>11851</v>
      </c>
      <c r="O73" s="101">
        <v>11711</v>
      </c>
      <c r="P73" s="104">
        <f t="shared" si="6"/>
        <v>-102</v>
      </c>
      <c r="Q73" s="105">
        <f t="shared" si="7"/>
        <v>-0.8606868618681967</v>
      </c>
      <c r="R73" s="104">
        <v>140</v>
      </c>
      <c r="S73" s="106">
        <v>1.1954572624028692</v>
      </c>
      <c r="T73" s="662" t="s">
        <v>467</v>
      </c>
      <c r="U73" s="663"/>
    </row>
    <row r="74" spans="1:21" ht="29.25" customHeight="1">
      <c r="A74" s="647" t="s">
        <v>468</v>
      </c>
      <c r="B74" s="646"/>
      <c r="C74" s="111">
        <v>192907</v>
      </c>
      <c r="D74" s="112">
        <v>97962</v>
      </c>
      <c r="E74" s="112">
        <v>94945</v>
      </c>
      <c r="F74" s="125">
        <v>103.1776291537</v>
      </c>
      <c r="G74" s="118">
        <v>190135</v>
      </c>
      <c r="H74" s="118">
        <v>184430</v>
      </c>
      <c r="I74" s="114">
        <f t="shared" si="4"/>
        <v>2772</v>
      </c>
      <c r="J74" s="115">
        <f t="shared" si="5"/>
        <v>1.4579114839456175</v>
      </c>
      <c r="K74" s="114">
        <v>5705</v>
      </c>
      <c r="L74" s="115">
        <v>3.0933145366805834</v>
      </c>
      <c r="M74" s="111">
        <v>84847</v>
      </c>
      <c r="N74" s="112">
        <v>80986</v>
      </c>
      <c r="O74" s="112">
        <v>76018</v>
      </c>
      <c r="P74" s="114">
        <f t="shared" si="6"/>
        <v>3861</v>
      </c>
      <c r="Q74" s="115">
        <f t="shared" si="7"/>
        <v>4.767490677401033</v>
      </c>
      <c r="R74" s="114">
        <v>4968</v>
      </c>
      <c r="S74" s="116">
        <v>6.535294272409166</v>
      </c>
      <c r="T74" s="651" t="s">
        <v>468</v>
      </c>
      <c r="U74" s="652"/>
    </row>
    <row r="75" spans="1:21" s="438" customFormat="1" ht="29.25" customHeight="1">
      <c r="A75" s="548"/>
      <c r="B75" s="568" t="s">
        <v>468</v>
      </c>
      <c r="C75" s="550">
        <v>147641</v>
      </c>
      <c r="D75" s="461">
        <v>76046</v>
      </c>
      <c r="E75" s="461">
        <v>71595</v>
      </c>
      <c r="F75" s="591">
        <v>106.216914589</v>
      </c>
      <c r="G75" s="552">
        <v>142271</v>
      </c>
      <c r="H75" s="552">
        <v>133967</v>
      </c>
      <c r="I75" s="553">
        <f t="shared" si="4"/>
        <v>5370</v>
      </c>
      <c r="J75" s="554">
        <f t="shared" si="5"/>
        <v>3.7744867190080904</v>
      </c>
      <c r="K75" s="553">
        <v>8304</v>
      </c>
      <c r="L75" s="554">
        <v>6.198541431845156</v>
      </c>
      <c r="M75" s="550">
        <v>66272</v>
      </c>
      <c r="N75" s="461">
        <v>62835</v>
      </c>
      <c r="O75" s="461">
        <v>57740</v>
      </c>
      <c r="P75" s="553">
        <f t="shared" si="6"/>
        <v>3437</v>
      </c>
      <c r="Q75" s="554">
        <f t="shared" si="7"/>
        <v>5.469881435505689</v>
      </c>
      <c r="R75" s="553">
        <v>5095</v>
      </c>
      <c r="S75" s="555">
        <v>8.824038794596467</v>
      </c>
      <c r="T75" s="556"/>
      <c r="U75" s="569" t="s">
        <v>468</v>
      </c>
    </row>
    <row r="76" spans="1:21" s="438" customFormat="1" ht="29.25" customHeight="1">
      <c r="A76" s="548"/>
      <c r="B76" s="568" t="s">
        <v>469</v>
      </c>
      <c r="C76" s="550">
        <v>23851</v>
      </c>
      <c r="D76" s="461">
        <v>11887</v>
      </c>
      <c r="E76" s="461">
        <v>11964</v>
      </c>
      <c r="F76" s="591">
        <v>99.356402541</v>
      </c>
      <c r="G76" s="552">
        <v>24410</v>
      </c>
      <c r="H76" s="552">
        <v>25287</v>
      </c>
      <c r="I76" s="553">
        <f t="shared" si="4"/>
        <v>-559</v>
      </c>
      <c r="J76" s="554">
        <f t="shared" si="5"/>
        <v>-2.290045063498566</v>
      </c>
      <c r="K76" s="553">
        <v>-877</v>
      </c>
      <c r="L76" s="554">
        <v>-3.4681852335191996</v>
      </c>
      <c r="M76" s="550">
        <v>10048</v>
      </c>
      <c r="N76" s="461">
        <v>9206</v>
      </c>
      <c r="O76" s="461">
        <v>9129</v>
      </c>
      <c r="P76" s="553">
        <f t="shared" si="6"/>
        <v>842</v>
      </c>
      <c r="Q76" s="554">
        <f t="shared" si="7"/>
        <v>9.146208994134259</v>
      </c>
      <c r="R76" s="553">
        <v>77</v>
      </c>
      <c r="S76" s="555">
        <v>0.8434658779713002</v>
      </c>
      <c r="T76" s="556"/>
      <c r="U76" s="569" t="s">
        <v>469</v>
      </c>
    </row>
    <row r="77" spans="1:21" s="438" customFormat="1" ht="29.25" customHeight="1">
      <c r="A77" s="548"/>
      <c r="B77" s="568" t="s">
        <v>470</v>
      </c>
      <c r="C77" s="550">
        <v>2374</v>
      </c>
      <c r="D77" s="461">
        <v>1109</v>
      </c>
      <c r="E77" s="461">
        <v>1265</v>
      </c>
      <c r="F77" s="591">
        <v>87.6679841897</v>
      </c>
      <c r="G77" s="552">
        <v>2626</v>
      </c>
      <c r="H77" s="552">
        <v>2814</v>
      </c>
      <c r="I77" s="553">
        <f t="shared" si="4"/>
        <v>-252</v>
      </c>
      <c r="J77" s="554">
        <f t="shared" si="5"/>
        <v>-9.596344249809597</v>
      </c>
      <c r="K77" s="553">
        <v>-188</v>
      </c>
      <c r="L77" s="554">
        <v>-6.680881307746979</v>
      </c>
      <c r="M77" s="550">
        <v>901</v>
      </c>
      <c r="N77" s="461">
        <v>953</v>
      </c>
      <c r="O77" s="461">
        <v>1014</v>
      </c>
      <c r="P77" s="553">
        <f t="shared" si="6"/>
        <v>-52</v>
      </c>
      <c r="Q77" s="554">
        <f t="shared" si="7"/>
        <v>-5.456453305351522</v>
      </c>
      <c r="R77" s="553">
        <v>-61</v>
      </c>
      <c r="S77" s="555">
        <v>-6.01577909270217</v>
      </c>
      <c r="T77" s="556"/>
      <c r="U77" s="569" t="s">
        <v>470</v>
      </c>
    </row>
    <row r="78" spans="1:21" s="438" customFormat="1" ht="29.25" customHeight="1">
      <c r="A78" s="548"/>
      <c r="B78" s="568" t="s">
        <v>471</v>
      </c>
      <c r="C78" s="550">
        <v>3232</v>
      </c>
      <c r="D78" s="461">
        <v>1481</v>
      </c>
      <c r="E78" s="461">
        <v>1751</v>
      </c>
      <c r="F78" s="591">
        <v>84.5802398629</v>
      </c>
      <c r="G78" s="552">
        <v>3675</v>
      </c>
      <c r="H78" s="552">
        <v>4131</v>
      </c>
      <c r="I78" s="553">
        <f t="shared" si="4"/>
        <v>-443</v>
      </c>
      <c r="J78" s="554">
        <f t="shared" si="5"/>
        <v>-12.054421768707483</v>
      </c>
      <c r="K78" s="553">
        <v>-456</v>
      </c>
      <c r="L78" s="554">
        <v>-11.038489469862018</v>
      </c>
      <c r="M78" s="550">
        <v>1321</v>
      </c>
      <c r="N78" s="461">
        <v>1470</v>
      </c>
      <c r="O78" s="461">
        <v>1512</v>
      </c>
      <c r="P78" s="553">
        <f t="shared" si="6"/>
        <v>-149</v>
      </c>
      <c r="Q78" s="554">
        <f t="shared" si="7"/>
        <v>-10.136054421768707</v>
      </c>
      <c r="R78" s="553">
        <v>-42</v>
      </c>
      <c r="S78" s="555">
        <v>-2.7777777777777777</v>
      </c>
      <c r="T78" s="556"/>
      <c r="U78" s="569" t="s">
        <v>471</v>
      </c>
    </row>
    <row r="79" spans="1:21" s="438" customFormat="1" ht="29.25" customHeight="1">
      <c r="A79" s="548"/>
      <c r="B79" s="568" t="s">
        <v>472</v>
      </c>
      <c r="C79" s="550">
        <v>5928</v>
      </c>
      <c r="D79" s="461">
        <v>2790</v>
      </c>
      <c r="E79" s="461">
        <v>3138</v>
      </c>
      <c r="F79" s="591">
        <v>88.9101338432</v>
      </c>
      <c r="G79" s="552">
        <v>6234</v>
      </c>
      <c r="H79" s="552">
        <v>6484</v>
      </c>
      <c r="I79" s="553">
        <f t="shared" si="4"/>
        <v>-306</v>
      </c>
      <c r="J79" s="554">
        <f t="shared" si="5"/>
        <v>-4.908565928777671</v>
      </c>
      <c r="K79" s="553">
        <v>-250</v>
      </c>
      <c r="L79" s="554">
        <v>-3.8556446637877855</v>
      </c>
      <c r="M79" s="550">
        <v>2256</v>
      </c>
      <c r="N79" s="461">
        <v>2301</v>
      </c>
      <c r="O79" s="461">
        <v>2289</v>
      </c>
      <c r="P79" s="553">
        <f t="shared" si="6"/>
        <v>-45</v>
      </c>
      <c r="Q79" s="554">
        <f t="shared" si="7"/>
        <v>-1.955671447196871</v>
      </c>
      <c r="R79" s="553">
        <v>12</v>
      </c>
      <c r="S79" s="555">
        <v>0.5242463958060288</v>
      </c>
      <c r="T79" s="556"/>
      <c r="U79" s="569" t="s">
        <v>472</v>
      </c>
    </row>
    <row r="80" spans="1:21" s="438" customFormat="1" ht="29.25" customHeight="1">
      <c r="A80" s="558"/>
      <c r="B80" s="559" t="s">
        <v>473</v>
      </c>
      <c r="C80" s="560">
        <v>9881</v>
      </c>
      <c r="D80" s="472">
        <v>4649</v>
      </c>
      <c r="E80" s="472">
        <v>5232</v>
      </c>
      <c r="F80" s="592">
        <v>88.8570336391</v>
      </c>
      <c r="G80" s="562">
        <v>10919</v>
      </c>
      <c r="H80" s="562">
        <v>11747</v>
      </c>
      <c r="I80" s="563">
        <f t="shared" si="4"/>
        <v>-1038</v>
      </c>
      <c r="J80" s="564">
        <f t="shared" si="5"/>
        <v>-9.506365051744666</v>
      </c>
      <c r="K80" s="563">
        <v>-828</v>
      </c>
      <c r="L80" s="564">
        <v>-7.048608155273686</v>
      </c>
      <c r="M80" s="560">
        <v>4049</v>
      </c>
      <c r="N80" s="472">
        <v>4221</v>
      </c>
      <c r="O80" s="472">
        <v>4334</v>
      </c>
      <c r="P80" s="563">
        <f t="shared" si="6"/>
        <v>-172</v>
      </c>
      <c r="Q80" s="564">
        <f t="shared" si="7"/>
        <v>-4.074863776356313</v>
      </c>
      <c r="R80" s="563">
        <v>-113</v>
      </c>
      <c r="S80" s="565">
        <v>-2.607291185971389</v>
      </c>
      <c r="T80" s="566"/>
      <c r="U80" s="567" t="s">
        <v>473</v>
      </c>
    </row>
    <row r="81" spans="1:21" ht="29.25" customHeight="1">
      <c r="A81" s="647" t="s">
        <v>474</v>
      </c>
      <c r="B81" s="646"/>
      <c r="C81" s="111">
        <v>114906</v>
      </c>
      <c r="D81" s="112">
        <v>54654</v>
      </c>
      <c r="E81" s="112">
        <v>60252</v>
      </c>
      <c r="F81" s="125">
        <v>90.7090221071</v>
      </c>
      <c r="G81" s="112">
        <v>114038</v>
      </c>
      <c r="H81" s="112">
        <v>115530</v>
      </c>
      <c r="I81" s="128">
        <f t="shared" si="4"/>
        <v>868</v>
      </c>
      <c r="J81" s="115">
        <f t="shared" si="5"/>
        <v>0.7611497921745383</v>
      </c>
      <c r="K81" s="128">
        <v>-1492</v>
      </c>
      <c r="L81" s="115">
        <v>-1.291439452955942</v>
      </c>
      <c r="M81" s="111">
        <v>46039</v>
      </c>
      <c r="N81" s="112">
        <v>44644</v>
      </c>
      <c r="O81" s="112">
        <v>42918</v>
      </c>
      <c r="P81" s="128">
        <f t="shared" si="6"/>
        <v>1395</v>
      </c>
      <c r="Q81" s="115">
        <f t="shared" si="7"/>
        <v>3.1247200071678165</v>
      </c>
      <c r="R81" s="128">
        <v>1726</v>
      </c>
      <c r="S81" s="116">
        <v>4.02162262919987</v>
      </c>
      <c r="T81" s="651" t="s">
        <v>474</v>
      </c>
      <c r="U81" s="652"/>
    </row>
    <row r="82" spans="1:21" s="438" customFormat="1" ht="29.25" customHeight="1">
      <c r="A82" s="548"/>
      <c r="B82" s="568" t="s">
        <v>474</v>
      </c>
      <c r="C82" s="550">
        <v>75261</v>
      </c>
      <c r="D82" s="461">
        <v>35841</v>
      </c>
      <c r="E82" s="461">
        <v>39420</v>
      </c>
      <c r="F82" s="591">
        <v>90.9208523592</v>
      </c>
      <c r="G82" s="552">
        <v>74023</v>
      </c>
      <c r="H82" s="552">
        <v>74392</v>
      </c>
      <c r="I82" s="553">
        <f t="shared" si="4"/>
        <v>1238</v>
      </c>
      <c r="J82" s="554">
        <f t="shared" si="5"/>
        <v>1.6724531564513732</v>
      </c>
      <c r="K82" s="553">
        <v>-369</v>
      </c>
      <c r="L82" s="554">
        <v>-0.49602107753521885</v>
      </c>
      <c r="M82" s="550">
        <v>30203</v>
      </c>
      <c r="N82" s="461">
        <v>29066</v>
      </c>
      <c r="O82" s="461">
        <v>27680</v>
      </c>
      <c r="P82" s="553">
        <f t="shared" si="6"/>
        <v>1137</v>
      </c>
      <c r="Q82" s="554">
        <f t="shared" si="7"/>
        <v>3.911786967591</v>
      </c>
      <c r="R82" s="553">
        <v>1386</v>
      </c>
      <c r="S82" s="555">
        <v>5.007225433526012</v>
      </c>
      <c r="T82" s="556"/>
      <c r="U82" s="569" t="s">
        <v>474</v>
      </c>
    </row>
    <row r="83" spans="1:21" s="438" customFormat="1" ht="29.25" customHeight="1">
      <c r="A83" s="526"/>
      <c r="B83" s="568" t="s">
        <v>475</v>
      </c>
      <c r="C83" s="550">
        <v>27465</v>
      </c>
      <c r="D83" s="461">
        <v>13036</v>
      </c>
      <c r="E83" s="461">
        <v>14429</v>
      </c>
      <c r="F83" s="591">
        <v>90.3458313119</v>
      </c>
      <c r="G83" s="552">
        <v>26778</v>
      </c>
      <c r="H83" s="552">
        <v>26442</v>
      </c>
      <c r="I83" s="553">
        <f t="shared" si="4"/>
        <v>687</v>
      </c>
      <c r="J83" s="554">
        <f t="shared" si="5"/>
        <v>2.5655388751960566</v>
      </c>
      <c r="K83" s="553">
        <v>336</v>
      </c>
      <c r="L83" s="554">
        <v>1.2707056954844567</v>
      </c>
      <c r="M83" s="550">
        <v>10764</v>
      </c>
      <c r="N83" s="461">
        <v>10345</v>
      </c>
      <c r="O83" s="461">
        <v>9737</v>
      </c>
      <c r="P83" s="553">
        <f t="shared" si="6"/>
        <v>419</v>
      </c>
      <c r="Q83" s="554">
        <f t="shared" si="7"/>
        <v>4.050265828902852</v>
      </c>
      <c r="R83" s="553">
        <v>608</v>
      </c>
      <c r="S83" s="555">
        <v>6.244223066652973</v>
      </c>
      <c r="T83" s="527"/>
      <c r="U83" s="569" t="s">
        <v>475</v>
      </c>
    </row>
    <row r="84" spans="1:21" s="438" customFormat="1" ht="29.25" customHeight="1">
      <c r="A84" s="548"/>
      <c r="B84" s="568" t="s">
        <v>476</v>
      </c>
      <c r="C84" s="550">
        <v>9890</v>
      </c>
      <c r="D84" s="461">
        <v>4725</v>
      </c>
      <c r="E84" s="461">
        <v>5165</v>
      </c>
      <c r="F84" s="591">
        <v>91.4811229429</v>
      </c>
      <c r="G84" s="552">
        <v>10773</v>
      </c>
      <c r="H84" s="552">
        <v>11953</v>
      </c>
      <c r="I84" s="553">
        <f t="shared" si="4"/>
        <v>-883</v>
      </c>
      <c r="J84" s="554">
        <f t="shared" si="5"/>
        <v>-8.196416968346792</v>
      </c>
      <c r="K84" s="553">
        <v>-1180</v>
      </c>
      <c r="L84" s="554">
        <v>-9.87199866142391</v>
      </c>
      <c r="M84" s="550">
        <v>3889</v>
      </c>
      <c r="N84" s="461">
        <v>4005</v>
      </c>
      <c r="O84" s="461">
        <v>4206</v>
      </c>
      <c r="P84" s="553">
        <f t="shared" si="6"/>
        <v>-116</v>
      </c>
      <c r="Q84" s="554">
        <f t="shared" si="7"/>
        <v>-2.8963795255930087</v>
      </c>
      <c r="R84" s="553">
        <v>-201</v>
      </c>
      <c r="S84" s="555">
        <v>-4.778887303851641</v>
      </c>
      <c r="T84" s="556"/>
      <c r="U84" s="569" t="s">
        <v>476</v>
      </c>
    </row>
    <row r="85" spans="1:21" s="438" customFormat="1" ht="29.25" customHeight="1">
      <c r="A85" s="584"/>
      <c r="B85" s="568" t="s">
        <v>477</v>
      </c>
      <c r="C85" s="550">
        <v>616</v>
      </c>
      <c r="D85" s="461">
        <v>310</v>
      </c>
      <c r="E85" s="461">
        <v>306</v>
      </c>
      <c r="F85" s="591">
        <v>101.3071895425</v>
      </c>
      <c r="G85" s="552">
        <v>704</v>
      </c>
      <c r="H85" s="552">
        <v>799</v>
      </c>
      <c r="I85" s="553">
        <f t="shared" si="4"/>
        <v>-88</v>
      </c>
      <c r="J85" s="554">
        <f t="shared" si="5"/>
        <v>-12.5</v>
      </c>
      <c r="K85" s="553">
        <v>-95</v>
      </c>
      <c r="L85" s="554">
        <v>-11.889862327909889</v>
      </c>
      <c r="M85" s="550">
        <v>307</v>
      </c>
      <c r="N85" s="461">
        <v>343</v>
      </c>
      <c r="O85" s="461">
        <v>390</v>
      </c>
      <c r="P85" s="553">
        <f t="shared" si="6"/>
        <v>-36</v>
      </c>
      <c r="Q85" s="554">
        <f t="shared" si="7"/>
        <v>-10.495626822157435</v>
      </c>
      <c r="R85" s="553">
        <v>-47</v>
      </c>
      <c r="S85" s="555">
        <v>-12.051282051282051</v>
      </c>
      <c r="T85" s="585"/>
      <c r="U85" s="569" t="s">
        <v>477</v>
      </c>
    </row>
    <row r="86" spans="1:21" s="438" customFormat="1" ht="29.25" customHeight="1">
      <c r="A86" s="505"/>
      <c r="B86" s="593" t="s">
        <v>478</v>
      </c>
      <c r="C86" s="578">
        <v>1674</v>
      </c>
      <c r="D86" s="508">
        <v>742</v>
      </c>
      <c r="E86" s="508">
        <v>932</v>
      </c>
      <c r="F86" s="594">
        <v>79.6137339056</v>
      </c>
      <c r="G86" s="580">
        <v>1760</v>
      </c>
      <c r="H86" s="580">
        <v>1944</v>
      </c>
      <c r="I86" s="581">
        <f t="shared" si="4"/>
        <v>-86</v>
      </c>
      <c r="J86" s="582">
        <f t="shared" si="5"/>
        <v>-4.886363636363637</v>
      </c>
      <c r="K86" s="581">
        <v>-184</v>
      </c>
      <c r="L86" s="582">
        <v>-9.465020576131687</v>
      </c>
      <c r="M86" s="578">
        <v>876</v>
      </c>
      <c r="N86" s="508">
        <v>885</v>
      </c>
      <c r="O86" s="508">
        <v>905</v>
      </c>
      <c r="P86" s="581">
        <f t="shared" si="6"/>
        <v>-9</v>
      </c>
      <c r="Q86" s="582">
        <f t="shared" si="7"/>
        <v>-1.0169491525423728</v>
      </c>
      <c r="R86" s="581">
        <v>-20</v>
      </c>
      <c r="S86" s="583">
        <v>-2.209944751381215</v>
      </c>
      <c r="T86" s="513"/>
      <c r="U86" s="595" t="s">
        <v>478</v>
      </c>
    </row>
    <row r="87" spans="1:21" ht="29.25" customHeight="1">
      <c r="A87" s="645" t="s">
        <v>479</v>
      </c>
      <c r="B87" s="646"/>
      <c r="C87" s="111">
        <v>29488</v>
      </c>
      <c r="D87" s="112">
        <v>14043</v>
      </c>
      <c r="E87" s="112">
        <v>15445</v>
      </c>
      <c r="F87" s="125">
        <v>90.9226286824</v>
      </c>
      <c r="G87" s="118">
        <v>31487</v>
      </c>
      <c r="H87" s="118">
        <v>33096</v>
      </c>
      <c r="I87" s="114">
        <f t="shared" si="4"/>
        <v>-1999</v>
      </c>
      <c r="J87" s="115">
        <f t="shared" si="5"/>
        <v>-6.348651824562518</v>
      </c>
      <c r="K87" s="114">
        <v>-1609</v>
      </c>
      <c r="L87" s="115">
        <v>-4.8616146966400775</v>
      </c>
      <c r="M87" s="111">
        <v>11657</v>
      </c>
      <c r="N87" s="112">
        <v>11804</v>
      </c>
      <c r="O87" s="112">
        <v>11931</v>
      </c>
      <c r="P87" s="114">
        <f t="shared" si="6"/>
        <v>-147</v>
      </c>
      <c r="Q87" s="115">
        <f t="shared" si="7"/>
        <v>-1.2453405625211793</v>
      </c>
      <c r="R87" s="114">
        <v>-127</v>
      </c>
      <c r="S87" s="116">
        <v>-1.0644539435085072</v>
      </c>
      <c r="T87" s="653" t="s">
        <v>479</v>
      </c>
      <c r="U87" s="652"/>
    </row>
    <row r="88" spans="1:21" s="438" customFormat="1" ht="29.25" customHeight="1">
      <c r="A88" s="548"/>
      <c r="B88" s="568" t="s">
        <v>480</v>
      </c>
      <c r="C88" s="550">
        <v>10615</v>
      </c>
      <c r="D88" s="461">
        <v>5204</v>
      </c>
      <c r="E88" s="461">
        <v>5411</v>
      </c>
      <c r="F88" s="591">
        <v>96.1744594345</v>
      </c>
      <c r="G88" s="552">
        <v>11092</v>
      </c>
      <c r="H88" s="552">
        <v>11361</v>
      </c>
      <c r="I88" s="553">
        <f t="shared" si="4"/>
        <v>-477</v>
      </c>
      <c r="J88" s="554">
        <f t="shared" si="5"/>
        <v>-4.300396682293544</v>
      </c>
      <c r="K88" s="553">
        <v>-269</v>
      </c>
      <c r="L88" s="554">
        <v>-2.3677493178417395</v>
      </c>
      <c r="M88" s="550">
        <v>4238</v>
      </c>
      <c r="N88" s="461">
        <v>4224</v>
      </c>
      <c r="O88" s="461">
        <v>4174</v>
      </c>
      <c r="P88" s="553">
        <f t="shared" si="6"/>
        <v>14</v>
      </c>
      <c r="Q88" s="554">
        <f t="shared" si="7"/>
        <v>0.3314393939393939</v>
      </c>
      <c r="R88" s="553">
        <v>50</v>
      </c>
      <c r="S88" s="555">
        <v>1.1978917105893627</v>
      </c>
      <c r="T88" s="556"/>
      <c r="U88" s="569" t="s">
        <v>480</v>
      </c>
    </row>
    <row r="89" spans="1:21" s="438" customFormat="1" ht="29.25" customHeight="1">
      <c r="A89" s="548"/>
      <c r="B89" s="568" t="s">
        <v>481</v>
      </c>
      <c r="C89" s="550">
        <v>4120</v>
      </c>
      <c r="D89" s="461">
        <v>1891</v>
      </c>
      <c r="E89" s="461">
        <v>2229</v>
      </c>
      <c r="F89" s="591">
        <v>84.8362494392</v>
      </c>
      <c r="G89" s="552">
        <v>4368</v>
      </c>
      <c r="H89" s="552">
        <v>4355</v>
      </c>
      <c r="I89" s="553">
        <f t="shared" si="4"/>
        <v>-248</v>
      </c>
      <c r="J89" s="554">
        <f t="shared" si="5"/>
        <v>-5.677655677655678</v>
      </c>
      <c r="K89" s="553">
        <v>13</v>
      </c>
      <c r="L89" s="554">
        <v>0.2985074626865672</v>
      </c>
      <c r="M89" s="550">
        <v>1449</v>
      </c>
      <c r="N89" s="461">
        <v>1456</v>
      </c>
      <c r="O89" s="461">
        <v>1436</v>
      </c>
      <c r="P89" s="553">
        <f t="shared" si="6"/>
        <v>-7</v>
      </c>
      <c r="Q89" s="554">
        <f t="shared" si="7"/>
        <v>-0.4807692307692308</v>
      </c>
      <c r="R89" s="553">
        <v>20</v>
      </c>
      <c r="S89" s="555">
        <v>1.392757660167131</v>
      </c>
      <c r="T89" s="556"/>
      <c r="U89" s="569" t="s">
        <v>481</v>
      </c>
    </row>
    <row r="90" spans="1:21" s="438" customFormat="1" ht="29.25" customHeight="1">
      <c r="A90" s="548"/>
      <c r="B90" s="568" t="s">
        <v>482</v>
      </c>
      <c r="C90" s="550">
        <v>2655</v>
      </c>
      <c r="D90" s="461">
        <v>1264</v>
      </c>
      <c r="E90" s="461">
        <v>1391</v>
      </c>
      <c r="F90" s="591">
        <v>90.8698777858</v>
      </c>
      <c r="G90" s="552">
        <v>2980</v>
      </c>
      <c r="H90" s="552">
        <v>3269</v>
      </c>
      <c r="I90" s="553">
        <f t="shared" si="4"/>
        <v>-325</v>
      </c>
      <c r="J90" s="554">
        <f t="shared" si="5"/>
        <v>-10.906040268456376</v>
      </c>
      <c r="K90" s="553">
        <v>-289</v>
      </c>
      <c r="L90" s="554">
        <v>-8.840624044050168</v>
      </c>
      <c r="M90" s="550">
        <v>1011</v>
      </c>
      <c r="N90" s="461">
        <v>1054</v>
      </c>
      <c r="O90" s="461">
        <v>1115</v>
      </c>
      <c r="P90" s="553">
        <f t="shared" si="6"/>
        <v>-43</v>
      </c>
      <c r="Q90" s="554">
        <f t="shared" si="7"/>
        <v>-4.0796963946869065</v>
      </c>
      <c r="R90" s="553">
        <v>-61</v>
      </c>
      <c r="S90" s="555">
        <v>-5.4708520179372195</v>
      </c>
      <c r="T90" s="556"/>
      <c r="U90" s="569" t="s">
        <v>482</v>
      </c>
    </row>
    <row r="91" spans="1:21" s="438" customFormat="1" ht="29.25" customHeight="1">
      <c r="A91" s="548"/>
      <c r="B91" s="568" t="s">
        <v>483</v>
      </c>
      <c r="C91" s="550">
        <v>3324</v>
      </c>
      <c r="D91" s="461">
        <v>1585</v>
      </c>
      <c r="E91" s="461">
        <v>1739</v>
      </c>
      <c r="F91" s="591">
        <v>91.1443358252</v>
      </c>
      <c r="G91" s="552">
        <v>3753</v>
      </c>
      <c r="H91" s="552">
        <v>4155</v>
      </c>
      <c r="I91" s="553">
        <f t="shared" si="4"/>
        <v>-429</v>
      </c>
      <c r="J91" s="554">
        <f t="shared" si="5"/>
        <v>-11.430855315747403</v>
      </c>
      <c r="K91" s="553">
        <v>-402</v>
      </c>
      <c r="L91" s="554">
        <v>-9.675090252707582</v>
      </c>
      <c r="M91" s="550">
        <v>1345</v>
      </c>
      <c r="N91" s="461">
        <v>1438</v>
      </c>
      <c r="O91" s="461">
        <v>1545</v>
      </c>
      <c r="P91" s="553">
        <f t="shared" si="6"/>
        <v>-93</v>
      </c>
      <c r="Q91" s="554">
        <f t="shared" si="7"/>
        <v>-6.4673157162726005</v>
      </c>
      <c r="R91" s="553">
        <v>-107</v>
      </c>
      <c r="S91" s="555">
        <v>-6.925566343042071</v>
      </c>
      <c r="T91" s="556"/>
      <c r="U91" s="569" t="s">
        <v>483</v>
      </c>
    </row>
    <row r="92" spans="1:21" s="438" customFormat="1" ht="29.25" customHeight="1">
      <c r="A92" s="548"/>
      <c r="B92" s="568" t="s">
        <v>484</v>
      </c>
      <c r="C92" s="550">
        <v>4923</v>
      </c>
      <c r="D92" s="461">
        <v>2344</v>
      </c>
      <c r="E92" s="461">
        <v>2579</v>
      </c>
      <c r="F92" s="591">
        <v>90.8879410624</v>
      </c>
      <c r="G92" s="552">
        <v>5142</v>
      </c>
      <c r="H92" s="552">
        <v>5561</v>
      </c>
      <c r="I92" s="553">
        <f t="shared" si="4"/>
        <v>-219</v>
      </c>
      <c r="J92" s="554">
        <f t="shared" si="5"/>
        <v>-4.2590431738623105</v>
      </c>
      <c r="K92" s="553">
        <v>-419</v>
      </c>
      <c r="L92" s="554">
        <v>-7.534616076245279</v>
      </c>
      <c r="M92" s="550">
        <v>1986</v>
      </c>
      <c r="N92" s="461">
        <v>1980</v>
      </c>
      <c r="O92" s="461">
        <v>2002</v>
      </c>
      <c r="P92" s="553">
        <f t="shared" si="6"/>
        <v>6</v>
      </c>
      <c r="Q92" s="554">
        <f t="shared" si="7"/>
        <v>0.30303030303030304</v>
      </c>
      <c r="R92" s="553">
        <v>-22</v>
      </c>
      <c r="S92" s="555">
        <v>-1.098901098901099</v>
      </c>
      <c r="T92" s="556"/>
      <c r="U92" s="569" t="s">
        <v>484</v>
      </c>
    </row>
    <row r="93" spans="1:21" s="438" customFormat="1" ht="29.25" customHeight="1">
      <c r="A93" s="558"/>
      <c r="B93" s="559" t="s">
        <v>485</v>
      </c>
      <c r="C93" s="560">
        <v>3851</v>
      </c>
      <c r="D93" s="472">
        <v>1755</v>
      </c>
      <c r="E93" s="472">
        <v>2096</v>
      </c>
      <c r="F93" s="592">
        <v>83.7309160305</v>
      </c>
      <c r="G93" s="562">
        <v>4152</v>
      </c>
      <c r="H93" s="562">
        <v>4395</v>
      </c>
      <c r="I93" s="563">
        <f t="shared" si="4"/>
        <v>-301</v>
      </c>
      <c r="J93" s="564">
        <f t="shared" si="5"/>
        <v>-7.249518304431598</v>
      </c>
      <c r="K93" s="563">
        <v>-243</v>
      </c>
      <c r="L93" s="564">
        <v>-5.5290102389078495</v>
      </c>
      <c r="M93" s="560">
        <v>1628</v>
      </c>
      <c r="N93" s="472">
        <v>1652</v>
      </c>
      <c r="O93" s="472">
        <v>1659</v>
      </c>
      <c r="P93" s="563">
        <f t="shared" si="6"/>
        <v>-24</v>
      </c>
      <c r="Q93" s="564">
        <f t="shared" si="7"/>
        <v>-1.4527845036319613</v>
      </c>
      <c r="R93" s="563">
        <v>-7</v>
      </c>
      <c r="S93" s="565">
        <v>-0.42194092827004215</v>
      </c>
      <c r="T93" s="566"/>
      <c r="U93" s="567" t="s">
        <v>485</v>
      </c>
    </row>
    <row r="94" spans="1:21" ht="29.25" customHeight="1">
      <c r="A94" s="645" t="s">
        <v>486</v>
      </c>
      <c r="B94" s="646"/>
      <c r="C94" s="111">
        <v>24339</v>
      </c>
      <c r="D94" s="112">
        <v>12027</v>
      </c>
      <c r="E94" s="112">
        <v>12312</v>
      </c>
      <c r="F94" s="125">
        <v>97.6851851852</v>
      </c>
      <c r="G94" s="118">
        <v>27031</v>
      </c>
      <c r="H94" s="118">
        <v>29939</v>
      </c>
      <c r="I94" s="114">
        <f t="shared" si="4"/>
        <v>-2692</v>
      </c>
      <c r="J94" s="115">
        <f t="shared" si="5"/>
        <v>-9.95893603640265</v>
      </c>
      <c r="K94" s="114">
        <v>-2908</v>
      </c>
      <c r="L94" s="115">
        <v>-9.713083269314273</v>
      </c>
      <c r="M94" s="111">
        <v>10741</v>
      </c>
      <c r="N94" s="112">
        <v>11451</v>
      </c>
      <c r="O94" s="112">
        <v>12038</v>
      </c>
      <c r="P94" s="114">
        <f t="shared" si="6"/>
        <v>-710</v>
      </c>
      <c r="Q94" s="115">
        <f t="shared" si="7"/>
        <v>-6.200331848746835</v>
      </c>
      <c r="R94" s="114">
        <v>-587</v>
      </c>
      <c r="S94" s="116">
        <v>-4.876225286592457</v>
      </c>
      <c r="T94" s="653" t="s">
        <v>486</v>
      </c>
      <c r="U94" s="652"/>
    </row>
    <row r="95" spans="1:21" s="438" customFormat="1" ht="29.25" customHeight="1">
      <c r="A95" s="548"/>
      <c r="B95" s="568" t="s">
        <v>487</v>
      </c>
      <c r="C95" s="550">
        <v>9386</v>
      </c>
      <c r="D95" s="461">
        <v>4861</v>
      </c>
      <c r="E95" s="461">
        <v>4525</v>
      </c>
      <c r="F95" s="591">
        <v>107.4254143646</v>
      </c>
      <c r="G95" s="552">
        <v>10674</v>
      </c>
      <c r="H95" s="552">
        <v>12085</v>
      </c>
      <c r="I95" s="553">
        <f t="shared" si="4"/>
        <v>-1288</v>
      </c>
      <c r="J95" s="554">
        <f t="shared" si="5"/>
        <v>-12.06670414090313</v>
      </c>
      <c r="K95" s="553">
        <v>-1411</v>
      </c>
      <c r="L95" s="554">
        <v>-11.675630947455524</v>
      </c>
      <c r="M95" s="550">
        <v>3818</v>
      </c>
      <c r="N95" s="461">
        <v>4153</v>
      </c>
      <c r="O95" s="461">
        <v>4452</v>
      </c>
      <c r="P95" s="553">
        <f t="shared" si="6"/>
        <v>-335</v>
      </c>
      <c r="Q95" s="554">
        <f t="shared" si="7"/>
        <v>-8.066457982181555</v>
      </c>
      <c r="R95" s="553">
        <v>-299</v>
      </c>
      <c r="S95" s="555">
        <v>-6.716082659478887</v>
      </c>
      <c r="T95" s="556"/>
      <c r="U95" s="569" t="s">
        <v>487</v>
      </c>
    </row>
    <row r="96" spans="1:21" s="438" customFormat="1" ht="29.25" customHeight="1">
      <c r="A96" s="548"/>
      <c r="B96" s="568" t="s">
        <v>488</v>
      </c>
      <c r="C96" s="550">
        <v>5082</v>
      </c>
      <c r="D96" s="461">
        <v>2425</v>
      </c>
      <c r="E96" s="461">
        <v>2657</v>
      </c>
      <c r="F96" s="591">
        <v>91.2683477606</v>
      </c>
      <c r="G96" s="552">
        <v>5402</v>
      </c>
      <c r="H96" s="552">
        <v>5812</v>
      </c>
      <c r="I96" s="553">
        <f t="shared" si="4"/>
        <v>-320</v>
      </c>
      <c r="J96" s="554">
        <f t="shared" si="5"/>
        <v>-5.923731951129212</v>
      </c>
      <c r="K96" s="553">
        <v>-410</v>
      </c>
      <c r="L96" s="554">
        <v>-7.054370268410186</v>
      </c>
      <c r="M96" s="550">
        <v>2313</v>
      </c>
      <c r="N96" s="461">
        <v>2375</v>
      </c>
      <c r="O96" s="461">
        <v>2432</v>
      </c>
      <c r="P96" s="553">
        <f t="shared" si="6"/>
        <v>-62</v>
      </c>
      <c r="Q96" s="554">
        <f t="shared" si="7"/>
        <v>-2.6105263157894734</v>
      </c>
      <c r="R96" s="553">
        <v>-57</v>
      </c>
      <c r="S96" s="555">
        <v>-2.34375</v>
      </c>
      <c r="T96" s="556"/>
      <c r="U96" s="569" t="s">
        <v>488</v>
      </c>
    </row>
    <row r="97" spans="1:21" s="438" customFormat="1" ht="29.25" customHeight="1">
      <c r="A97" s="548"/>
      <c r="B97" s="568" t="s">
        <v>489</v>
      </c>
      <c r="C97" s="550">
        <v>3062</v>
      </c>
      <c r="D97" s="461">
        <v>1485</v>
      </c>
      <c r="E97" s="461">
        <v>1577</v>
      </c>
      <c r="F97" s="591">
        <v>94.1661382372</v>
      </c>
      <c r="G97" s="552">
        <v>3393</v>
      </c>
      <c r="H97" s="552">
        <v>3659</v>
      </c>
      <c r="I97" s="553">
        <f t="shared" si="4"/>
        <v>-331</v>
      </c>
      <c r="J97" s="554">
        <f t="shared" si="5"/>
        <v>-9.755378720895962</v>
      </c>
      <c r="K97" s="553">
        <v>-266</v>
      </c>
      <c r="L97" s="554">
        <v>-7.269745832194589</v>
      </c>
      <c r="M97" s="550">
        <v>1482</v>
      </c>
      <c r="N97" s="461">
        <v>1584</v>
      </c>
      <c r="O97" s="461">
        <v>1628</v>
      </c>
      <c r="P97" s="553">
        <f t="shared" si="6"/>
        <v>-102</v>
      </c>
      <c r="Q97" s="554">
        <f t="shared" si="7"/>
        <v>-6.4393939393939394</v>
      </c>
      <c r="R97" s="553">
        <v>-44</v>
      </c>
      <c r="S97" s="555">
        <v>-2.7027027027027026</v>
      </c>
      <c r="T97" s="556"/>
      <c r="U97" s="569" t="s">
        <v>489</v>
      </c>
    </row>
    <row r="98" spans="1:21" s="438" customFormat="1" ht="29.25" customHeight="1">
      <c r="A98" s="558"/>
      <c r="B98" s="559" t="s">
        <v>490</v>
      </c>
      <c r="C98" s="560">
        <v>6809</v>
      </c>
      <c r="D98" s="472">
        <v>3256</v>
      </c>
      <c r="E98" s="472">
        <v>3553</v>
      </c>
      <c r="F98" s="592">
        <v>91.6408668731</v>
      </c>
      <c r="G98" s="562">
        <v>7562</v>
      </c>
      <c r="H98" s="562">
        <v>8383</v>
      </c>
      <c r="I98" s="563">
        <f t="shared" si="4"/>
        <v>-753</v>
      </c>
      <c r="J98" s="564">
        <f t="shared" si="5"/>
        <v>-9.95768315260513</v>
      </c>
      <c r="K98" s="563">
        <v>-821</v>
      </c>
      <c r="L98" s="564">
        <v>-9.79362996540618</v>
      </c>
      <c r="M98" s="560">
        <v>3128</v>
      </c>
      <c r="N98" s="472">
        <v>3339</v>
      </c>
      <c r="O98" s="472">
        <v>3526</v>
      </c>
      <c r="P98" s="563">
        <f t="shared" si="6"/>
        <v>-211</v>
      </c>
      <c r="Q98" s="564">
        <f t="shared" si="7"/>
        <v>-6.3192572626534895</v>
      </c>
      <c r="R98" s="563">
        <v>-187</v>
      </c>
      <c r="S98" s="565">
        <v>-5.303460011344299</v>
      </c>
      <c r="T98" s="566"/>
      <c r="U98" s="567" t="s">
        <v>490</v>
      </c>
    </row>
    <row r="99" spans="1:21" ht="29.25" customHeight="1">
      <c r="A99" s="643" t="s">
        <v>491</v>
      </c>
      <c r="B99" s="644"/>
      <c r="C99" s="129">
        <v>51053</v>
      </c>
      <c r="D99" s="130">
        <v>24917</v>
      </c>
      <c r="E99" s="130">
        <v>26136</v>
      </c>
      <c r="F99" s="131">
        <v>95.3359351087</v>
      </c>
      <c r="G99" s="132">
        <v>50442</v>
      </c>
      <c r="H99" s="132">
        <v>50732</v>
      </c>
      <c r="I99" s="133">
        <f t="shared" si="4"/>
        <v>611</v>
      </c>
      <c r="J99" s="134">
        <f t="shared" si="5"/>
        <v>1.2112921771539589</v>
      </c>
      <c r="K99" s="133">
        <v>-290</v>
      </c>
      <c r="L99" s="134">
        <v>-0.5716313175116297</v>
      </c>
      <c r="M99" s="129">
        <v>21109</v>
      </c>
      <c r="N99" s="130">
        <v>20237</v>
      </c>
      <c r="O99" s="130">
        <v>19813</v>
      </c>
      <c r="P99" s="133">
        <f t="shared" si="6"/>
        <v>872</v>
      </c>
      <c r="Q99" s="134">
        <f t="shared" si="7"/>
        <v>4.3089390719968375</v>
      </c>
      <c r="R99" s="133">
        <v>424</v>
      </c>
      <c r="S99" s="135">
        <v>2.1400090849442286</v>
      </c>
      <c r="T99" s="662" t="s">
        <v>491</v>
      </c>
      <c r="U99" s="663"/>
    </row>
    <row r="100" spans="1:21" ht="29.25" customHeight="1">
      <c r="A100" s="643" t="s">
        <v>492</v>
      </c>
      <c r="B100" s="644"/>
      <c r="C100" s="100">
        <v>28667</v>
      </c>
      <c r="D100" s="101">
        <v>14127</v>
      </c>
      <c r="E100" s="101">
        <v>14540</v>
      </c>
      <c r="F100" s="127">
        <v>97.1595598349</v>
      </c>
      <c r="G100" s="103">
        <v>28475</v>
      </c>
      <c r="H100" s="103">
        <v>29137</v>
      </c>
      <c r="I100" s="104">
        <f t="shared" si="4"/>
        <v>192</v>
      </c>
      <c r="J100" s="105">
        <f t="shared" si="5"/>
        <v>0.6742756804214223</v>
      </c>
      <c r="K100" s="104">
        <v>-662</v>
      </c>
      <c r="L100" s="105">
        <v>-2.2720252599787214</v>
      </c>
      <c r="M100" s="100">
        <v>12246</v>
      </c>
      <c r="N100" s="101">
        <v>11667</v>
      </c>
      <c r="O100" s="101">
        <v>11630</v>
      </c>
      <c r="P100" s="104">
        <f t="shared" si="6"/>
        <v>579</v>
      </c>
      <c r="Q100" s="105">
        <f t="shared" si="7"/>
        <v>4.962715350989972</v>
      </c>
      <c r="R100" s="104">
        <v>37</v>
      </c>
      <c r="S100" s="106">
        <v>0.3181427343078246</v>
      </c>
      <c r="T100" s="662" t="s">
        <v>492</v>
      </c>
      <c r="U100" s="663"/>
    </row>
    <row r="101" spans="1:21" ht="29.25" customHeight="1">
      <c r="A101" s="643" t="s">
        <v>493</v>
      </c>
      <c r="B101" s="644"/>
      <c r="C101" s="100">
        <v>23755</v>
      </c>
      <c r="D101" s="101">
        <v>11460</v>
      </c>
      <c r="E101" s="101">
        <v>12295</v>
      </c>
      <c r="F101" s="127">
        <v>93.2086213908</v>
      </c>
      <c r="G101" s="103">
        <v>24533</v>
      </c>
      <c r="H101" s="103">
        <v>25103</v>
      </c>
      <c r="I101" s="104">
        <f t="shared" si="4"/>
        <v>-778</v>
      </c>
      <c r="J101" s="105">
        <f t="shared" si="5"/>
        <v>-3.171238739656789</v>
      </c>
      <c r="K101" s="104">
        <v>-570</v>
      </c>
      <c r="L101" s="105">
        <v>-2.270644942835518</v>
      </c>
      <c r="M101" s="100">
        <v>9430</v>
      </c>
      <c r="N101" s="101">
        <v>9291</v>
      </c>
      <c r="O101" s="101">
        <v>9211</v>
      </c>
      <c r="P101" s="104">
        <f t="shared" si="6"/>
        <v>139</v>
      </c>
      <c r="Q101" s="105">
        <f t="shared" si="7"/>
        <v>1.496071467011086</v>
      </c>
      <c r="R101" s="104">
        <v>80</v>
      </c>
      <c r="S101" s="106">
        <v>0.8685267614808381</v>
      </c>
      <c r="T101" s="662" t="s">
        <v>493</v>
      </c>
      <c r="U101" s="663"/>
    </row>
    <row r="102" spans="1:21" ht="29.25" customHeight="1">
      <c r="A102" s="643" t="s">
        <v>494</v>
      </c>
      <c r="B102" s="644"/>
      <c r="C102" s="100">
        <v>12747</v>
      </c>
      <c r="D102" s="101">
        <v>6084</v>
      </c>
      <c r="E102" s="101">
        <v>6663</v>
      </c>
      <c r="F102" s="127">
        <v>91.3102206213</v>
      </c>
      <c r="G102" s="103">
        <v>13262</v>
      </c>
      <c r="H102" s="103">
        <v>12399</v>
      </c>
      <c r="I102" s="104">
        <f t="shared" si="4"/>
        <v>-515</v>
      </c>
      <c r="J102" s="105">
        <f t="shared" si="5"/>
        <v>-3.8832755240536874</v>
      </c>
      <c r="K102" s="104">
        <v>863</v>
      </c>
      <c r="L102" s="105">
        <v>6.960238728929752</v>
      </c>
      <c r="M102" s="100">
        <v>5132</v>
      </c>
      <c r="N102" s="101">
        <v>5183</v>
      </c>
      <c r="O102" s="101">
        <v>4593</v>
      </c>
      <c r="P102" s="104">
        <f t="shared" si="6"/>
        <v>-51</v>
      </c>
      <c r="Q102" s="105">
        <f t="shared" si="7"/>
        <v>-0.9839861084314104</v>
      </c>
      <c r="R102" s="104">
        <v>590</v>
      </c>
      <c r="S102" s="106">
        <v>12.845634661441323</v>
      </c>
      <c r="T102" s="662" t="s">
        <v>494</v>
      </c>
      <c r="U102" s="663"/>
    </row>
    <row r="103" spans="1:21" ht="29.25" customHeight="1">
      <c r="A103" s="647" t="s">
        <v>495</v>
      </c>
      <c r="B103" s="646"/>
      <c r="C103" s="136">
        <v>6472</v>
      </c>
      <c r="D103" s="137">
        <v>2989</v>
      </c>
      <c r="E103" s="137">
        <v>3483</v>
      </c>
      <c r="F103" s="138">
        <v>85.8168245765</v>
      </c>
      <c r="G103" s="139">
        <v>7255</v>
      </c>
      <c r="H103" s="139">
        <v>8238</v>
      </c>
      <c r="I103" s="140">
        <f t="shared" si="4"/>
        <v>-783</v>
      </c>
      <c r="J103" s="141">
        <f t="shared" si="5"/>
        <v>-10.792556857339767</v>
      </c>
      <c r="K103" s="140">
        <v>-983</v>
      </c>
      <c r="L103" s="141">
        <v>-11.932507890264628</v>
      </c>
      <c r="M103" s="136">
        <v>2781</v>
      </c>
      <c r="N103" s="137">
        <v>3017</v>
      </c>
      <c r="O103" s="137">
        <v>3318</v>
      </c>
      <c r="P103" s="140">
        <f t="shared" si="6"/>
        <v>-236</v>
      </c>
      <c r="Q103" s="141">
        <f t="shared" si="7"/>
        <v>-7.82234007292012</v>
      </c>
      <c r="R103" s="140">
        <v>-301</v>
      </c>
      <c r="S103" s="142">
        <v>-9.071729957805907</v>
      </c>
      <c r="T103" s="651" t="s">
        <v>495</v>
      </c>
      <c r="U103" s="652"/>
    </row>
    <row r="104" spans="1:21" s="438" customFormat="1" ht="29.25" customHeight="1">
      <c r="A104" s="548"/>
      <c r="B104" s="568" t="s">
        <v>496</v>
      </c>
      <c r="C104" s="550">
        <v>3235</v>
      </c>
      <c r="D104" s="461">
        <v>1490</v>
      </c>
      <c r="E104" s="461">
        <v>1745</v>
      </c>
      <c r="F104" s="591">
        <v>85.3868194842</v>
      </c>
      <c r="G104" s="552">
        <v>3621</v>
      </c>
      <c r="H104" s="552">
        <v>4146</v>
      </c>
      <c r="I104" s="553">
        <f t="shared" si="4"/>
        <v>-386</v>
      </c>
      <c r="J104" s="554">
        <f t="shared" si="5"/>
        <v>-10.660038663352665</v>
      </c>
      <c r="K104" s="553">
        <v>-525</v>
      </c>
      <c r="L104" s="554">
        <v>-12.662807525325615</v>
      </c>
      <c r="M104" s="550">
        <v>1404</v>
      </c>
      <c r="N104" s="461">
        <v>1516</v>
      </c>
      <c r="O104" s="461">
        <v>1681</v>
      </c>
      <c r="P104" s="553">
        <f t="shared" si="6"/>
        <v>-112</v>
      </c>
      <c r="Q104" s="554">
        <f t="shared" si="7"/>
        <v>-7.387862796833773</v>
      </c>
      <c r="R104" s="553">
        <v>-165</v>
      </c>
      <c r="S104" s="555">
        <v>-9.815585960737657</v>
      </c>
      <c r="T104" s="556"/>
      <c r="U104" s="569" t="s">
        <v>496</v>
      </c>
    </row>
    <row r="105" spans="1:21" s="438" customFormat="1" ht="29.25" customHeight="1">
      <c r="A105" s="548"/>
      <c r="B105" s="568" t="s">
        <v>497</v>
      </c>
      <c r="C105" s="550">
        <v>916</v>
      </c>
      <c r="D105" s="461">
        <v>442</v>
      </c>
      <c r="E105" s="461">
        <v>474</v>
      </c>
      <c r="F105" s="591">
        <v>93.2489451477</v>
      </c>
      <c r="G105" s="552">
        <v>1022</v>
      </c>
      <c r="H105" s="552">
        <v>1139</v>
      </c>
      <c r="I105" s="553">
        <f t="shared" si="4"/>
        <v>-106</v>
      </c>
      <c r="J105" s="554">
        <f t="shared" si="5"/>
        <v>-10.371819960861057</v>
      </c>
      <c r="K105" s="553">
        <v>-117</v>
      </c>
      <c r="L105" s="554">
        <v>-10.272168568920105</v>
      </c>
      <c r="M105" s="550">
        <v>402</v>
      </c>
      <c r="N105" s="461">
        <v>446</v>
      </c>
      <c r="O105" s="461">
        <v>483</v>
      </c>
      <c r="P105" s="553">
        <f t="shared" si="6"/>
        <v>-44</v>
      </c>
      <c r="Q105" s="554">
        <f t="shared" si="7"/>
        <v>-9.865470852017937</v>
      </c>
      <c r="R105" s="553">
        <v>-37</v>
      </c>
      <c r="S105" s="555">
        <v>-7.6604554865424435</v>
      </c>
      <c r="T105" s="556"/>
      <c r="U105" s="569" t="s">
        <v>497</v>
      </c>
    </row>
    <row r="106" spans="1:21" s="438" customFormat="1" ht="29.25" customHeight="1">
      <c r="A106" s="558"/>
      <c r="B106" s="559" t="s">
        <v>498</v>
      </c>
      <c r="C106" s="560">
        <v>2321</v>
      </c>
      <c r="D106" s="472">
        <v>1057</v>
      </c>
      <c r="E106" s="472">
        <v>1264</v>
      </c>
      <c r="F106" s="592">
        <v>83.6234177215</v>
      </c>
      <c r="G106" s="562">
        <v>2612</v>
      </c>
      <c r="H106" s="562">
        <v>2953</v>
      </c>
      <c r="I106" s="563">
        <f t="shared" si="4"/>
        <v>-291</v>
      </c>
      <c r="J106" s="564">
        <f t="shared" si="5"/>
        <v>-11.140888208269525</v>
      </c>
      <c r="K106" s="563">
        <v>-341</v>
      </c>
      <c r="L106" s="564">
        <v>-11.547578733491365</v>
      </c>
      <c r="M106" s="560">
        <v>975</v>
      </c>
      <c r="N106" s="472">
        <v>1055</v>
      </c>
      <c r="O106" s="472">
        <v>1154</v>
      </c>
      <c r="P106" s="563">
        <f t="shared" si="6"/>
        <v>-80</v>
      </c>
      <c r="Q106" s="564">
        <f t="shared" si="7"/>
        <v>-7.5829383886255926</v>
      </c>
      <c r="R106" s="563">
        <v>-99</v>
      </c>
      <c r="S106" s="565">
        <v>-8.578856152512998</v>
      </c>
      <c r="T106" s="566"/>
      <c r="U106" s="567" t="s">
        <v>498</v>
      </c>
    </row>
    <row r="107" spans="1:21" ht="29.25" customHeight="1">
      <c r="A107" s="645" t="s">
        <v>499</v>
      </c>
      <c r="B107" s="646"/>
      <c r="C107" s="111">
        <v>18918</v>
      </c>
      <c r="D107" s="112">
        <v>9177</v>
      </c>
      <c r="E107" s="112">
        <v>9741</v>
      </c>
      <c r="F107" s="125">
        <v>94.210040037</v>
      </c>
      <c r="G107" s="118">
        <v>19969</v>
      </c>
      <c r="H107" s="118">
        <v>20857</v>
      </c>
      <c r="I107" s="114">
        <f t="shared" si="4"/>
        <v>-1051</v>
      </c>
      <c r="J107" s="115">
        <f t="shared" si="5"/>
        <v>-5.263157894736842</v>
      </c>
      <c r="K107" s="114">
        <v>-888</v>
      </c>
      <c r="L107" s="115">
        <v>-4.257563407968547</v>
      </c>
      <c r="M107" s="111">
        <v>7728</v>
      </c>
      <c r="N107" s="112">
        <v>7699</v>
      </c>
      <c r="O107" s="112">
        <v>7894</v>
      </c>
      <c r="P107" s="114">
        <f t="shared" si="6"/>
        <v>29</v>
      </c>
      <c r="Q107" s="115">
        <f t="shared" si="7"/>
        <v>0.37667229510326017</v>
      </c>
      <c r="R107" s="114">
        <v>-195</v>
      </c>
      <c r="S107" s="116">
        <v>-2.470230554851786</v>
      </c>
      <c r="T107" s="653" t="s">
        <v>499</v>
      </c>
      <c r="U107" s="652"/>
    </row>
    <row r="108" spans="1:21" s="438" customFormat="1" ht="29.25" customHeight="1">
      <c r="A108" s="548"/>
      <c r="B108" s="568" t="s">
        <v>500</v>
      </c>
      <c r="C108" s="550">
        <v>2205</v>
      </c>
      <c r="D108" s="461">
        <v>1050</v>
      </c>
      <c r="E108" s="461">
        <v>1155</v>
      </c>
      <c r="F108" s="591">
        <v>90.9090909091</v>
      </c>
      <c r="G108" s="552">
        <v>2440</v>
      </c>
      <c r="H108" s="552">
        <v>2756</v>
      </c>
      <c r="I108" s="553">
        <f t="shared" si="4"/>
        <v>-235</v>
      </c>
      <c r="J108" s="554">
        <f t="shared" si="5"/>
        <v>-9.631147540983607</v>
      </c>
      <c r="K108" s="553">
        <v>-316</v>
      </c>
      <c r="L108" s="554">
        <v>-11.46589259796807</v>
      </c>
      <c r="M108" s="550">
        <v>896</v>
      </c>
      <c r="N108" s="461">
        <v>952</v>
      </c>
      <c r="O108" s="461">
        <v>1018</v>
      </c>
      <c r="P108" s="553">
        <f t="shared" si="6"/>
        <v>-56</v>
      </c>
      <c r="Q108" s="554">
        <f t="shared" si="7"/>
        <v>-5.88235294117647</v>
      </c>
      <c r="R108" s="553">
        <v>-66</v>
      </c>
      <c r="S108" s="555">
        <v>-6.4833005893909625</v>
      </c>
      <c r="T108" s="556"/>
      <c r="U108" s="569" t="s">
        <v>500</v>
      </c>
    </row>
    <row r="109" spans="1:21" s="438" customFormat="1" ht="29.25" customHeight="1">
      <c r="A109" s="548"/>
      <c r="B109" s="568" t="s">
        <v>501</v>
      </c>
      <c r="C109" s="550">
        <v>3064</v>
      </c>
      <c r="D109" s="461">
        <v>1504</v>
      </c>
      <c r="E109" s="461">
        <v>1560</v>
      </c>
      <c r="F109" s="591">
        <v>96.4102564103</v>
      </c>
      <c r="G109" s="552">
        <v>3170</v>
      </c>
      <c r="H109" s="552">
        <v>3437</v>
      </c>
      <c r="I109" s="553">
        <f t="shared" si="4"/>
        <v>-106</v>
      </c>
      <c r="J109" s="554">
        <f t="shared" si="5"/>
        <v>-3.3438485804416405</v>
      </c>
      <c r="K109" s="553">
        <v>-267</v>
      </c>
      <c r="L109" s="554">
        <v>-7.768402676752982</v>
      </c>
      <c r="M109" s="550">
        <v>1171</v>
      </c>
      <c r="N109" s="461">
        <v>1193</v>
      </c>
      <c r="O109" s="461">
        <v>1278</v>
      </c>
      <c r="P109" s="553">
        <f t="shared" si="6"/>
        <v>-22</v>
      </c>
      <c r="Q109" s="554">
        <f t="shared" si="7"/>
        <v>-1.8440905280804691</v>
      </c>
      <c r="R109" s="553">
        <v>-85</v>
      </c>
      <c r="S109" s="555">
        <v>-6.651017214397497</v>
      </c>
      <c r="T109" s="556"/>
      <c r="U109" s="569" t="s">
        <v>501</v>
      </c>
    </row>
    <row r="110" spans="1:21" s="438" customFormat="1" ht="29.25" customHeight="1">
      <c r="A110" s="548"/>
      <c r="B110" s="568" t="s">
        <v>502</v>
      </c>
      <c r="C110" s="550">
        <v>10203</v>
      </c>
      <c r="D110" s="461">
        <v>5015</v>
      </c>
      <c r="E110" s="461">
        <v>5188</v>
      </c>
      <c r="F110" s="591">
        <v>96.66538165</v>
      </c>
      <c r="G110" s="552">
        <v>10552</v>
      </c>
      <c r="H110" s="552">
        <v>10542</v>
      </c>
      <c r="I110" s="553">
        <f t="shared" si="4"/>
        <v>-349</v>
      </c>
      <c r="J110" s="554">
        <f t="shared" si="5"/>
        <v>-3.3074298711144805</v>
      </c>
      <c r="K110" s="553">
        <v>10</v>
      </c>
      <c r="L110" s="554">
        <v>0.09485866059571238</v>
      </c>
      <c r="M110" s="550">
        <v>4234</v>
      </c>
      <c r="N110" s="461">
        <v>4028</v>
      </c>
      <c r="O110" s="461">
        <v>3963</v>
      </c>
      <c r="P110" s="553">
        <f t="shared" si="6"/>
        <v>206</v>
      </c>
      <c r="Q110" s="554">
        <f t="shared" si="7"/>
        <v>5.114200595829196</v>
      </c>
      <c r="R110" s="553">
        <v>65</v>
      </c>
      <c r="S110" s="555">
        <v>1.6401715871814282</v>
      </c>
      <c r="T110" s="556"/>
      <c r="U110" s="569" t="s">
        <v>502</v>
      </c>
    </row>
    <row r="111" spans="1:21" s="438" customFormat="1" ht="29.25" customHeight="1">
      <c r="A111" s="558"/>
      <c r="B111" s="559" t="s">
        <v>503</v>
      </c>
      <c r="C111" s="560">
        <v>3446</v>
      </c>
      <c r="D111" s="472">
        <v>1608</v>
      </c>
      <c r="E111" s="472">
        <v>1838</v>
      </c>
      <c r="F111" s="592">
        <v>87.486398259</v>
      </c>
      <c r="G111" s="562">
        <v>3807</v>
      </c>
      <c r="H111" s="562">
        <v>4122</v>
      </c>
      <c r="I111" s="563">
        <f t="shared" si="4"/>
        <v>-361</v>
      </c>
      <c r="J111" s="564">
        <f t="shared" si="5"/>
        <v>-9.48253217756764</v>
      </c>
      <c r="K111" s="563">
        <v>-315</v>
      </c>
      <c r="L111" s="564">
        <v>-7.641921397379912</v>
      </c>
      <c r="M111" s="560">
        <v>1427</v>
      </c>
      <c r="N111" s="472">
        <v>1526</v>
      </c>
      <c r="O111" s="472">
        <v>1635</v>
      </c>
      <c r="P111" s="563">
        <f t="shared" si="6"/>
        <v>-99</v>
      </c>
      <c r="Q111" s="564">
        <f t="shared" si="7"/>
        <v>-6.487549148099607</v>
      </c>
      <c r="R111" s="563">
        <v>-109</v>
      </c>
      <c r="S111" s="565">
        <v>-6.666666666666667</v>
      </c>
      <c r="T111" s="566"/>
      <c r="U111" s="567" t="s">
        <v>503</v>
      </c>
    </row>
    <row r="112" spans="1:21" ht="29.25" customHeight="1">
      <c r="A112" s="647" t="s">
        <v>504</v>
      </c>
      <c r="B112" s="646"/>
      <c r="C112" s="136">
        <v>7992</v>
      </c>
      <c r="D112" s="137">
        <v>4106</v>
      </c>
      <c r="E112" s="137">
        <v>3886</v>
      </c>
      <c r="F112" s="138">
        <v>105.6613484303</v>
      </c>
      <c r="G112" s="139">
        <v>8448</v>
      </c>
      <c r="H112" s="139">
        <v>9236</v>
      </c>
      <c r="I112" s="140">
        <f t="shared" si="4"/>
        <v>-456</v>
      </c>
      <c r="J112" s="141">
        <f t="shared" si="5"/>
        <v>-5.3977272727272725</v>
      </c>
      <c r="K112" s="140">
        <v>-788</v>
      </c>
      <c r="L112" s="141">
        <v>-8.531831961888264</v>
      </c>
      <c r="M112" s="136">
        <v>3898</v>
      </c>
      <c r="N112" s="137">
        <v>3880</v>
      </c>
      <c r="O112" s="137">
        <v>4136</v>
      </c>
      <c r="P112" s="140">
        <f t="shared" si="6"/>
        <v>18</v>
      </c>
      <c r="Q112" s="141">
        <f t="shared" si="7"/>
        <v>0.4639175257731959</v>
      </c>
      <c r="R112" s="140">
        <v>-256</v>
      </c>
      <c r="S112" s="142">
        <v>-6.189555125725339</v>
      </c>
      <c r="T112" s="651" t="s">
        <v>504</v>
      </c>
      <c r="U112" s="652"/>
    </row>
    <row r="113" spans="1:21" s="438" customFormat="1" ht="29.25" customHeight="1">
      <c r="A113" s="548"/>
      <c r="B113" s="596" t="s">
        <v>505</v>
      </c>
      <c r="C113" s="550">
        <v>3816</v>
      </c>
      <c r="D113" s="461">
        <v>1966</v>
      </c>
      <c r="E113" s="461">
        <v>1850</v>
      </c>
      <c r="F113" s="591">
        <v>106.2702702703</v>
      </c>
      <c r="G113" s="552">
        <v>3784</v>
      </c>
      <c r="H113" s="552">
        <v>4021</v>
      </c>
      <c r="I113" s="553">
        <f t="shared" si="4"/>
        <v>32</v>
      </c>
      <c r="J113" s="554">
        <f t="shared" si="5"/>
        <v>0.8456659619450317</v>
      </c>
      <c r="K113" s="553">
        <v>-237</v>
      </c>
      <c r="L113" s="554">
        <v>-5.894056204924148</v>
      </c>
      <c r="M113" s="550">
        <v>1941</v>
      </c>
      <c r="N113" s="461">
        <v>1704</v>
      </c>
      <c r="O113" s="461">
        <v>1752</v>
      </c>
      <c r="P113" s="553">
        <f t="shared" si="6"/>
        <v>237</v>
      </c>
      <c r="Q113" s="554">
        <f t="shared" si="7"/>
        <v>13.908450704225354</v>
      </c>
      <c r="R113" s="553">
        <v>-48</v>
      </c>
      <c r="S113" s="555">
        <v>-2.73972602739726</v>
      </c>
      <c r="T113" s="556"/>
      <c r="U113" s="597" t="s">
        <v>505</v>
      </c>
    </row>
    <row r="114" spans="1:21" s="438" customFormat="1" ht="29.25" customHeight="1">
      <c r="A114" s="548"/>
      <c r="B114" s="596" t="s">
        <v>506</v>
      </c>
      <c r="C114" s="550">
        <v>2390</v>
      </c>
      <c r="D114" s="461">
        <v>1292</v>
      </c>
      <c r="E114" s="461">
        <v>1098</v>
      </c>
      <c r="F114" s="591">
        <v>117.6684881603</v>
      </c>
      <c r="G114" s="552">
        <v>2582</v>
      </c>
      <c r="H114" s="552">
        <v>2808</v>
      </c>
      <c r="I114" s="553">
        <f t="shared" si="4"/>
        <v>-192</v>
      </c>
      <c r="J114" s="554">
        <f t="shared" si="5"/>
        <v>-7.436096049573973</v>
      </c>
      <c r="K114" s="553">
        <v>-226</v>
      </c>
      <c r="L114" s="554">
        <v>-8.048433048433049</v>
      </c>
      <c r="M114" s="550">
        <v>999</v>
      </c>
      <c r="N114" s="461">
        <v>1109</v>
      </c>
      <c r="O114" s="461">
        <v>1216</v>
      </c>
      <c r="P114" s="553">
        <f t="shared" si="6"/>
        <v>-110</v>
      </c>
      <c r="Q114" s="554">
        <f t="shared" si="7"/>
        <v>-9.918845807033364</v>
      </c>
      <c r="R114" s="553">
        <v>-107</v>
      </c>
      <c r="S114" s="555">
        <v>-8.799342105263158</v>
      </c>
      <c r="T114" s="556"/>
      <c r="U114" s="597" t="s">
        <v>506</v>
      </c>
    </row>
    <row r="115" spans="1:21" s="438" customFormat="1" ht="29.25" customHeight="1">
      <c r="A115" s="558"/>
      <c r="B115" s="598" t="s">
        <v>507</v>
      </c>
      <c r="C115" s="560">
        <v>1786</v>
      </c>
      <c r="D115" s="472">
        <v>848</v>
      </c>
      <c r="E115" s="472">
        <v>938</v>
      </c>
      <c r="F115" s="592">
        <v>90.4051172708</v>
      </c>
      <c r="G115" s="562">
        <v>2082</v>
      </c>
      <c r="H115" s="562">
        <v>2407</v>
      </c>
      <c r="I115" s="563">
        <f t="shared" si="4"/>
        <v>-296</v>
      </c>
      <c r="J115" s="564">
        <f t="shared" si="5"/>
        <v>-14.217098943323728</v>
      </c>
      <c r="K115" s="563">
        <v>-325</v>
      </c>
      <c r="L115" s="564">
        <v>-13.502285002077274</v>
      </c>
      <c r="M115" s="560">
        <v>958</v>
      </c>
      <c r="N115" s="472">
        <v>1067</v>
      </c>
      <c r="O115" s="472">
        <v>1168</v>
      </c>
      <c r="P115" s="563">
        <f t="shared" si="6"/>
        <v>-109</v>
      </c>
      <c r="Q115" s="564">
        <f t="shared" si="7"/>
        <v>-10.21555763823805</v>
      </c>
      <c r="R115" s="563">
        <v>-101</v>
      </c>
      <c r="S115" s="565">
        <v>-8.647260273972602</v>
      </c>
      <c r="T115" s="566"/>
      <c r="U115" s="599" t="s">
        <v>507</v>
      </c>
    </row>
    <row r="116" spans="1:21" ht="29.25" customHeight="1">
      <c r="A116" s="647" t="s">
        <v>508</v>
      </c>
      <c r="B116" s="646"/>
      <c r="C116" s="136">
        <v>16337</v>
      </c>
      <c r="D116" s="137">
        <v>7724</v>
      </c>
      <c r="E116" s="137">
        <v>8613</v>
      </c>
      <c r="F116" s="138">
        <v>89.6783931267</v>
      </c>
      <c r="G116" s="139">
        <v>17549</v>
      </c>
      <c r="H116" s="139">
        <v>18866</v>
      </c>
      <c r="I116" s="140">
        <f t="shared" si="4"/>
        <v>-1212</v>
      </c>
      <c r="J116" s="141">
        <f t="shared" si="5"/>
        <v>-6.90637643170551</v>
      </c>
      <c r="K116" s="140">
        <v>-1317</v>
      </c>
      <c r="L116" s="141">
        <v>-6.980812042828369</v>
      </c>
      <c r="M116" s="136">
        <v>6242</v>
      </c>
      <c r="N116" s="137">
        <v>6504</v>
      </c>
      <c r="O116" s="137">
        <v>6588</v>
      </c>
      <c r="P116" s="140">
        <f t="shared" si="6"/>
        <v>-262</v>
      </c>
      <c r="Q116" s="141">
        <f t="shared" si="7"/>
        <v>-4.028290282902829</v>
      </c>
      <c r="R116" s="140">
        <v>-84</v>
      </c>
      <c r="S116" s="142">
        <v>-1.2750455373406193</v>
      </c>
      <c r="T116" s="651" t="s">
        <v>508</v>
      </c>
      <c r="U116" s="652"/>
    </row>
    <row r="117" spans="1:21" s="438" customFormat="1" ht="29.25" customHeight="1">
      <c r="A117" s="600"/>
      <c r="B117" s="568" t="s">
        <v>509</v>
      </c>
      <c r="C117" s="550">
        <v>5769</v>
      </c>
      <c r="D117" s="461">
        <v>2751</v>
      </c>
      <c r="E117" s="461">
        <v>3018</v>
      </c>
      <c r="F117" s="591">
        <v>91.1530815109</v>
      </c>
      <c r="G117" s="552">
        <v>6176</v>
      </c>
      <c r="H117" s="552">
        <v>6583</v>
      </c>
      <c r="I117" s="553">
        <f t="shared" si="4"/>
        <v>-407</v>
      </c>
      <c r="J117" s="554">
        <f t="shared" si="5"/>
        <v>-6.590025906735751</v>
      </c>
      <c r="K117" s="553">
        <v>-407</v>
      </c>
      <c r="L117" s="554">
        <v>-6.18259152362145</v>
      </c>
      <c r="M117" s="550">
        <v>2184</v>
      </c>
      <c r="N117" s="461">
        <v>2266</v>
      </c>
      <c r="O117" s="461">
        <v>2308</v>
      </c>
      <c r="P117" s="553">
        <f t="shared" si="6"/>
        <v>-82</v>
      </c>
      <c r="Q117" s="554">
        <f t="shared" si="7"/>
        <v>-3.618711385701677</v>
      </c>
      <c r="R117" s="553">
        <v>-42</v>
      </c>
      <c r="S117" s="555">
        <v>-1.8197573656845754</v>
      </c>
      <c r="T117" s="601"/>
      <c r="U117" s="569" t="s">
        <v>509</v>
      </c>
    </row>
    <row r="118" spans="1:21" s="438" customFormat="1" ht="29.25" customHeight="1">
      <c r="A118" s="600"/>
      <c r="B118" s="568" t="s">
        <v>510</v>
      </c>
      <c r="C118" s="550">
        <v>7350</v>
      </c>
      <c r="D118" s="461">
        <v>3460</v>
      </c>
      <c r="E118" s="461">
        <v>3890</v>
      </c>
      <c r="F118" s="591">
        <v>88.9460154242</v>
      </c>
      <c r="G118" s="552">
        <v>7918</v>
      </c>
      <c r="H118" s="552">
        <v>8441</v>
      </c>
      <c r="I118" s="553">
        <f t="shared" si="4"/>
        <v>-568</v>
      </c>
      <c r="J118" s="554">
        <f t="shared" si="5"/>
        <v>-7.173528668855772</v>
      </c>
      <c r="K118" s="553">
        <v>-523</v>
      </c>
      <c r="L118" s="554">
        <v>-6.195948347352209</v>
      </c>
      <c r="M118" s="550">
        <v>2791</v>
      </c>
      <c r="N118" s="461">
        <v>2930</v>
      </c>
      <c r="O118" s="461">
        <v>2915</v>
      </c>
      <c r="P118" s="553">
        <f t="shared" si="6"/>
        <v>-139</v>
      </c>
      <c r="Q118" s="554">
        <f t="shared" si="7"/>
        <v>-4.744027303754266</v>
      </c>
      <c r="R118" s="553">
        <v>15</v>
      </c>
      <c r="S118" s="555">
        <v>0.5145797598627788</v>
      </c>
      <c r="T118" s="601"/>
      <c r="U118" s="569" t="s">
        <v>510</v>
      </c>
    </row>
    <row r="119" spans="1:21" s="438" customFormat="1" ht="29.25" customHeight="1">
      <c r="A119" s="602"/>
      <c r="B119" s="559" t="s">
        <v>511</v>
      </c>
      <c r="C119" s="560">
        <v>3218</v>
      </c>
      <c r="D119" s="472">
        <v>1513</v>
      </c>
      <c r="E119" s="472">
        <v>1705</v>
      </c>
      <c r="F119" s="592">
        <v>88.7390029326</v>
      </c>
      <c r="G119" s="562">
        <v>3455</v>
      </c>
      <c r="H119" s="562">
        <v>3842</v>
      </c>
      <c r="I119" s="563">
        <f t="shared" si="4"/>
        <v>-237</v>
      </c>
      <c r="J119" s="564">
        <f t="shared" si="5"/>
        <v>-6.859623733719247</v>
      </c>
      <c r="K119" s="563">
        <v>-387</v>
      </c>
      <c r="L119" s="564">
        <v>-10.072878709005726</v>
      </c>
      <c r="M119" s="560">
        <v>1267</v>
      </c>
      <c r="N119" s="472">
        <v>1308</v>
      </c>
      <c r="O119" s="472">
        <v>1365</v>
      </c>
      <c r="P119" s="563">
        <f t="shared" si="6"/>
        <v>-41</v>
      </c>
      <c r="Q119" s="564">
        <f t="shared" si="7"/>
        <v>-3.134556574923547</v>
      </c>
      <c r="R119" s="563">
        <v>-57</v>
      </c>
      <c r="S119" s="565">
        <v>-4.175824175824175</v>
      </c>
      <c r="T119" s="603"/>
      <c r="U119" s="567" t="s">
        <v>511</v>
      </c>
    </row>
    <row r="120" spans="1:21" ht="29.25" customHeight="1">
      <c r="A120" s="645" t="s">
        <v>512</v>
      </c>
      <c r="B120" s="646"/>
      <c r="C120" s="136">
        <v>9217</v>
      </c>
      <c r="D120" s="137">
        <v>4370</v>
      </c>
      <c r="E120" s="137">
        <v>4847</v>
      </c>
      <c r="F120" s="138">
        <v>90.1588611512</v>
      </c>
      <c r="G120" s="139">
        <v>10350</v>
      </c>
      <c r="H120" s="139">
        <v>11590</v>
      </c>
      <c r="I120" s="140">
        <f t="shared" si="4"/>
        <v>-1133</v>
      </c>
      <c r="J120" s="141">
        <f t="shared" si="5"/>
        <v>-10.946859903381641</v>
      </c>
      <c r="K120" s="140">
        <v>-1240</v>
      </c>
      <c r="L120" s="141">
        <v>-10.698878343399482</v>
      </c>
      <c r="M120" s="136">
        <v>3533</v>
      </c>
      <c r="N120" s="137">
        <v>3753</v>
      </c>
      <c r="O120" s="137">
        <v>4049</v>
      </c>
      <c r="P120" s="140">
        <f t="shared" si="6"/>
        <v>-220</v>
      </c>
      <c r="Q120" s="141">
        <f t="shared" si="7"/>
        <v>-5.861977084998668</v>
      </c>
      <c r="R120" s="140">
        <v>-296</v>
      </c>
      <c r="S120" s="142">
        <v>-7.310447023956533</v>
      </c>
      <c r="T120" s="653" t="s">
        <v>512</v>
      </c>
      <c r="U120" s="652"/>
    </row>
    <row r="121" spans="1:21" s="438" customFormat="1" ht="29.25" customHeight="1">
      <c r="A121" s="548"/>
      <c r="B121" s="568" t="s">
        <v>513</v>
      </c>
      <c r="C121" s="550">
        <v>2277</v>
      </c>
      <c r="D121" s="461">
        <v>1053</v>
      </c>
      <c r="E121" s="461">
        <v>1224</v>
      </c>
      <c r="F121" s="591">
        <v>86.0294117647</v>
      </c>
      <c r="G121" s="552">
        <v>2592</v>
      </c>
      <c r="H121" s="552">
        <v>2989</v>
      </c>
      <c r="I121" s="553">
        <f t="shared" si="4"/>
        <v>-315</v>
      </c>
      <c r="J121" s="554">
        <f t="shared" si="5"/>
        <v>-12.152777777777777</v>
      </c>
      <c r="K121" s="553">
        <v>-397</v>
      </c>
      <c r="L121" s="554">
        <v>-13.282034125125461</v>
      </c>
      <c r="M121" s="550">
        <v>911</v>
      </c>
      <c r="N121" s="461">
        <v>1005</v>
      </c>
      <c r="O121" s="461">
        <v>1112</v>
      </c>
      <c r="P121" s="553">
        <f t="shared" si="6"/>
        <v>-94</v>
      </c>
      <c r="Q121" s="554">
        <f t="shared" si="7"/>
        <v>-9.35323383084577</v>
      </c>
      <c r="R121" s="553">
        <v>-107</v>
      </c>
      <c r="S121" s="555">
        <v>-9.622302158273381</v>
      </c>
      <c r="T121" s="556"/>
      <c r="U121" s="569" t="s">
        <v>513</v>
      </c>
    </row>
    <row r="122" spans="1:21" s="438" customFormat="1" ht="29.25" customHeight="1">
      <c r="A122" s="548"/>
      <c r="B122" s="568" t="s">
        <v>514</v>
      </c>
      <c r="C122" s="550">
        <v>1959</v>
      </c>
      <c r="D122" s="461">
        <v>940</v>
      </c>
      <c r="E122" s="461">
        <v>1019</v>
      </c>
      <c r="F122" s="591">
        <v>92.2473012758</v>
      </c>
      <c r="G122" s="552">
        <v>2303</v>
      </c>
      <c r="H122" s="552">
        <v>2578</v>
      </c>
      <c r="I122" s="553">
        <f t="shared" si="4"/>
        <v>-344</v>
      </c>
      <c r="J122" s="554">
        <f t="shared" si="5"/>
        <v>-14.937038645245332</v>
      </c>
      <c r="K122" s="553">
        <v>-275</v>
      </c>
      <c r="L122" s="554">
        <v>-10.667183863460046</v>
      </c>
      <c r="M122" s="550">
        <v>793</v>
      </c>
      <c r="N122" s="461">
        <v>878</v>
      </c>
      <c r="O122" s="461">
        <v>955</v>
      </c>
      <c r="P122" s="553">
        <f t="shared" si="6"/>
        <v>-85</v>
      </c>
      <c r="Q122" s="554">
        <f t="shared" si="7"/>
        <v>-9.681093394077449</v>
      </c>
      <c r="R122" s="553">
        <v>-77</v>
      </c>
      <c r="S122" s="555">
        <v>-8.06282722513089</v>
      </c>
      <c r="T122" s="556"/>
      <c r="U122" s="569" t="s">
        <v>514</v>
      </c>
    </row>
    <row r="123" spans="1:21" s="438" customFormat="1" ht="29.25" customHeight="1">
      <c r="A123" s="548"/>
      <c r="B123" s="568" t="s">
        <v>515</v>
      </c>
      <c r="C123" s="550">
        <v>1262</v>
      </c>
      <c r="D123" s="461">
        <v>600</v>
      </c>
      <c r="E123" s="461">
        <v>662</v>
      </c>
      <c r="F123" s="591">
        <v>90.6344410876</v>
      </c>
      <c r="G123" s="552">
        <v>1464</v>
      </c>
      <c r="H123" s="552">
        <v>1696</v>
      </c>
      <c r="I123" s="553">
        <f t="shared" si="4"/>
        <v>-202</v>
      </c>
      <c r="J123" s="554">
        <f t="shared" si="5"/>
        <v>-13.797814207650273</v>
      </c>
      <c r="K123" s="553">
        <v>-232</v>
      </c>
      <c r="L123" s="554">
        <v>-13.679245283018867</v>
      </c>
      <c r="M123" s="550">
        <v>500</v>
      </c>
      <c r="N123" s="461">
        <v>540</v>
      </c>
      <c r="O123" s="461">
        <v>577</v>
      </c>
      <c r="P123" s="553">
        <f t="shared" si="6"/>
        <v>-40</v>
      </c>
      <c r="Q123" s="554">
        <f t="shared" si="7"/>
        <v>-7.4074074074074066</v>
      </c>
      <c r="R123" s="553">
        <v>-37</v>
      </c>
      <c r="S123" s="555">
        <v>-6.412478336221837</v>
      </c>
      <c r="T123" s="556"/>
      <c r="U123" s="569" t="s">
        <v>515</v>
      </c>
    </row>
    <row r="124" spans="1:21" s="438" customFormat="1" ht="24.75" customHeight="1">
      <c r="A124" s="558"/>
      <c r="B124" s="559" t="s">
        <v>516</v>
      </c>
      <c r="C124" s="560">
        <v>3719</v>
      </c>
      <c r="D124" s="472">
        <v>1777</v>
      </c>
      <c r="E124" s="472">
        <v>1942</v>
      </c>
      <c r="F124" s="592">
        <v>91.5036045314</v>
      </c>
      <c r="G124" s="562">
        <v>3991</v>
      </c>
      <c r="H124" s="562">
        <v>4327</v>
      </c>
      <c r="I124" s="563">
        <f>C124-G124</f>
        <v>-272</v>
      </c>
      <c r="J124" s="564">
        <f>I124/G124*100</f>
        <v>-6.815334502630919</v>
      </c>
      <c r="K124" s="563">
        <v>-336</v>
      </c>
      <c r="L124" s="564">
        <v>-7.765195285417148</v>
      </c>
      <c r="M124" s="560">
        <v>1329</v>
      </c>
      <c r="N124" s="472">
        <v>1330</v>
      </c>
      <c r="O124" s="472">
        <v>1405</v>
      </c>
      <c r="P124" s="563">
        <f t="shared" si="6"/>
        <v>-1</v>
      </c>
      <c r="Q124" s="564">
        <f t="shared" si="7"/>
        <v>-0.07518796992481204</v>
      </c>
      <c r="R124" s="563">
        <v>-75</v>
      </c>
      <c r="S124" s="565">
        <v>-5.338078291814947</v>
      </c>
      <c r="T124" s="566"/>
      <c r="U124" s="567" t="s">
        <v>516</v>
      </c>
    </row>
    <row r="125" spans="1:21" ht="24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ht="24.75" customHeight="1">
      <c r="A126" s="98"/>
      <c r="B126" s="98"/>
      <c r="C126" s="143"/>
      <c r="D126" s="143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ht="24.75" customHeight="1">
      <c r="A127" s="98"/>
      <c r="B127" s="98"/>
      <c r="C127" s="98"/>
      <c r="D127" s="143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ht="24.75" customHeight="1"/>
    <row r="129" ht="24.75" customHeight="1"/>
    <row r="130" ht="24.75" customHeight="1"/>
    <row r="131" ht="24.75" customHeight="1"/>
    <row r="132" ht="24.75" customHeight="1"/>
    <row r="133" ht="25.5" customHeight="1"/>
    <row r="134" ht="25.5" customHeight="1"/>
    <row r="135" ht="25.5" customHeight="1"/>
  </sheetData>
  <sheetProtection/>
  <mergeCells count="84">
    <mergeCell ref="A1:I1"/>
    <mergeCell ref="A61:I61"/>
    <mergeCell ref="A62:B63"/>
    <mergeCell ref="C62:L62"/>
    <mergeCell ref="G63:G64"/>
    <mergeCell ref="H63:H64"/>
    <mergeCell ref="I63:J63"/>
    <mergeCell ref="C3:F3"/>
    <mergeCell ref="A2:B3"/>
    <mergeCell ref="A51:B51"/>
    <mergeCell ref="S1:U1"/>
    <mergeCell ref="C63:F63"/>
    <mergeCell ref="T107:U107"/>
    <mergeCell ref="T112:U112"/>
    <mergeCell ref="T51:U51"/>
    <mergeCell ref="T65:U65"/>
    <mergeCell ref="T73:U73"/>
    <mergeCell ref="T99:U99"/>
    <mergeCell ref="T62:U63"/>
    <mergeCell ref="T31:U31"/>
    <mergeCell ref="T116:U116"/>
    <mergeCell ref="T120:U120"/>
    <mergeCell ref="T100:U100"/>
    <mergeCell ref="T101:U101"/>
    <mergeCell ref="T102:U102"/>
    <mergeCell ref="T103:U103"/>
    <mergeCell ref="T94:U94"/>
    <mergeCell ref="T2:U3"/>
    <mergeCell ref="T5:U5"/>
    <mergeCell ref="T6:U6"/>
    <mergeCell ref="T7:U7"/>
    <mergeCell ref="T36:U36"/>
    <mergeCell ref="T42:U42"/>
    <mergeCell ref="T48:U48"/>
    <mergeCell ref="T20:U20"/>
    <mergeCell ref="T30:U30"/>
    <mergeCell ref="R3:S3"/>
    <mergeCell ref="C2:L2"/>
    <mergeCell ref="M2:S2"/>
    <mergeCell ref="O3:O4"/>
    <mergeCell ref="P3:Q3"/>
    <mergeCell ref="M3:M4"/>
    <mergeCell ref="H3:H4"/>
    <mergeCell ref="I3:J3"/>
    <mergeCell ref="K3:L3"/>
    <mergeCell ref="G3:G4"/>
    <mergeCell ref="T9:U9"/>
    <mergeCell ref="A81:B81"/>
    <mergeCell ref="A74:B74"/>
    <mergeCell ref="A73:B73"/>
    <mergeCell ref="A65:B65"/>
    <mergeCell ref="M62:S62"/>
    <mergeCell ref="K63:L63"/>
    <mergeCell ref="M63:M64"/>
    <mergeCell ref="N63:N64"/>
    <mergeCell ref="O63:O64"/>
    <mergeCell ref="A48:B48"/>
    <mergeCell ref="A5:B5"/>
    <mergeCell ref="A6:B6"/>
    <mergeCell ref="A20:B20"/>
    <mergeCell ref="A31:B31"/>
    <mergeCell ref="A36:B36"/>
    <mergeCell ref="A7:B7"/>
    <mergeCell ref="A9:B9"/>
    <mergeCell ref="N3:N4"/>
    <mergeCell ref="A120:B120"/>
    <mergeCell ref="A116:B116"/>
    <mergeCell ref="A30:B30"/>
    <mergeCell ref="A87:B87"/>
    <mergeCell ref="A94:B94"/>
    <mergeCell ref="A42:B42"/>
    <mergeCell ref="A102:B102"/>
    <mergeCell ref="A101:B101"/>
    <mergeCell ref="A112:B112"/>
    <mergeCell ref="S61:U61"/>
    <mergeCell ref="A100:B100"/>
    <mergeCell ref="A99:B99"/>
    <mergeCell ref="A107:B107"/>
    <mergeCell ref="A103:B103"/>
    <mergeCell ref="P63:Q63"/>
    <mergeCell ref="R63:S63"/>
    <mergeCell ref="T74:U74"/>
    <mergeCell ref="T81:U81"/>
    <mergeCell ref="T87:U87"/>
  </mergeCells>
  <printOptions/>
  <pageMargins left="0.984251968503937" right="0.7874015748031497" top="0.5905511811023623" bottom="0.35" header="0.5118110236220472" footer="0.31496062992125984"/>
  <pageSetup firstPageNumber="1" useFirstPageNumber="1" fitToHeight="4" horizontalDpi="600" verticalDpi="600" orientation="portrait" paperSize="9" scale="42" r:id="rId1"/>
  <rowBreaks count="1" manualBreakCount="1">
    <brk id="60" max="19" man="1"/>
  </rowBreaks>
  <colBreaks count="1" manualBreakCount="1">
    <brk id="10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7"/>
  <sheetViews>
    <sheetView view="pageBreakPreview" zoomScale="60" zoomScaleNormal="75" zoomScalePageLayoutView="0" workbookViewId="0" topLeftCell="A1">
      <selection activeCell="A2" sqref="A2:B3"/>
    </sheetView>
  </sheetViews>
  <sheetFormatPr defaultColWidth="7.16015625" defaultRowHeight="18" customHeight="1"/>
  <cols>
    <col min="1" max="1" width="3.41015625" style="126" customWidth="1"/>
    <col min="2" max="2" width="13.33203125" style="126" customWidth="1"/>
    <col min="3" max="10" width="15.66015625" style="126" customWidth="1"/>
    <col min="11" max="11" width="15.16015625" style="126" customWidth="1"/>
    <col min="12" max="12" width="14.66015625" style="126" customWidth="1"/>
    <col min="13" max="13" width="15.16015625" style="126" customWidth="1"/>
    <col min="14" max="14" width="14.66015625" style="126" customWidth="1"/>
    <col min="15" max="16" width="10.66015625" style="126" customWidth="1"/>
    <col min="17" max="17" width="10.66015625" style="144" customWidth="1"/>
    <col min="18" max="19" width="10.66015625" style="126" customWidth="1"/>
    <col min="20" max="20" width="10.66015625" style="144" customWidth="1"/>
    <col min="21" max="22" width="10.66015625" style="126" customWidth="1"/>
    <col min="23" max="23" width="10.66015625" style="196" customWidth="1"/>
    <col min="24" max="24" width="3.41015625" style="126" customWidth="1"/>
    <col min="25" max="25" width="13.33203125" style="126" customWidth="1"/>
    <col min="26" max="26" width="8.91015625" style="197" customWidth="1"/>
    <col min="27" max="28" width="8.58203125" style="126" customWidth="1"/>
    <col min="29" max="16384" width="7.16015625" style="126" customWidth="1"/>
  </cols>
  <sheetData>
    <row r="1" spans="1:26" s="424" customFormat="1" ht="30" customHeight="1">
      <c r="A1" s="685" t="s">
        <v>517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99" t="s">
        <v>518</v>
      </c>
      <c r="W1" s="699"/>
      <c r="X1" s="700"/>
      <c r="Y1" s="700"/>
      <c r="Z1" s="423"/>
    </row>
    <row r="2" spans="1:26" s="428" customFormat="1" ht="30" customHeight="1">
      <c r="A2" s="688" t="s">
        <v>399</v>
      </c>
      <c r="B2" s="708"/>
      <c r="C2" s="682" t="s">
        <v>519</v>
      </c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70"/>
      <c r="O2" s="682" t="s">
        <v>520</v>
      </c>
      <c r="P2" s="683"/>
      <c r="Q2" s="683"/>
      <c r="R2" s="683"/>
      <c r="S2" s="683"/>
      <c r="T2" s="683"/>
      <c r="U2" s="683"/>
      <c r="V2" s="683"/>
      <c r="W2" s="707"/>
      <c r="X2" s="672" t="s">
        <v>399</v>
      </c>
      <c r="Y2" s="688"/>
      <c r="Z2" s="427"/>
    </row>
    <row r="3" spans="1:26" s="428" customFormat="1" ht="30" customHeight="1">
      <c r="A3" s="695"/>
      <c r="B3" s="709"/>
      <c r="C3" s="655" t="s">
        <v>581</v>
      </c>
      <c r="D3" s="655"/>
      <c r="E3" s="655"/>
      <c r="F3" s="655"/>
      <c r="G3" s="707" t="s">
        <v>532</v>
      </c>
      <c r="H3" s="655"/>
      <c r="I3" s="655"/>
      <c r="J3" s="655"/>
      <c r="K3" s="707" t="s">
        <v>521</v>
      </c>
      <c r="L3" s="655"/>
      <c r="M3" s="655"/>
      <c r="N3" s="655"/>
      <c r="O3" s="655" t="s">
        <v>581</v>
      </c>
      <c r="P3" s="655"/>
      <c r="Q3" s="682"/>
      <c r="R3" s="655" t="s">
        <v>585</v>
      </c>
      <c r="S3" s="655"/>
      <c r="T3" s="655"/>
      <c r="U3" s="707" t="s">
        <v>521</v>
      </c>
      <c r="V3" s="655"/>
      <c r="W3" s="655"/>
      <c r="X3" s="694"/>
      <c r="Y3" s="695"/>
      <c r="Z3" s="427"/>
    </row>
    <row r="4" spans="1:26" s="428" customFormat="1" ht="30" customHeight="1">
      <c r="A4" s="430"/>
      <c r="B4" s="431" t="s">
        <v>406</v>
      </c>
      <c r="C4" s="429" t="s">
        <v>407</v>
      </c>
      <c r="D4" s="429" t="s">
        <v>522</v>
      </c>
      <c r="E4" s="429" t="s">
        <v>523</v>
      </c>
      <c r="F4" s="429" t="s">
        <v>524</v>
      </c>
      <c r="G4" s="426" t="s">
        <v>407</v>
      </c>
      <c r="H4" s="429" t="s">
        <v>522</v>
      </c>
      <c r="I4" s="429" t="s">
        <v>523</v>
      </c>
      <c r="J4" s="429" t="s">
        <v>524</v>
      </c>
      <c r="K4" s="426" t="s">
        <v>407</v>
      </c>
      <c r="L4" s="429" t="s">
        <v>522</v>
      </c>
      <c r="M4" s="429" t="s">
        <v>523</v>
      </c>
      <c r="N4" s="429" t="s">
        <v>524</v>
      </c>
      <c r="O4" s="429" t="s">
        <v>522</v>
      </c>
      <c r="P4" s="429" t="s">
        <v>280</v>
      </c>
      <c r="Q4" s="425" t="s">
        <v>281</v>
      </c>
      <c r="R4" s="429" t="s">
        <v>522</v>
      </c>
      <c r="S4" s="429" t="s">
        <v>280</v>
      </c>
      <c r="T4" s="429" t="s">
        <v>281</v>
      </c>
      <c r="U4" s="429" t="s">
        <v>522</v>
      </c>
      <c r="V4" s="429" t="s">
        <v>280</v>
      </c>
      <c r="W4" s="432" t="s">
        <v>281</v>
      </c>
      <c r="X4" s="433"/>
      <c r="Y4" s="434" t="s">
        <v>406</v>
      </c>
      <c r="Z4" s="435"/>
    </row>
    <row r="5" spans="1:28" s="438" customFormat="1" ht="30" customHeight="1">
      <c r="A5" s="658" t="s">
        <v>412</v>
      </c>
      <c r="B5" s="717"/>
      <c r="C5" s="450">
        <v>2843990</v>
      </c>
      <c r="D5" s="451">
        <v>375890</v>
      </c>
      <c r="E5" s="451">
        <v>1662522</v>
      </c>
      <c r="F5" s="451">
        <v>774440</v>
      </c>
      <c r="G5" s="452">
        <v>2860750</v>
      </c>
      <c r="H5" s="452">
        <v>386810</v>
      </c>
      <c r="I5" s="452">
        <v>1765036</v>
      </c>
      <c r="J5" s="452">
        <v>676660</v>
      </c>
      <c r="K5" s="452">
        <v>2876642</v>
      </c>
      <c r="L5" s="452">
        <v>403271</v>
      </c>
      <c r="M5" s="452">
        <v>1858849</v>
      </c>
      <c r="N5" s="452">
        <v>600545</v>
      </c>
      <c r="O5" s="453">
        <v>13.3633052859</v>
      </c>
      <c r="P5" s="454">
        <v>59.1044960773</v>
      </c>
      <c r="Q5" s="454">
        <v>27.5321986368</v>
      </c>
      <c r="R5" s="454">
        <v>13.675417340461712</v>
      </c>
      <c r="S5" s="454">
        <v>62.401706059665415</v>
      </c>
      <c r="T5" s="454">
        <v>23.922876599872865</v>
      </c>
      <c r="U5" s="455">
        <v>14.0872578523858</v>
      </c>
      <c r="V5" s="455">
        <v>64.93421339905298</v>
      </c>
      <c r="W5" s="456">
        <v>20.978528748561217</v>
      </c>
      <c r="X5" s="676" t="s">
        <v>412</v>
      </c>
      <c r="Y5" s="702"/>
      <c r="Z5" s="436"/>
      <c r="AA5" s="437"/>
      <c r="AB5" s="437"/>
    </row>
    <row r="6" spans="1:28" s="438" customFormat="1" ht="30" customHeight="1">
      <c r="A6" s="658" t="s">
        <v>413</v>
      </c>
      <c r="B6" s="717"/>
      <c r="C6" s="450">
        <v>2668832</v>
      </c>
      <c r="D6" s="451">
        <v>353353</v>
      </c>
      <c r="E6" s="451">
        <v>1565154</v>
      </c>
      <c r="F6" s="451">
        <v>719960</v>
      </c>
      <c r="G6" s="452">
        <v>2680467</v>
      </c>
      <c r="H6" s="452">
        <v>362768</v>
      </c>
      <c r="I6" s="452">
        <v>1659135</v>
      </c>
      <c r="J6" s="452">
        <v>626414</v>
      </c>
      <c r="K6" s="452">
        <v>2690484</v>
      </c>
      <c r="L6" s="452">
        <v>377637</v>
      </c>
      <c r="M6" s="452">
        <v>1745238</v>
      </c>
      <c r="N6" s="452">
        <v>553795</v>
      </c>
      <c r="O6" s="453">
        <v>13.3923600333</v>
      </c>
      <c r="P6" s="454">
        <v>59.3205827475</v>
      </c>
      <c r="Q6" s="454">
        <v>27.2870572192</v>
      </c>
      <c r="R6" s="454">
        <v>13.698058049697224</v>
      </c>
      <c r="S6" s="454">
        <v>62.648655731168134</v>
      </c>
      <c r="T6" s="454">
        <v>23.653286219134642</v>
      </c>
      <c r="U6" s="455">
        <v>14.108463127692245</v>
      </c>
      <c r="V6" s="455">
        <v>65.20183661041517</v>
      </c>
      <c r="W6" s="456">
        <v>20.689700261892575</v>
      </c>
      <c r="X6" s="676" t="s">
        <v>413</v>
      </c>
      <c r="Y6" s="702"/>
      <c r="Z6" s="436"/>
      <c r="AA6" s="437"/>
      <c r="AB6" s="437"/>
    </row>
    <row r="7" spans="1:28" s="438" customFormat="1" ht="30" customHeight="1">
      <c r="A7" s="658" t="s">
        <v>414</v>
      </c>
      <c r="B7" s="717"/>
      <c r="C7" s="450">
        <v>175158</v>
      </c>
      <c r="D7" s="451">
        <v>22537</v>
      </c>
      <c r="E7" s="451">
        <v>97368</v>
      </c>
      <c r="F7" s="451">
        <v>54480</v>
      </c>
      <c r="G7" s="452">
        <v>180283</v>
      </c>
      <c r="H7" s="452">
        <v>24042</v>
      </c>
      <c r="I7" s="452">
        <v>105901</v>
      </c>
      <c r="J7" s="452">
        <v>50246</v>
      </c>
      <c r="K7" s="452">
        <v>186158</v>
      </c>
      <c r="L7" s="452">
        <v>25634</v>
      </c>
      <c r="M7" s="452">
        <v>113611</v>
      </c>
      <c r="N7" s="452">
        <v>46750</v>
      </c>
      <c r="O7" s="453">
        <v>12.9237033002</v>
      </c>
      <c r="P7" s="454">
        <v>55.8350775583</v>
      </c>
      <c r="Q7" s="454">
        <v>31.2412191416</v>
      </c>
      <c r="R7" s="454">
        <v>13.342656876945874</v>
      </c>
      <c r="S7" s="454">
        <v>58.77217810188191</v>
      </c>
      <c r="T7" s="454">
        <v>27.885165021172213</v>
      </c>
      <c r="U7" s="455">
        <v>13.782090916422485</v>
      </c>
      <c r="V7" s="455">
        <v>61.08282480711848</v>
      </c>
      <c r="W7" s="456">
        <v>25.135084276459047</v>
      </c>
      <c r="X7" s="676" t="s">
        <v>414</v>
      </c>
      <c r="Y7" s="702"/>
      <c r="Z7" s="436"/>
      <c r="AA7" s="437"/>
      <c r="AB7" s="437"/>
    </row>
    <row r="8" spans="1:28" s="438" customFormat="1" ht="30" customHeight="1">
      <c r="A8" s="716"/>
      <c r="B8" s="717"/>
      <c r="C8" s="441"/>
      <c r="D8" s="442"/>
      <c r="E8" s="442"/>
      <c r="F8" s="442"/>
      <c r="G8" s="443"/>
      <c r="H8" s="443"/>
      <c r="I8" s="443"/>
      <c r="J8" s="443"/>
      <c r="K8" s="443"/>
      <c r="L8" s="443"/>
      <c r="M8" s="443"/>
      <c r="N8" s="443"/>
      <c r="O8" s="444"/>
      <c r="P8" s="445"/>
      <c r="Q8" s="445"/>
      <c r="R8" s="442"/>
      <c r="S8" s="442"/>
      <c r="T8" s="442"/>
      <c r="U8" s="446"/>
      <c r="V8" s="446"/>
      <c r="W8" s="447"/>
      <c r="X8" s="703"/>
      <c r="Y8" s="702"/>
      <c r="Z8" s="436"/>
      <c r="AA8" s="437"/>
      <c r="AB8" s="437"/>
    </row>
    <row r="9" spans="1:28" s="98" customFormat="1" ht="30" customHeight="1">
      <c r="A9" s="643" t="s">
        <v>415</v>
      </c>
      <c r="B9" s="719"/>
      <c r="C9" s="145">
        <v>1194034</v>
      </c>
      <c r="D9" s="103">
        <v>166427</v>
      </c>
      <c r="E9" s="103">
        <v>730388</v>
      </c>
      <c r="F9" s="103">
        <v>279311</v>
      </c>
      <c r="G9" s="146">
        <v>1173843</v>
      </c>
      <c r="H9" s="146">
        <v>167793</v>
      </c>
      <c r="I9" s="146">
        <v>755983</v>
      </c>
      <c r="J9" s="146">
        <v>231145</v>
      </c>
      <c r="K9" s="146">
        <v>1154391</v>
      </c>
      <c r="L9" s="146">
        <v>169133</v>
      </c>
      <c r="M9" s="146">
        <v>780767</v>
      </c>
      <c r="N9" s="146">
        <v>194598</v>
      </c>
      <c r="O9" s="147">
        <v>14.1504396638</v>
      </c>
      <c r="P9" s="148">
        <v>62.1011694325</v>
      </c>
      <c r="Q9" s="148">
        <v>23.7483909037</v>
      </c>
      <c r="R9" s="148">
        <v>14.528526193566485</v>
      </c>
      <c r="S9" s="148">
        <v>65.45755077620028</v>
      </c>
      <c r="T9" s="148">
        <v>20.013923030233236</v>
      </c>
      <c r="U9" s="149">
        <v>14.777920101214681</v>
      </c>
      <c r="V9" s="149">
        <v>68.21916683122208</v>
      </c>
      <c r="W9" s="150">
        <v>17.002913067563245</v>
      </c>
      <c r="X9" s="662" t="s">
        <v>415</v>
      </c>
      <c r="Y9" s="704"/>
      <c r="Z9" s="151"/>
      <c r="AA9" s="143"/>
      <c r="AB9" s="143"/>
    </row>
    <row r="10" spans="1:28" s="98" customFormat="1" ht="30" customHeight="1">
      <c r="A10" s="152"/>
      <c r="B10" s="153" t="s">
        <v>269</v>
      </c>
      <c r="C10" s="145">
        <v>136640</v>
      </c>
      <c r="D10" s="103">
        <v>14379</v>
      </c>
      <c r="E10" s="103">
        <v>85510</v>
      </c>
      <c r="F10" s="103">
        <v>31181</v>
      </c>
      <c r="G10" s="146">
        <v>130482</v>
      </c>
      <c r="H10" s="146">
        <v>12747</v>
      </c>
      <c r="I10" s="146">
        <v>82246</v>
      </c>
      <c r="J10" s="146">
        <v>26531</v>
      </c>
      <c r="K10" s="146">
        <v>127763</v>
      </c>
      <c r="L10" s="146">
        <v>13192</v>
      </c>
      <c r="M10" s="146">
        <v>87805</v>
      </c>
      <c r="N10" s="146">
        <v>24249</v>
      </c>
      <c r="O10" s="147">
        <v>10.9704737926</v>
      </c>
      <c r="P10" s="148">
        <v>65.2399481193</v>
      </c>
      <c r="Q10" s="148">
        <v>23.789578088</v>
      </c>
      <c r="R10" s="148">
        <v>10.489286066949738</v>
      </c>
      <c r="S10" s="148">
        <v>67.67881241565452</v>
      </c>
      <c r="T10" s="148">
        <v>21.831901517395742</v>
      </c>
      <c r="U10" s="149">
        <v>10.53287130926337</v>
      </c>
      <c r="V10" s="149">
        <v>70.10603133034189</v>
      </c>
      <c r="W10" s="150">
        <v>19.361097360394744</v>
      </c>
      <c r="X10" s="154"/>
      <c r="Y10" s="152" t="s">
        <v>269</v>
      </c>
      <c r="Z10" s="151"/>
      <c r="AA10" s="143"/>
      <c r="AB10" s="143"/>
    </row>
    <row r="11" spans="1:28" s="98" customFormat="1" ht="30" customHeight="1">
      <c r="A11" s="152"/>
      <c r="B11" s="153" t="s">
        <v>270</v>
      </c>
      <c r="C11" s="145">
        <v>120155</v>
      </c>
      <c r="D11" s="103">
        <v>16589</v>
      </c>
      <c r="E11" s="103">
        <v>73077</v>
      </c>
      <c r="F11" s="103">
        <v>29817</v>
      </c>
      <c r="G11" s="146">
        <v>120751</v>
      </c>
      <c r="H11" s="146">
        <v>17567</v>
      </c>
      <c r="I11" s="146">
        <v>77283</v>
      </c>
      <c r="J11" s="146">
        <v>25141</v>
      </c>
      <c r="K11" s="146">
        <v>121222</v>
      </c>
      <c r="L11" s="146">
        <v>18494</v>
      </c>
      <c r="M11" s="146">
        <v>80368</v>
      </c>
      <c r="N11" s="146">
        <v>21431</v>
      </c>
      <c r="O11" s="147">
        <v>13.8839834956</v>
      </c>
      <c r="P11" s="148">
        <v>61.1610019835</v>
      </c>
      <c r="Q11" s="148">
        <v>24.9550145209</v>
      </c>
      <c r="R11" s="148">
        <v>14.640264686518156</v>
      </c>
      <c r="S11" s="148">
        <v>64.40733054979123</v>
      </c>
      <c r="T11" s="148">
        <v>20.95240476369061</v>
      </c>
      <c r="U11" s="149">
        <v>15.37412817038398</v>
      </c>
      <c r="V11" s="149">
        <v>66.81020508259002</v>
      </c>
      <c r="W11" s="150">
        <v>17.81566674702601</v>
      </c>
      <c r="X11" s="154"/>
      <c r="Y11" s="152" t="s">
        <v>270</v>
      </c>
      <c r="Z11" s="151"/>
      <c r="AA11" s="143"/>
      <c r="AB11" s="143"/>
    </row>
    <row r="12" spans="1:28" s="98" customFormat="1" ht="30" customHeight="1">
      <c r="A12" s="152"/>
      <c r="B12" s="153" t="s">
        <v>271</v>
      </c>
      <c r="C12" s="145">
        <v>142728</v>
      </c>
      <c r="D12" s="103">
        <v>18298</v>
      </c>
      <c r="E12" s="103">
        <v>86528</v>
      </c>
      <c r="F12" s="103">
        <v>32804</v>
      </c>
      <c r="G12" s="146">
        <v>138190</v>
      </c>
      <c r="H12" s="146">
        <v>17816</v>
      </c>
      <c r="I12" s="146">
        <v>90225</v>
      </c>
      <c r="J12" s="146">
        <v>28010</v>
      </c>
      <c r="K12" s="146">
        <v>137874</v>
      </c>
      <c r="L12" s="146">
        <v>18411</v>
      </c>
      <c r="M12" s="146">
        <v>93306</v>
      </c>
      <c r="N12" s="146">
        <v>25156</v>
      </c>
      <c r="O12" s="147">
        <v>13.2950664826</v>
      </c>
      <c r="P12" s="148">
        <v>62.8700138051</v>
      </c>
      <c r="Q12" s="148">
        <v>23.8349197123</v>
      </c>
      <c r="R12" s="148">
        <v>13.095089341496937</v>
      </c>
      <c r="S12" s="148">
        <v>66.31704287362827</v>
      </c>
      <c r="T12" s="148">
        <v>20.58786778487479</v>
      </c>
      <c r="U12" s="149">
        <v>13.451155450673252</v>
      </c>
      <c r="V12" s="149">
        <v>68.16976321115195</v>
      </c>
      <c r="W12" s="150">
        <v>18.379081338174803</v>
      </c>
      <c r="X12" s="154"/>
      <c r="Y12" s="152" t="s">
        <v>271</v>
      </c>
      <c r="Z12" s="151"/>
      <c r="AA12" s="143"/>
      <c r="AB12" s="143"/>
    </row>
    <row r="13" spans="1:28" s="98" customFormat="1" ht="30" customHeight="1">
      <c r="A13" s="152"/>
      <c r="B13" s="153" t="s">
        <v>272</v>
      </c>
      <c r="C13" s="145">
        <v>190929</v>
      </c>
      <c r="D13" s="103">
        <v>26246</v>
      </c>
      <c r="E13" s="103">
        <v>121365</v>
      </c>
      <c r="F13" s="103">
        <v>40431</v>
      </c>
      <c r="G13" s="146">
        <v>186985</v>
      </c>
      <c r="H13" s="146">
        <v>26546</v>
      </c>
      <c r="I13" s="146">
        <v>123475</v>
      </c>
      <c r="J13" s="146">
        <v>33669</v>
      </c>
      <c r="K13" s="146">
        <v>184795</v>
      </c>
      <c r="L13" s="146">
        <v>26909</v>
      </c>
      <c r="M13" s="146">
        <v>125773</v>
      </c>
      <c r="N13" s="146">
        <v>29411</v>
      </c>
      <c r="O13" s="147">
        <v>13.9575201285</v>
      </c>
      <c r="P13" s="148">
        <v>64.5414322332</v>
      </c>
      <c r="Q13" s="148">
        <v>21.5010476383</v>
      </c>
      <c r="R13" s="148">
        <v>14.451521585279547</v>
      </c>
      <c r="S13" s="148">
        <v>67.21922804725352</v>
      </c>
      <c r="T13" s="148">
        <v>18.32925036746693</v>
      </c>
      <c r="U13" s="149">
        <v>14.777613636987693</v>
      </c>
      <c r="V13" s="149">
        <v>69.07074956203698</v>
      </c>
      <c r="W13" s="150">
        <v>16.151636800975325</v>
      </c>
      <c r="X13" s="154"/>
      <c r="Y13" s="152" t="s">
        <v>272</v>
      </c>
      <c r="Z13" s="151"/>
      <c r="AA13" s="143"/>
      <c r="AB13" s="143"/>
    </row>
    <row r="14" spans="1:28" s="98" customFormat="1" ht="30" customHeight="1">
      <c r="A14" s="152"/>
      <c r="B14" s="153" t="s">
        <v>273</v>
      </c>
      <c r="C14" s="145">
        <v>242512</v>
      </c>
      <c r="D14" s="103">
        <v>41677</v>
      </c>
      <c r="E14" s="103">
        <v>150564</v>
      </c>
      <c r="F14" s="103">
        <v>47952</v>
      </c>
      <c r="G14" s="146">
        <v>233733</v>
      </c>
      <c r="H14" s="146">
        <v>41191</v>
      </c>
      <c r="I14" s="146">
        <v>150698</v>
      </c>
      <c r="J14" s="146">
        <v>39016</v>
      </c>
      <c r="K14" s="146">
        <v>219343</v>
      </c>
      <c r="L14" s="146">
        <v>37821</v>
      </c>
      <c r="M14" s="146">
        <v>148962</v>
      </c>
      <c r="N14" s="146">
        <v>30725</v>
      </c>
      <c r="O14" s="147">
        <v>17.3514631983</v>
      </c>
      <c r="P14" s="148">
        <v>62.6845911413</v>
      </c>
      <c r="Q14" s="148">
        <v>19.9639456604</v>
      </c>
      <c r="R14" s="148">
        <v>17.83893809142288</v>
      </c>
      <c r="S14" s="148">
        <v>65.26406963902905</v>
      </c>
      <c r="T14" s="148">
        <v>16.896992269548083</v>
      </c>
      <c r="U14" s="149">
        <v>17.38832594663185</v>
      </c>
      <c r="V14" s="149">
        <v>68.4857568457252</v>
      </c>
      <c r="W14" s="150">
        <v>14.125917207642939</v>
      </c>
      <c r="X14" s="154"/>
      <c r="Y14" s="152" t="s">
        <v>273</v>
      </c>
      <c r="Z14" s="151"/>
      <c r="AA14" s="143"/>
      <c r="AB14" s="143"/>
    </row>
    <row r="15" spans="1:28" s="98" customFormat="1" ht="30" customHeight="1">
      <c r="A15" s="152"/>
      <c r="B15" s="153" t="s">
        <v>274</v>
      </c>
      <c r="C15" s="145">
        <v>145018</v>
      </c>
      <c r="D15" s="103">
        <v>18013</v>
      </c>
      <c r="E15" s="103">
        <v>82701</v>
      </c>
      <c r="F15" s="103">
        <v>43997</v>
      </c>
      <c r="G15" s="146">
        <v>149633</v>
      </c>
      <c r="H15" s="146">
        <v>20295</v>
      </c>
      <c r="I15" s="146">
        <v>93566</v>
      </c>
      <c r="J15" s="146">
        <v>35562</v>
      </c>
      <c r="K15" s="146">
        <v>152716</v>
      </c>
      <c r="L15" s="146">
        <v>22053</v>
      </c>
      <c r="M15" s="146">
        <v>101884</v>
      </c>
      <c r="N15" s="146">
        <v>28584</v>
      </c>
      <c r="O15" s="147">
        <v>12.4475679112</v>
      </c>
      <c r="P15" s="148">
        <v>57.1490764351</v>
      </c>
      <c r="Q15" s="148">
        <v>30.4033556537</v>
      </c>
      <c r="R15" s="148">
        <v>13.58224637438681</v>
      </c>
      <c r="S15" s="148">
        <v>62.618204694056466</v>
      </c>
      <c r="T15" s="148">
        <v>23.79954893155672</v>
      </c>
      <c r="U15" s="149">
        <v>14.458992532175897</v>
      </c>
      <c r="V15" s="149">
        <v>66.79998164187226</v>
      </c>
      <c r="W15" s="150">
        <v>18.741025825951837</v>
      </c>
      <c r="X15" s="154"/>
      <c r="Y15" s="152" t="s">
        <v>274</v>
      </c>
      <c r="Z15" s="151"/>
      <c r="AA15" s="143"/>
      <c r="AB15" s="143"/>
    </row>
    <row r="16" spans="1:28" s="98" customFormat="1" ht="30" customHeight="1">
      <c r="A16" s="152"/>
      <c r="B16" s="153" t="s">
        <v>275</v>
      </c>
      <c r="C16" s="145">
        <v>79353</v>
      </c>
      <c r="D16" s="103">
        <v>11651</v>
      </c>
      <c r="E16" s="103">
        <v>48039</v>
      </c>
      <c r="F16" s="103">
        <v>19470</v>
      </c>
      <c r="G16" s="146">
        <v>78789</v>
      </c>
      <c r="H16" s="146">
        <v>12091</v>
      </c>
      <c r="I16" s="146">
        <v>50432</v>
      </c>
      <c r="J16" s="146">
        <v>16103</v>
      </c>
      <c r="K16" s="146">
        <v>76656</v>
      </c>
      <c r="L16" s="146">
        <v>12053</v>
      </c>
      <c r="M16" s="146">
        <v>51507</v>
      </c>
      <c r="N16" s="146">
        <v>13072</v>
      </c>
      <c r="O16" s="147">
        <v>14.7182920667</v>
      </c>
      <c r="P16" s="148">
        <v>60.6859525013</v>
      </c>
      <c r="Q16" s="148">
        <v>24.595755432</v>
      </c>
      <c r="R16" s="148">
        <v>15.377864828428256</v>
      </c>
      <c r="S16" s="148">
        <v>64.14163253885484</v>
      </c>
      <c r="T16" s="148">
        <v>20.480502632716913</v>
      </c>
      <c r="U16" s="149">
        <v>15.728416327382815</v>
      </c>
      <c r="V16" s="149">
        <v>67.21343564046352</v>
      </c>
      <c r="W16" s="150">
        <v>17.05814803215367</v>
      </c>
      <c r="X16" s="154"/>
      <c r="Y16" s="152" t="s">
        <v>275</v>
      </c>
      <c r="Z16" s="151"/>
      <c r="AA16" s="143"/>
      <c r="AB16" s="143"/>
    </row>
    <row r="17" spans="1:28" s="98" customFormat="1" ht="30" customHeight="1">
      <c r="A17" s="155"/>
      <c r="B17" s="156" t="s">
        <v>276</v>
      </c>
      <c r="C17" s="157">
        <v>136699</v>
      </c>
      <c r="D17" s="118">
        <v>19574</v>
      </c>
      <c r="E17" s="118">
        <v>82604</v>
      </c>
      <c r="F17" s="118">
        <v>33659</v>
      </c>
      <c r="G17" s="158">
        <v>135280</v>
      </c>
      <c r="H17" s="158">
        <v>19540</v>
      </c>
      <c r="I17" s="158">
        <v>88058</v>
      </c>
      <c r="J17" s="158">
        <v>27113</v>
      </c>
      <c r="K17" s="158">
        <v>134022</v>
      </c>
      <c r="L17" s="158">
        <v>20200</v>
      </c>
      <c r="M17" s="158">
        <v>91162</v>
      </c>
      <c r="N17" s="158">
        <v>21970</v>
      </c>
      <c r="O17" s="159">
        <v>14.4099177691</v>
      </c>
      <c r="P17" s="160">
        <v>60.8111192091</v>
      </c>
      <c r="Q17" s="160">
        <v>24.7789630219</v>
      </c>
      <c r="R17" s="160">
        <v>14.505125787797581</v>
      </c>
      <c r="S17" s="160">
        <v>65.36808426928758</v>
      </c>
      <c r="T17" s="160">
        <v>20.126789942914833</v>
      </c>
      <c r="U17" s="161">
        <v>15.150151501515015</v>
      </c>
      <c r="V17" s="161">
        <v>68.37218372183722</v>
      </c>
      <c r="W17" s="162">
        <v>16.477664776647767</v>
      </c>
      <c r="X17" s="163"/>
      <c r="Y17" s="155" t="s">
        <v>276</v>
      </c>
      <c r="Z17" s="151"/>
      <c r="AA17" s="143"/>
      <c r="AB17" s="143"/>
    </row>
    <row r="18" spans="1:28" s="438" customFormat="1" ht="30" customHeight="1">
      <c r="A18" s="457"/>
      <c r="B18" s="458" t="s">
        <v>276</v>
      </c>
      <c r="C18" s="459">
        <v>130861</v>
      </c>
      <c r="D18" s="460">
        <v>19163</v>
      </c>
      <c r="E18" s="460">
        <v>79727</v>
      </c>
      <c r="F18" s="460">
        <v>31126</v>
      </c>
      <c r="G18" s="461">
        <v>128696</v>
      </c>
      <c r="H18" s="461">
        <v>18993</v>
      </c>
      <c r="I18" s="461">
        <v>84329</v>
      </c>
      <c r="J18" s="461">
        <v>24807</v>
      </c>
      <c r="K18" s="461">
        <v>126732</v>
      </c>
      <c r="L18" s="461">
        <v>19408</v>
      </c>
      <c r="M18" s="461">
        <v>86847</v>
      </c>
      <c r="N18" s="461">
        <v>19798</v>
      </c>
      <c r="O18" s="462">
        <v>14.7389552055</v>
      </c>
      <c r="P18" s="463">
        <v>61.320914349</v>
      </c>
      <c r="Q18" s="463">
        <v>23.9401304455</v>
      </c>
      <c r="R18" s="463">
        <v>14.8233421005393</v>
      </c>
      <c r="S18" s="463">
        <v>65.81570136346963</v>
      </c>
      <c r="T18" s="463">
        <v>19.360956535991072</v>
      </c>
      <c r="U18" s="464">
        <v>15.396698214243216</v>
      </c>
      <c r="V18" s="464">
        <v>68.89720990377064</v>
      </c>
      <c r="W18" s="465">
        <v>15.706091881986147</v>
      </c>
      <c r="X18" s="466"/>
      <c r="Y18" s="467" t="s">
        <v>276</v>
      </c>
      <c r="Z18" s="436"/>
      <c r="AA18" s="437"/>
      <c r="AB18" s="437"/>
    </row>
    <row r="19" spans="1:28" s="438" customFormat="1" ht="30" customHeight="1">
      <c r="A19" s="468"/>
      <c r="B19" s="469" t="s">
        <v>424</v>
      </c>
      <c r="C19" s="470">
        <v>5838</v>
      </c>
      <c r="D19" s="471">
        <v>411</v>
      </c>
      <c r="E19" s="471">
        <v>2877</v>
      </c>
      <c r="F19" s="471">
        <v>2533</v>
      </c>
      <c r="G19" s="472">
        <v>6584</v>
      </c>
      <c r="H19" s="472">
        <v>547</v>
      </c>
      <c r="I19" s="472">
        <v>3729</v>
      </c>
      <c r="J19" s="472">
        <v>2306</v>
      </c>
      <c r="K19" s="472">
        <v>7290</v>
      </c>
      <c r="L19" s="472">
        <v>792</v>
      </c>
      <c r="M19" s="472">
        <v>4315</v>
      </c>
      <c r="N19" s="472">
        <v>2172</v>
      </c>
      <c r="O19" s="473">
        <v>7.0606425013</v>
      </c>
      <c r="P19" s="474">
        <v>49.424497509</v>
      </c>
      <c r="Q19" s="474">
        <v>43.5148599897</v>
      </c>
      <c r="R19" s="474">
        <v>8.31054390762686</v>
      </c>
      <c r="S19" s="474">
        <v>56.65451230628988</v>
      </c>
      <c r="T19" s="474">
        <v>35.034943786083254</v>
      </c>
      <c r="U19" s="475">
        <v>10.880615469157853</v>
      </c>
      <c r="V19" s="475">
        <v>59.28012089572744</v>
      </c>
      <c r="W19" s="476">
        <v>29.839263635114715</v>
      </c>
      <c r="X19" s="477"/>
      <c r="Y19" s="478" t="s">
        <v>424</v>
      </c>
      <c r="Z19" s="436"/>
      <c r="AA19" s="437"/>
      <c r="AB19" s="437"/>
    </row>
    <row r="20" spans="1:28" s="98" customFormat="1" ht="30" customHeight="1">
      <c r="A20" s="647" t="s">
        <v>425</v>
      </c>
      <c r="B20" s="705"/>
      <c r="C20" s="164">
        <v>228552</v>
      </c>
      <c r="D20" s="128">
        <v>25905</v>
      </c>
      <c r="E20" s="128">
        <v>124928</v>
      </c>
      <c r="F20" s="128">
        <v>76204</v>
      </c>
      <c r="G20" s="112">
        <v>239973</v>
      </c>
      <c r="H20" s="112">
        <v>28669</v>
      </c>
      <c r="I20" s="112">
        <v>140886</v>
      </c>
      <c r="J20" s="112">
        <v>70210</v>
      </c>
      <c r="K20" s="112">
        <v>251003</v>
      </c>
      <c r="L20" s="112">
        <v>31413</v>
      </c>
      <c r="M20" s="112">
        <v>154280</v>
      </c>
      <c r="N20" s="112">
        <v>64140</v>
      </c>
      <c r="O20" s="165">
        <v>11.4100344878</v>
      </c>
      <c r="P20" s="166">
        <v>55.0253923369</v>
      </c>
      <c r="Q20" s="166">
        <v>33.5645731753</v>
      </c>
      <c r="R20" s="166">
        <v>11.95712468458699</v>
      </c>
      <c r="S20" s="166">
        <v>58.76003586845453</v>
      </c>
      <c r="T20" s="166">
        <v>29.28283944695848</v>
      </c>
      <c r="U20" s="161">
        <v>12.573599164241713</v>
      </c>
      <c r="V20" s="161">
        <v>61.75325117178275</v>
      </c>
      <c r="W20" s="162">
        <v>25.673149663975536</v>
      </c>
      <c r="X20" s="651" t="s">
        <v>425</v>
      </c>
      <c r="Y20" s="647"/>
      <c r="Z20" s="151"/>
      <c r="AA20" s="143"/>
      <c r="AB20" s="143"/>
    </row>
    <row r="21" spans="1:28" s="438" customFormat="1" ht="30" customHeight="1">
      <c r="A21" s="457"/>
      <c r="B21" s="479" t="s">
        <v>425</v>
      </c>
      <c r="C21" s="459">
        <v>185763</v>
      </c>
      <c r="D21" s="460">
        <v>22385</v>
      </c>
      <c r="E21" s="460">
        <v>103978</v>
      </c>
      <c r="F21" s="460">
        <v>57961</v>
      </c>
      <c r="G21" s="461">
        <v>192410</v>
      </c>
      <c r="H21" s="461">
        <v>24401</v>
      </c>
      <c r="I21" s="461">
        <v>114837</v>
      </c>
      <c r="J21" s="461">
        <v>53003</v>
      </c>
      <c r="K21" s="461">
        <v>199251</v>
      </c>
      <c r="L21" s="461">
        <v>26176</v>
      </c>
      <c r="M21" s="461">
        <v>124194</v>
      </c>
      <c r="N21" s="461">
        <v>47795</v>
      </c>
      <c r="O21" s="462">
        <v>12.1443762071</v>
      </c>
      <c r="P21" s="463">
        <v>56.4104511621</v>
      </c>
      <c r="Q21" s="463">
        <v>31.4451726308</v>
      </c>
      <c r="R21" s="463">
        <v>12.692921905316764</v>
      </c>
      <c r="S21" s="463">
        <v>59.73595642968982</v>
      </c>
      <c r="T21" s="463">
        <v>27.57112166499342</v>
      </c>
      <c r="U21" s="464">
        <v>13.209194358236823</v>
      </c>
      <c r="V21" s="464">
        <v>62.67201574445538</v>
      </c>
      <c r="W21" s="465">
        <v>24.1187898973078</v>
      </c>
      <c r="X21" s="466"/>
      <c r="Y21" s="480" t="s">
        <v>425</v>
      </c>
      <c r="Z21" s="436"/>
      <c r="AA21" s="437"/>
      <c r="AB21" s="437"/>
    </row>
    <row r="22" spans="1:28" s="438" customFormat="1" ht="30" customHeight="1">
      <c r="A22" s="457"/>
      <c r="B22" s="479" t="s">
        <v>426</v>
      </c>
      <c r="C22" s="459">
        <v>11643</v>
      </c>
      <c r="D22" s="460">
        <v>1005</v>
      </c>
      <c r="E22" s="460">
        <v>5880</v>
      </c>
      <c r="F22" s="460">
        <v>4736</v>
      </c>
      <c r="G22" s="461">
        <v>12702</v>
      </c>
      <c r="H22" s="461">
        <v>1180</v>
      </c>
      <c r="I22" s="461">
        <v>7191</v>
      </c>
      <c r="J22" s="461">
        <v>4323</v>
      </c>
      <c r="K22" s="461">
        <v>13895</v>
      </c>
      <c r="L22" s="461">
        <v>1458</v>
      </c>
      <c r="M22" s="461">
        <v>8425</v>
      </c>
      <c r="N22" s="461">
        <v>3990</v>
      </c>
      <c r="O22" s="462">
        <v>8.6481369934</v>
      </c>
      <c r="P22" s="463">
        <v>50.5980552448</v>
      </c>
      <c r="Q22" s="463">
        <v>40.7538077618</v>
      </c>
      <c r="R22" s="463">
        <v>9.295730266267528</v>
      </c>
      <c r="S22" s="463">
        <v>56.64881046163542</v>
      </c>
      <c r="T22" s="463">
        <v>34.05545927209705</v>
      </c>
      <c r="U22" s="464">
        <v>10.509623008721979</v>
      </c>
      <c r="V22" s="464">
        <v>60.72947451884957</v>
      </c>
      <c r="W22" s="465">
        <v>28.760902472428455</v>
      </c>
      <c r="X22" s="466"/>
      <c r="Y22" s="480" t="s">
        <v>426</v>
      </c>
      <c r="Z22" s="436"/>
      <c r="AA22" s="437"/>
      <c r="AB22" s="437"/>
    </row>
    <row r="23" spans="1:28" s="438" customFormat="1" ht="30" customHeight="1">
      <c r="A23" s="457"/>
      <c r="B23" s="479" t="s">
        <v>427</v>
      </c>
      <c r="C23" s="459">
        <v>5391</v>
      </c>
      <c r="D23" s="460">
        <v>317</v>
      </c>
      <c r="E23" s="460">
        <v>2433</v>
      </c>
      <c r="F23" s="460">
        <v>2636</v>
      </c>
      <c r="G23" s="461">
        <v>6250</v>
      </c>
      <c r="H23" s="461">
        <v>463</v>
      </c>
      <c r="I23" s="461">
        <v>3063</v>
      </c>
      <c r="J23" s="461">
        <v>2716</v>
      </c>
      <c r="K23" s="461">
        <v>6857</v>
      </c>
      <c r="L23" s="461">
        <v>601</v>
      </c>
      <c r="M23" s="461">
        <v>3611</v>
      </c>
      <c r="N23" s="461">
        <v>2645</v>
      </c>
      <c r="O23" s="462">
        <v>5.8856294096</v>
      </c>
      <c r="P23" s="463">
        <v>45.1726698849</v>
      </c>
      <c r="Q23" s="463">
        <v>48.9417007055</v>
      </c>
      <c r="R23" s="463">
        <v>7.417494392822813</v>
      </c>
      <c r="S23" s="463">
        <v>49.07081063761615</v>
      </c>
      <c r="T23" s="463">
        <v>43.511694969561034</v>
      </c>
      <c r="U23" s="464">
        <v>8.764765932623595</v>
      </c>
      <c r="V23" s="464">
        <v>52.66151378153712</v>
      </c>
      <c r="W23" s="465">
        <v>38.573720285839286</v>
      </c>
      <c r="X23" s="466"/>
      <c r="Y23" s="480" t="s">
        <v>427</v>
      </c>
      <c r="Z23" s="436"/>
      <c r="AA23" s="437"/>
      <c r="AB23" s="437"/>
    </row>
    <row r="24" spans="1:28" s="438" customFormat="1" ht="30" customHeight="1">
      <c r="A24" s="457"/>
      <c r="B24" s="479" t="s">
        <v>428</v>
      </c>
      <c r="C24" s="459">
        <v>1463</v>
      </c>
      <c r="D24" s="460">
        <v>82</v>
      </c>
      <c r="E24" s="460">
        <v>665</v>
      </c>
      <c r="F24" s="460">
        <v>716</v>
      </c>
      <c r="G24" s="461">
        <v>1635</v>
      </c>
      <c r="H24" s="461">
        <v>122</v>
      </c>
      <c r="I24" s="461">
        <v>868</v>
      </c>
      <c r="J24" s="461">
        <v>645</v>
      </c>
      <c r="K24" s="461">
        <v>1974</v>
      </c>
      <c r="L24" s="461">
        <v>159</v>
      </c>
      <c r="M24" s="461">
        <v>1065</v>
      </c>
      <c r="N24" s="461">
        <v>750</v>
      </c>
      <c r="O24" s="462">
        <v>5.6049213944</v>
      </c>
      <c r="P24" s="463">
        <v>45.4545454545</v>
      </c>
      <c r="Q24" s="463">
        <v>48.9405331511</v>
      </c>
      <c r="R24" s="463">
        <v>7.46177370030581</v>
      </c>
      <c r="S24" s="463">
        <v>53.088685015290515</v>
      </c>
      <c r="T24" s="463">
        <v>39.44954128440367</v>
      </c>
      <c r="U24" s="464">
        <v>8.054711246200608</v>
      </c>
      <c r="V24" s="464">
        <v>53.951367781155014</v>
      </c>
      <c r="W24" s="465">
        <v>37.99392097264438</v>
      </c>
      <c r="X24" s="466"/>
      <c r="Y24" s="480" t="s">
        <v>428</v>
      </c>
      <c r="Z24" s="436"/>
      <c r="AA24" s="437"/>
      <c r="AB24" s="437"/>
    </row>
    <row r="25" spans="1:28" s="438" customFormat="1" ht="30" customHeight="1">
      <c r="A25" s="457"/>
      <c r="B25" s="479" t="s">
        <v>429</v>
      </c>
      <c r="C25" s="459">
        <v>1662</v>
      </c>
      <c r="D25" s="460">
        <v>75</v>
      </c>
      <c r="E25" s="460">
        <v>643</v>
      </c>
      <c r="F25" s="460">
        <v>943</v>
      </c>
      <c r="G25" s="461">
        <v>2060</v>
      </c>
      <c r="H25" s="461">
        <v>116</v>
      </c>
      <c r="I25" s="461">
        <v>926</v>
      </c>
      <c r="J25" s="461">
        <v>1018</v>
      </c>
      <c r="K25" s="461">
        <v>2391</v>
      </c>
      <c r="L25" s="461">
        <v>174</v>
      </c>
      <c r="M25" s="461">
        <v>1106</v>
      </c>
      <c r="N25" s="461">
        <v>1111</v>
      </c>
      <c r="O25" s="462">
        <v>4.5153521975</v>
      </c>
      <c r="P25" s="463">
        <v>38.7116195063</v>
      </c>
      <c r="Q25" s="463">
        <v>56.7730282962</v>
      </c>
      <c r="R25" s="463">
        <v>5.631067961165048</v>
      </c>
      <c r="S25" s="463">
        <v>44.95145631067961</v>
      </c>
      <c r="T25" s="463">
        <v>49.41747572815534</v>
      </c>
      <c r="U25" s="464">
        <v>7.277289836888332</v>
      </c>
      <c r="V25" s="464">
        <v>46.25679631953158</v>
      </c>
      <c r="W25" s="465">
        <v>46.46591384358009</v>
      </c>
      <c r="X25" s="466"/>
      <c r="Y25" s="480" t="s">
        <v>429</v>
      </c>
      <c r="Z25" s="436"/>
      <c r="AA25" s="437"/>
      <c r="AB25" s="437"/>
    </row>
    <row r="26" spans="1:28" s="438" customFormat="1" ht="30" customHeight="1">
      <c r="A26" s="457"/>
      <c r="B26" s="479" t="s">
        <v>430</v>
      </c>
      <c r="C26" s="459">
        <v>10861</v>
      </c>
      <c r="D26" s="460">
        <v>1065</v>
      </c>
      <c r="E26" s="460">
        <v>5775</v>
      </c>
      <c r="F26" s="460">
        <v>4005</v>
      </c>
      <c r="G26" s="461">
        <v>11763</v>
      </c>
      <c r="H26" s="461">
        <v>1208</v>
      </c>
      <c r="I26" s="461">
        <v>6990</v>
      </c>
      <c r="J26" s="461">
        <v>3551</v>
      </c>
      <c r="K26" s="461">
        <v>12336</v>
      </c>
      <c r="L26" s="461">
        <v>1429</v>
      </c>
      <c r="M26" s="461">
        <v>7781</v>
      </c>
      <c r="N26" s="461">
        <v>3110</v>
      </c>
      <c r="O26" s="462">
        <v>9.8201936376</v>
      </c>
      <c r="P26" s="463">
        <v>53.2503457815</v>
      </c>
      <c r="Q26" s="463">
        <v>36.9294605809</v>
      </c>
      <c r="R26" s="463">
        <v>10.281726104349307</v>
      </c>
      <c r="S26" s="463">
        <v>59.49442505745169</v>
      </c>
      <c r="T26" s="463">
        <v>30.223848838198997</v>
      </c>
      <c r="U26" s="464">
        <v>11.599025974025974</v>
      </c>
      <c r="V26" s="464">
        <v>63.157467532467535</v>
      </c>
      <c r="W26" s="465">
        <v>25.243506493506494</v>
      </c>
      <c r="X26" s="466"/>
      <c r="Y26" s="480" t="s">
        <v>430</v>
      </c>
      <c r="Z26" s="436"/>
      <c r="AA26" s="437"/>
      <c r="AB26" s="437"/>
    </row>
    <row r="27" spans="1:28" s="438" customFormat="1" ht="30" customHeight="1">
      <c r="A27" s="457"/>
      <c r="B27" s="479" t="s">
        <v>431</v>
      </c>
      <c r="C27" s="459">
        <v>8372</v>
      </c>
      <c r="D27" s="460">
        <v>825</v>
      </c>
      <c r="E27" s="460">
        <v>4559</v>
      </c>
      <c r="F27" s="460">
        <v>2963</v>
      </c>
      <c r="G27" s="461">
        <v>9129</v>
      </c>
      <c r="H27" s="461">
        <v>982</v>
      </c>
      <c r="I27" s="461">
        <v>5584</v>
      </c>
      <c r="J27" s="461">
        <v>2559</v>
      </c>
      <c r="K27" s="461">
        <v>9734</v>
      </c>
      <c r="L27" s="461">
        <v>1164</v>
      </c>
      <c r="M27" s="461">
        <v>6256</v>
      </c>
      <c r="N27" s="461">
        <v>2269</v>
      </c>
      <c r="O27" s="462">
        <v>9.8837905834</v>
      </c>
      <c r="P27" s="463">
        <v>54.6184257817</v>
      </c>
      <c r="Q27" s="463">
        <v>35.4977836348</v>
      </c>
      <c r="R27" s="463">
        <v>10.761643835616438</v>
      </c>
      <c r="S27" s="463">
        <v>61.19452054794521</v>
      </c>
      <c r="T27" s="463">
        <v>28.043835616438358</v>
      </c>
      <c r="U27" s="464">
        <v>12.013623696975952</v>
      </c>
      <c r="V27" s="464">
        <v>64.56806687996696</v>
      </c>
      <c r="W27" s="465">
        <v>23.418309423057075</v>
      </c>
      <c r="X27" s="466"/>
      <c r="Y27" s="480" t="s">
        <v>431</v>
      </c>
      <c r="Z27" s="436"/>
      <c r="AA27" s="437"/>
      <c r="AB27" s="437"/>
    </row>
    <row r="28" spans="1:28" s="438" customFormat="1" ht="30" customHeight="1">
      <c r="A28" s="457"/>
      <c r="B28" s="479" t="s">
        <v>432</v>
      </c>
      <c r="C28" s="459">
        <v>1489</v>
      </c>
      <c r="D28" s="460">
        <v>73</v>
      </c>
      <c r="E28" s="460">
        <v>418</v>
      </c>
      <c r="F28" s="460">
        <v>994</v>
      </c>
      <c r="G28" s="461">
        <v>1763</v>
      </c>
      <c r="H28" s="461">
        <v>89</v>
      </c>
      <c r="I28" s="461">
        <v>602</v>
      </c>
      <c r="J28" s="461">
        <v>1071</v>
      </c>
      <c r="K28" s="461">
        <v>1954</v>
      </c>
      <c r="L28" s="461">
        <v>100</v>
      </c>
      <c r="M28" s="461">
        <v>766</v>
      </c>
      <c r="N28" s="461">
        <v>1087</v>
      </c>
      <c r="O28" s="462">
        <v>4.9158249158</v>
      </c>
      <c r="P28" s="463">
        <v>28.1481481481</v>
      </c>
      <c r="Q28" s="463">
        <v>66.936026936</v>
      </c>
      <c r="R28" s="463">
        <v>5.051078320090806</v>
      </c>
      <c r="S28" s="463">
        <v>34.165720771850175</v>
      </c>
      <c r="T28" s="463">
        <v>60.78320090805902</v>
      </c>
      <c r="U28" s="464">
        <v>5.1203277009728625</v>
      </c>
      <c r="V28" s="464">
        <v>39.221710189452125</v>
      </c>
      <c r="W28" s="465">
        <v>55.65796210957501</v>
      </c>
      <c r="X28" s="466"/>
      <c r="Y28" s="480" t="s">
        <v>432</v>
      </c>
      <c r="Z28" s="436"/>
      <c r="AA28" s="437"/>
      <c r="AB28" s="437"/>
    </row>
    <row r="29" spans="1:28" s="438" customFormat="1" ht="30" customHeight="1">
      <c r="A29" s="468"/>
      <c r="B29" s="469" t="s">
        <v>433</v>
      </c>
      <c r="C29" s="470">
        <v>1908</v>
      </c>
      <c r="D29" s="471">
        <v>78</v>
      </c>
      <c r="E29" s="471">
        <v>577</v>
      </c>
      <c r="F29" s="471">
        <v>1250</v>
      </c>
      <c r="G29" s="472">
        <v>2261</v>
      </c>
      <c r="H29" s="472">
        <v>108</v>
      </c>
      <c r="I29" s="472">
        <v>825</v>
      </c>
      <c r="J29" s="472">
        <v>1324</v>
      </c>
      <c r="K29" s="472">
        <v>2611</v>
      </c>
      <c r="L29" s="472">
        <v>152</v>
      </c>
      <c r="M29" s="472">
        <v>1076</v>
      </c>
      <c r="N29" s="472">
        <v>1383</v>
      </c>
      <c r="O29" s="473">
        <v>4.094488189</v>
      </c>
      <c r="P29" s="474">
        <v>30.2887139108</v>
      </c>
      <c r="Q29" s="474">
        <v>65.6167979003</v>
      </c>
      <c r="R29" s="474">
        <v>4.785112981834294</v>
      </c>
      <c r="S29" s="474">
        <v>36.552946389011964</v>
      </c>
      <c r="T29" s="474">
        <v>58.66194062915374</v>
      </c>
      <c r="U29" s="475">
        <v>5.821524320183838</v>
      </c>
      <c r="V29" s="475">
        <v>41.210264266564536</v>
      </c>
      <c r="W29" s="476">
        <v>52.96821141325163</v>
      </c>
      <c r="X29" s="477"/>
      <c r="Y29" s="478" t="s">
        <v>433</v>
      </c>
      <c r="Z29" s="436"/>
      <c r="AA29" s="437"/>
      <c r="AB29" s="437"/>
    </row>
    <row r="30" spans="1:28" s="98" customFormat="1" ht="30" customHeight="1">
      <c r="A30" s="643" t="s">
        <v>434</v>
      </c>
      <c r="B30" s="713"/>
      <c r="C30" s="167">
        <v>26426</v>
      </c>
      <c r="D30" s="168">
        <v>2676</v>
      </c>
      <c r="E30" s="168">
        <v>13591</v>
      </c>
      <c r="F30" s="168">
        <v>10065</v>
      </c>
      <c r="G30" s="101">
        <v>28644</v>
      </c>
      <c r="H30" s="101">
        <v>3269</v>
      </c>
      <c r="I30" s="101">
        <v>15891</v>
      </c>
      <c r="J30" s="101">
        <v>9404</v>
      </c>
      <c r="K30" s="101">
        <v>30657</v>
      </c>
      <c r="L30" s="101">
        <v>3782</v>
      </c>
      <c r="M30" s="101">
        <v>17970</v>
      </c>
      <c r="N30" s="101">
        <v>8872</v>
      </c>
      <c r="O30" s="169">
        <v>10.1625398754</v>
      </c>
      <c r="P30" s="170">
        <v>51.6140057724</v>
      </c>
      <c r="Q30" s="170">
        <v>38.2234543521</v>
      </c>
      <c r="R30" s="170">
        <v>11.444475563646549</v>
      </c>
      <c r="S30" s="170">
        <v>55.6329645707884</v>
      </c>
      <c r="T30" s="170">
        <v>32.92255986556505</v>
      </c>
      <c r="U30" s="149">
        <v>12.349791013584117</v>
      </c>
      <c r="V30" s="149">
        <v>58.679467084639505</v>
      </c>
      <c r="W30" s="150">
        <v>28.970741901776385</v>
      </c>
      <c r="X30" s="662" t="s">
        <v>434</v>
      </c>
      <c r="Y30" s="701"/>
      <c r="Z30" s="151"/>
      <c r="AA30" s="143"/>
      <c r="AB30" s="143"/>
    </row>
    <row r="31" spans="1:28" s="98" customFormat="1" ht="30" customHeight="1">
      <c r="A31" s="647" t="s">
        <v>435</v>
      </c>
      <c r="B31" s="706"/>
      <c r="C31" s="164">
        <v>96194</v>
      </c>
      <c r="D31" s="128">
        <v>11706</v>
      </c>
      <c r="E31" s="128">
        <v>52624</v>
      </c>
      <c r="F31" s="128">
        <v>31313</v>
      </c>
      <c r="G31" s="112">
        <v>100509</v>
      </c>
      <c r="H31" s="112">
        <v>12578</v>
      </c>
      <c r="I31" s="112">
        <v>58811</v>
      </c>
      <c r="J31" s="112">
        <v>28509</v>
      </c>
      <c r="K31" s="112">
        <v>104196</v>
      </c>
      <c r="L31" s="112">
        <v>13594</v>
      </c>
      <c r="M31" s="112">
        <v>63803</v>
      </c>
      <c r="N31" s="112">
        <v>26714</v>
      </c>
      <c r="O31" s="165">
        <v>12.2392647658</v>
      </c>
      <c r="P31" s="166">
        <v>55.0212770407</v>
      </c>
      <c r="Q31" s="166">
        <v>32.7394581935</v>
      </c>
      <c r="R31" s="166">
        <v>12.590842659512703</v>
      </c>
      <c r="S31" s="166">
        <v>58.871048469438826</v>
      </c>
      <c r="T31" s="166">
        <v>28.53810887104847</v>
      </c>
      <c r="U31" s="161">
        <v>13.057217777180124</v>
      </c>
      <c r="V31" s="161">
        <v>61.28362997185695</v>
      </c>
      <c r="W31" s="162">
        <v>25.65915225096291</v>
      </c>
      <c r="X31" s="651" t="s">
        <v>435</v>
      </c>
      <c r="Y31" s="691"/>
      <c r="Z31" s="151"/>
      <c r="AA31" s="143"/>
      <c r="AB31" s="143"/>
    </row>
    <row r="32" spans="1:28" s="438" customFormat="1" ht="30" customHeight="1">
      <c r="A32" s="457"/>
      <c r="B32" s="479" t="s">
        <v>435</v>
      </c>
      <c r="C32" s="459">
        <v>75046</v>
      </c>
      <c r="D32" s="460">
        <v>9289</v>
      </c>
      <c r="E32" s="460">
        <v>41481</v>
      </c>
      <c r="F32" s="460">
        <v>23787</v>
      </c>
      <c r="G32" s="461">
        <v>78262</v>
      </c>
      <c r="H32" s="461">
        <v>10010</v>
      </c>
      <c r="I32" s="461">
        <v>46162</v>
      </c>
      <c r="J32" s="461">
        <v>21547</v>
      </c>
      <c r="K32" s="461">
        <v>80990</v>
      </c>
      <c r="L32" s="461">
        <v>10712</v>
      </c>
      <c r="M32" s="461">
        <v>50253</v>
      </c>
      <c r="N32" s="461">
        <v>19940</v>
      </c>
      <c r="O32" s="462">
        <v>12.4589240447</v>
      </c>
      <c r="P32" s="463">
        <v>55.6366270102</v>
      </c>
      <c r="Q32" s="463">
        <v>31.9044489451</v>
      </c>
      <c r="R32" s="463">
        <v>12.879733398525456</v>
      </c>
      <c r="S32" s="463">
        <v>59.39602928498823</v>
      </c>
      <c r="T32" s="463">
        <v>27.724237316486317</v>
      </c>
      <c r="U32" s="464">
        <v>13.240220011124157</v>
      </c>
      <c r="V32" s="464">
        <v>62.11359001297818</v>
      </c>
      <c r="W32" s="465">
        <v>24.64618997589766</v>
      </c>
      <c r="X32" s="466"/>
      <c r="Y32" s="480" t="s">
        <v>435</v>
      </c>
      <c r="Z32" s="436"/>
      <c r="AA32" s="437"/>
      <c r="AB32" s="437"/>
    </row>
    <row r="33" spans="1:28" s="438" customFormat="1" ht="30" customHeight="1">
      <c r="A33" s="457"/>
      <c r="B33" s="479" t="s">
        <v>436</v>
      </c>
      <c r="C33" s="459">
        <v>5892</v>
      </c>
      <c r="D33" s="460">
        <v>588</v>
      </c>
      <c r="E33" s="460">
        <v>2927</v>
      </c>
      <c r="F33" s="460">
        <v>2362</v>
      </c>
      <c r="G33" s="461">
        <v>6541</v>
      </c>
      <c r="H33" s="461">
        <v>705</v>
      </c>
      <c r="I33" s="461">
        <v>3451</v>
      </c>
      <c r="J33" s="461">
        <v>2360</v>
      </c>
      <c r="K33" s="461">
        <v>7142</v>
      </c>
      <c r="L33" s="461">
        <v>880</v>
      </c>
      <c r="M33" s="461">
        <v>3831</v>
      </c>
      <c r="N33" s="461">
        <v>2431</v>
      </c>
      <c r="O33" s="462">
        <v>10.0051046452</v>
      </c>
      <c r="P33" s="463">
        <v>49.804321933</v>
      </c>
      <c r="Q33" s="463">
        <v>40.1905734218</v>
      </c>
      <c r="R33" s="463">
        <v>10.819521178637201</v>
      </c>
      <c r="S33" s="463">
        <v>52.96193984039288</v>
      </c>
      <c r="T33" s="463">
        <v>36.218538980969925</v>
      </c>
      <c r="U33" s="464">
        <v>12.321478577429291</v>
      </c>
      <c r="V33" s="464">
        <v>53.64043685242229</v>
      </c>
      <c r="W33" s="465">
        <v>34.03808457014842</v>
      </c>
      <c r="X33" s="466"/>
      <c r="Y33" s="480" t="s">
        <v>436</v>
      </c>
      <c r="Z33" s="436"/>
      <c r="AA33" s="437"/>
      <c r="AB33" s="437"/>
    </row>
    <row r="34" spans="1:28" s="438" customFormat="1" ht="30" customHeight="1">
      <c r="A34" s="457"/>
      <c r="B34" s="479" t="s">
        <v>437</v>
      </c>
      <c r="C34" s="459">
        <v>10900</v>
      </c>
      <c r="D34" s="460">
        <v>1403</v>
      </c>
      <c r="E34" s="460">
        <v>6203</v>
      </c>
      <c r="F34" s="460">
        <v>3250</v>
      </c>
      <c r="G34" s="461">
        <v>10979</v>
      </c>
      <c r="H34" s="461">
        <v>1409</v>
      </c>
      <c r="I34" s="461">
        <v>6718</v>
      </c>
      <c r="J34" s="461">
        <v>2825</v>
      </c>
      <c r="K34" s="461">
        <v>10880</v>
      </c>
      <c r="L34" s="461">
        <v>1449</v>
      </c>
      <c r="M34" s="461">
        <v>6888</v>
      </c>
      <c r="N34" s="461">
        <v>2543</v>
      </c>
      <c r="O34" s="462">
        <v>12.9237288136</v>
      </c>
      <c r="P34" s="463">
        <v>57.1389093589</v>
      </c>
      <c r="Q34" s="463">
        <v>29.9373618276</v>
      </c>
      <c r="R34" s="463">
        <v>12.865230094959825</v>
      </c>
      <c r="S34" s="463">
        <v>61.34039444850256</v>
      </c>
      <c r="T34" s="463">
        <v>25.794375456537615</v>
      </c>
      <c r="U34" s="464">
        <v>13.318014705882353</v>
      </c>
      <c r="V34" s="464">
        <v>63.30882352941176</v>
      </c>
      <c r="W34" s="465">
        <v>23.373161764705884</v>
      </c>
      <c r="X34" s="466"/>
      <c r="Y34" s="480" t="s">
        <v>437</v>
      </c>
      <c r="Z34" s="436"/>
      <c r="AA34" s="437"/>
      <c r="AB34" s="437"/>
    </row>
    <row r="35" spans="1:28" s="438" customFormat="1" ht="30" customHeight="1">
      <c r="A35" s="468"/>
      <c r="B35" s="469" t="s">
        <v>438</v>
      </c>
      <c r="C35" s="470">
        <v>4356</v>
      </c>
      <c r="D35" s="471">
        <v>426</v>
      </c>
      <c r="E35" s="471">
        <v>2013</v>
      </c>
      <c r="F35" s="471">
        <v>1914</v>
      </c>
      <c r="G35" s="472">
        <v>4727</v>
      </c>
      <c r="H35" s="472">
        <v>454</v>
      </c>
      <c r="I35" s="472">
        <v>2480</v>
      </c>
      <c r="J35" s="472">
        <v>1777</v>
      </c>
      <c r="K35" s="472">
        <v>5184</v>
      </c>
      <c r="L35" s="472">
        <v>553</v>
      </c>
      <c r="M35" s="472">
        <v>2831</v>
      </c>
      <c r="N35" s="472">
        <v>1800</v>
      </c>
      <c r="O35" s="473">
        <v>9.7863542385</v>
      </c>
      <c r="P35" s="474">
        <v>46.2439696761</v>
      </c>
      <c r="Q35" s="474">
        <v>43.9696760855</v>
      </c>
      <c r="R35" s="474">
        <v>9.63701974103163</v>
      </c>
      <c r="S35" s="474">
        <v>52.6427510082785</v>
      </c>
      <c r="T35" s="474">
        <v>37.720229250689876</v>
      </c>
      <c r="U35" s="475">
        <v>10.667438271604938</v>
      </c>
      <c r="V35" s="475">
        <v>54.61033950617284</v>
      </c>
      <c r="W35" s="476">
        <v>34.72222222222222</v>
      </c>
      <c r="X35" s="477"/>
      <c r="Y35" s="478" t="s">
        <v>438</v>
      </c>
      <c r="Z35" s="436"/>
      <c r="AA35" s="437"/>
      <c r="AB35" s="437"/>
    </row>
    <row r="36" spans="1:28" s="98" customFormat="1" ht="30" customHeight="1">
      <c r="A36" s="647" t="s">
        <v>439</v>
      </c>
      <c r="B36" s="706"/>
      <c r="C36" s="164">
        <v>138626</v>
      </c>
      <c r="D36" s="128">
        <v>15945</v>
      </c>
      <c r="E36" s="128">
        <v>74805</v>
      </c>
      <c r="F36" s="128">
        <v>47146</v>
      </c>
      <c r="G36" s="112">
        <v>145202</v>
      </c>
      <c r="H36" s="112">
        <v>17282</v>
      </c>
      <c r="I36" s="112">
        <v>83602</v>
      </c>
      <c r="J36" s="112">
        <v>43964</v>
      </c>
      <c r="K36" s="112">
        <v>150225</v>
      </c>
      <c r="L36" s="112">
        <v>18601</v>
      </c>
      <c r="M36" s="112">
        <v>89877</v>
      </c>
      <c r="N36" s="112">
        <v>41294</v>
      </c>
      <c r="O36" s="165">
        <v>11.5630620178</v>
      </c>
      <c r="P36" s="166">
        <v>54.2474038406</v>
      </c>
      <c r="Q36" s="166">
        <v>34.1895341417</v>
      </c>
      <c r="R36" s="166">
        <v>11.931127802938253</v>
      </c>
      <c r="S36" s="166">
        <v>57.71705511984977</v>
      </c>
      <c r="T36" s="166">
        <v>30.351817077211972</v>
      </c>
      <c r="U36" s="161">
        <v>12.419544374115322</v>
      </c>
      <c r="V36" s="161">
        <v>60.00921400528804</v>
      </c>
      <c r="W36" s="162">
        <v>27.57124162059664</v>
      </c>
      <c r="X36" s="651" t="s">
        <v>439</v>
      </c>
      <c r="Y36" s="691"/>
      <c r="Z36" s="151"/>
      <c r="AA36" s="143"/>
      <c r="AB36" s="143"/>
    </row>
    <row r="37" spans="1:28" s="438" customFormat="1" ht="30" customHeight="1">
      <c r="A37" s="457"/>
      <c r="B37" s="479" t="s">
        <v>439</v>
      </c>
      <c r="C37" s="459">
        <v>86234</v>
      </c>
      <c r="D37" s="460">
        <v>10870</v>
      </c>
      <c r="E37" s="460">
        <v>48178</v>
      </c>
      <c r="F37" s="460">
        <v>26528</v>
      </c>
      <c r="G37" s="461">
        <v>88569</v>
      </c>
      <c r="H37" s="461">
        <v>11511</v>
      </c>
      <c r="I37" s="461">
        <v>52316</v>
      </c>
      <c r="J37" s="461">
        <v>24421</v>
      </c>
      <c r="K37" s="461">
        <v>90873</v>
      </c>
      <c r="L37" s="461">
        <v>12155</v>
      </c>
      <c r="M37" s="461">
        <v>55512</v>
      </c>
      <c r="N37" s="461">
        <v>22824</v>
      </c>
      <c r="O37" s="462">
        <v>12.702159484</v>
      </c>
      <c r="P37" s="463">
        <v>56.2984949051</v>
      </c>
      <c r="Q37" s="463">
        <v>30.9993456109</v>
      </c>
      <c r="R37" s="463">
        <v>13.04392167527876</v>
      </c>
      <c r="S37" s="463">
        <v>59.2829299247575</v>
      </c>
      <c r="T37" s="463">
        <v>27.673148399963736</v>
      </c>
      <c r="U37" s="464">
        <v>13.432275032876198</v>
      </c>
      <c r="V37" s="464">
        <v>61.34532715960703</v>
      </c>
      <c r="W37" s="465">
        <v>25.22239780751677</v>
      </c>
      <c r="X37" s="466"/>
      <c r="Y37" s="480" t="s">
        <v>439</v>
      </c>
      <c r="Z37" s="436"/>
      <c r="AA37" s="437"/>
      <c r="AB37" s="437"/>
    </row>
    <row r="38" spans="1:28" s="438" customFormat="1" ht="30" customHeight="1">
      <c r="A38" s="481"/>
      <c r="B38" s="482" t="s">
        <v>440</v>
      </c>
      <c r="C38" s="459">
        <v>23350</v>
      </c>
      <c r="D38" s="460">
        <v>2111</v>
      </c>
      <c r="E38" s="460">
        <v>11769</v>
      </c>
      <c r="F38" s="460">
        <v>9421</v>
      </c>
      <c r="G38" s="461">
        <v>25430</v>
      </c>
      <c r="H38" s="461">
        <v>2432</v>
      </c>
      <c r="I38" s="461">
        <v>14152</v>
      </c>
      <c r="J38" s="461">
        <v>8835</v>
      </c>
      <c r="K38" s="483">
        <v>26677</v>
      </c>
      <c r="L38" s="483">
        <v>2704</v>
      </c>
      <c r="M38" s="483">
        <v>15546</v>
      </c>
      <c r="N38" s="483">
        <v>8374</v>
      </c>
      <c r="O38" s="462">
        <v>9.0596970087</v>
      </c>
      <c r="P38" s="463">
        <v>50.5085618643</v>
      </c>
      <c r="Q38" s="463">
        <v>40.431741127</v>
      </c>
      <c r="R38" s="463">
        <v>9.567646248868957</v>
      </c>
      <c r="S38" s="463">
        <v>55.67488886266179</v>
      </c>
      <c r="T38" s="463">
        <v>34.75746488846925</v>
      </c>
      <c r="U38" s="464">
        <v>10.15625</v>
      </c>
      <c r="V38" s="464">
        <v>58.390925480769226</v>
      </c>
      <c r="W38" s="465">
        <v>31.45282451923077</v>
      </c>
      <c r="X38" s="484"/>
      <c r="Y38" s="485" t="s">
        <v>440</v>
      </c>
      <c r="Z38" s="436"/>
      <c r="AA38" s="437"/>
      <c r="AB38" s="437"/>
    </row>
    <row r="39" spans="1:28" s="438" customFormat="1" ht="30" customHeight="1">
      <c r="A39" s="486"/>
      <c r="B39" s="482" t="s">
        <v>441</v>
      </c>
      <c r="C39" s="487">
        <v>8027</v>
      </c>
      <c r="D39" s="488">
        <v>713</v>
      </c>
      <c r="E39" s="488">
        <v>3855</v>
      </c>
      <c r="F39" s="488">
        <v>3449</v>
      </c>
      <c r="G39" s="483">
        <v>8747</v>
      </c>
      <c r="H39" s="483">
        <v>789</v>
      </c>
      <c r="I39" s="483">
        <v>4692</v>
      </c>
      <c r="J39" s="483">
        <v>3253</v>
      </c>
      <c r="K39" s="461">
        <v>9062</v>
      </c>
      <c r="L39" s="461">
        <v>842</v>
      </c>
      <c r="M39" s="461">
        <v>5214</v>
      </c>
      <c r="N39" s="461">
        <v>3006</v>
      </c>
      <c r="O39" s="489">
        <v>8.8936010977</v>
      </c>
      <c r="P39" s="490">
        <v>48.0853186978</v>
      </c>
      <c r="Q39" s="490">
        <v>43.0210802046</v>
      </c>
      <c r="R39" s="490">
        <v>9.03366155255324</v>
      </c>
      <c r="S39" s="490">
        <v>53.7210899931303</v>
      </c>
      <c r="T39" s="490">
        <v>37.24524845431647</v>
      </c>
      <c r="U39" s="491">
        <v>9.291547119841095</v>
      </c>
      <c r="V39" s="491">
        <v>57.53696755683072</v>
      </c>
      <c r="W39" s="492">
        <v>33.171485323328184</v>
      </c>
      <c r="X39" s="493"/>
      <c r="Y39" s="485" t="s">
        <v>441</v>
      </c>
      <c r="Z39" s="436"/>
      <c r="AA39" s="437"/>
      <c r="AB39" s="437"/>
    </row>
    <row r="40" spans="1:28" s="424" customFormat="1" ht="30" customHeight="1">
      <c r="A40" s="457"/>
      <c r="B40" s="494" t="s">
        <v>442</v>
      </c>
      <c r="C40" s="487">
        <v>6987</v>
      </c>
      <c r="D40" s="488">
        <v>778</v>
      </c>
      <c r="E40" s="488">
        <v>3604</v>
      </c>
      <c r="F40" s="488">
        <v>2602</v>
      </c>
      <c r="G40" s="483">
        <v>7555</v>
      </c>
      <c r="H40" s="483">
        <v>907</v>
      </c>
      <c r="I40" s="483">
        <v>4137</v>
      </c>
      <c r="J40" s="483">
        <v>2509</v>
      </c>
      <c r="K40" s="483">
        <v>7839</v>
      </c>
      <c r="L40" s="483">
        <v>1014</v>
      </c>
      <c r="M40" s="483">
        <v>4314</v>
      </c>
      <c r="N40" s="483">
        <v>2509</v>
      </c>
      <c r="O40" s="489">
        <v>11.1397479954</v>
      </c>
      <c r="P40" s="490">
        <v>51.6036655212</v>
      </c>
      <c r="Q40" s="490">
        <v>37.2565864834</v>
      </c>
      <c r="R40" s="490">
        <v>12.008473454256587</v>
      </c>
      <c r="S40" s="490">
        <v>54.77293790546802</v>
      </c>
      <c r="T40" s="490">
        <v>33.218588640275385</v>
      </c>
      <c r="U40" s="491">
        <v>12.93862447365063</v>
      </c>
      <c r="V40" s="491">
        <v>55.046573944111266</v>
      </c>
      <c r="W40" s="492">
        <v>32.0148015822381</v>
      </c>
      <c r="X40" s="466"/>
      <c r="Y40" s="495" t="s">
        <v>442</v>
      </c>
      <c r="Z40" s="436"/>
      <c r="AA40" s="437"/>
      <c r="AB40" s="437"/>
    </row>
    <row r="41" spans="1:28" s="438" customFormat="1" ht="30" customHeight="1">
      <c r="A41" s="457"/>
      <c r="B41" s="496" t="s">
        <v>443</v>
      </c>
      <c r="C41" s="497">
        <v>14028</v>
      </c>
      <c r="D41" s="498">
        <v>1473</v>
      </c>
      <c r="E41" s="498">
        <v>7399</v>
      </c>
      <c r="F41" s="498">
        <v>5146</v>
      </c>
      <c r="G41" s="499">
        <v>14901</v>
      </c>
      <c r="H41" s="499">
        <v>1643</v>
      </c>
      <c r="I41" s="499">
        <v>8305</v>
      </c>
      <c r="J41" s="499">
        <v>4946</v>
      </c>
      <c r="K41" s="499">
        <v>15774</v>
      </c>
      <c r="L41" s="499">
        <v>1886</v>
      </c>
      <c r="M41" s="499">
        <v>9291</v>
      </c>
      <c r="N41" s="499">
        <v>4581</v>
      </c>
      <c r="O41" s="500">
        <v>10.5079183906</v>
      </c>
      <c r="P41" s="501">
        <v>52.7821372521</v>
      </c>
      <c r="Q41" s="501">
        <v>36.7099443573</v>
      </c>
      <c r="R41" s="501">
        <v>11.031287766885994</v>
      </c>
      <c r="S41" s="501">
        <v>55.76070901033974</v>
      </c>
      <c r="T41" s="501">
        <v>33.20800322277427</v>
      </c>
      <c r="U41" s="502">
        <v>11.968523924355882</v>
      </c>
      <c r="V41" s="502">
        <v>58.96052798578499</v>
      </c>
      <c r="W41" s="503">
        <v>29.070948089859115</v>
      </c>
      <c r="X41" s="466"/>
      <c r="Y41" s="504" t="s">
        <v>443</v>
      </c>
      <c r="Z41" s="436"/>
      <c r="AA41" s="437"/>
      <c r="AB41" s="437"/>
    </row>
    <row r="42" spans="1:28" s="98" customFormat="1" ht="30" customHeight="1">
      <c r="A42" s="647" t="s">
        <v>444</v>
      </c>
      <c r="B42" s="705"/>
      <c r="C42" s="164">
        <v>464811</v>
      </c>
      <c r="D42" s="128">
        <v>64496</v>
      </c>
      <c r="E42" s="128">
        <v>271739</v>
      </c>
      <c r="F42" s="128">
        <v>123441</v>
      </c>
      <c r="G42" s="112">
        <v>461357</v>
      </c>
      <c r="H42" s="112">
        <v>64738</v>
      </c>
      <c r="I42" s="112">
        <v>281828</v>
      </c>
      <c r="J42" s="112">
        <v>105858</v>
      </c>
      <c r="K42" s="112">
        <v>459087</v>
      </c>
      <c r="L42" s="112">
        <v>67325</v>
      </c>
      <c r="M42" s="112">
        <v>298507</v>
      </c>
      <c r="N42" s="112">
        <v>91432</v>
      </c>
      <c r="O42" s="165">
        <v>14.030752095</v>
      </c>
      <c r="P42" s="166">
        <v>59.1153334087</v>
      </c>
      <c r="Q42" s="166">
        <v>26.8539144963</v>
      </c>
      <c r="R42" s="166">
        <v>14.309143635174085</v>
      </c>
      <c r="S42" s="166">
        <v>62.292893392039325</v>
      </c>
      <c r="T42" s="166">
        <v>23.39796297278659</v>
      </c>
      <c r="U42" s="161">
        <v>14.723442037859968</v>
      </c>
      <c r="V42" s="161">
        <v>65.28110675670948</v>
      </c>
      <c r="W42" s="162">
        <v>19.995451205430562</v>
      </c>
      <c r="X42" s="651" t="s">
        <v>444</v>
      </c>
      <c r="Y42" s="647"/>
      <c r="Z42" s="151"/>
      <c r="AA42" s="143"/>
      <c r="AB42" s="143"/>
    </row>
    <row r="43" spans="1:28" s="438" customFormat="1" ht="30" customHeight="1">
      <c r="A43" s="457"/>
      <c r="B43" s="479" t="s">
        <v>444</v>
      </c>
      <c r="C43" s="459">
        <v>387821</v>
      </c>
      <c r="D43" s="460">
        <v>53964</v>
      </c>
      <c r="E43" s="460">
        <v>228711</v>
      </c>
      <c r="F43" s="460">
        <v>100328</v>
      </c>
      <c r="G43" s="461">
        <v>383330</v>
      </c>
      <c r="H43" s="461">
        <v>54230</v>
      </c>
      <c r="I43" s="461">
        <v>235485</v>
      </c>
      <c r="J43" s="461">
        <v>85437</v>
      </c>
      <c r="K43" s="461">
        <v>381775</v>
      </c>
      <c r="L43" s="461">
        <v>56751</v>
      </c>
      <c r="M43" s="461">
        <v>249709</v>
      </c>
      <c r="N43" s="461">
        <v>73524</v>
      </c>
      <c r="O43" s="462">
        <v>14.0897068691</v>
      </c>
      <c r="P43" s="463">
        <v>59.7151980533</v>
      </c>
      <c r="Q43" s="463">
        <v>26.1950950776</v>
      </c>
      <c r="R43" s="463">
        <v>14.455474047852604</v>
      </c>
      <c r="S43" s="463">
        <v>62.770557000895636</v>
      </c>
      <c r="T43" s="463">
        <v>22.773968951251756</v>
      </c>
      <c r="U43" s="464">
        <v>14.935102530632868</v>
      </c>
      <c r="V43" s="464">
        <v>65.71566171207208</v>
      </c>
      <c r="W43" s="465">
        <v>19.349235757295045</v>
      </c>
      <c r="X43" s="466"/>
      <c r="Y43" s="480" t="s">
        <v>444</v>
      </c>
      <c r="Z43" s="436"/>
      <c r="AA43" s="437"/>
      <c r="AB43" s="437"/>
    </row>
    <row r="44" spans="1:28" s="438" customFormat="1" ht="30" customHeight="1">
      <c r="A44" s="457"/>
      <c r="B44" s="479" t="s">
        <v>445</v>
      </c>
      <c r="C44" s="459">
        <v>2543</v>
      </c>
      <c r="D44" s="460">
        <v>147</v>
      </c>
      <c r="E44" s="460">
        <v>1162</v>
      </c>
      <c r="F44" s="460">
        <v>1230</v>
      </c>
      <c r="G44" s="461">
        <v>2837</v>
      </c>
      <c r="H44" s="461">
        <v>189</v>
      </c>
      <c r="I44" s="461">
        <v>1419</v>
      </c>
      <c r="J44" s="461">
        <v>1220</v>
      </c>
      <c r="K44" s="461">
        <v>3066</v>
      </c>
      <c r="L44" s="461">
        <v>246</v>
      </c>
      <c r="M44" s="461">
        <v>1570</v>
      </c>
      <c r="N44" s="461">
        <v>1250</v>
      </c>
      <c r="O44" s="462">
        <v>5.7896809768</v>
      </c>
      <c r="P44" s="463">
        <v>45.7660496258</v>
      </c>
      <c r="Q44" s="463">
        <v>48.4442693974</v>
      </c>
      <c r="R44" s="463">
        <v>6.683168316831684</v>
      </c>
      <c r="S44" s="463">
        <v>50.17680339462518</v>
      </c>
      <c r="T44" s="463">
        <v>43.14002828854314</v>
      </c>
      <c r="U44" s="464">
        <v>8.023483365949119</v>
      </c>
      <c r="V44" s="464">
        <v>51.206784083496416</v>
      </c>
      <c r="W44" s="465">
        <v>40.769732550554465</v>
      </c>
      <c r="X44" s="466"/>
      <c r="Y44" s="480" t="s">
        <v>445</v>
      </c>
      <c r="Z44" s="436"/>
      <c r="AA44" s="437"/>
      <c r="AB44" s="437"/>
    </row>
    <row r="45" spans="1:28" s="438" customFormat="1" ht="30" customHeight="1">
      <c r="A45" s="457"/>
      <c r="B45" s="479" t="s">
        <v>446</v>
      </c>
      <c r="C45" s="459">
        <v>11337</v>
      </c>
      <c r="D45" s="460">
        <v>1431</v>
      </c>
      <c r="E45" s="460">
        <v>6440</v>
      </c>
      <c r="F45" s="460">
        <v>3446</v>
      </c>
      <c r="G45" s="461">
        <v>12216</v>
      </c>
      <c r="H45" s="461">
        <v>1470</v>
      </c>
      <c r="I45" s="461">
        <v>7453</v>
      </c>
      <c r="J45" s="461">
        <v>3195</v>
      </c>
      <c r="K45" s="461">
        <v>12492</v>
      </c>
      <c r="L45" s="461">
        <v>1612</v>
      </c>
      <c r="M45" s="461">
        <v>7935</v>
      </c>
      <c r="N45" s="461">
        <v>2931</v>
      </c>
      <c r="O45" s="462">
        <v>12.6446938235</v>
      </c>
      <c r="P45" s="463">
        <v>56.9055403375</v>
      </c>
      <c r="Q45" s="463">
        <v>30.449765839</v>
      </c>
      <c r="R45" s="463">
        <v>12.130714639379434</v>
      </c>
      <c r="S45" s="463">
        <v>61.50354844033669</v>
      </c>
      <c r="T45" s="463">
        <v>26.36573692028388</v>
      </c>
      <c r="U45" s="464">
        <v>12.918736977079659</v>
      </c>
      <c r="V45" s="464">
        <v>63.59192178233691</v>
      </c>
      <c r="W45" s="465">
        <v>23.48934124058343</v>
      </c>
      <c r="X45" s="466"/>
      <c r="Y45" s="480" t="s">
        <v>446</v>
      </c>
      <c r="Z45" s="436"/>
      <c r="AA45" s="437"/>
      <c r="AB45" s="437"/>
    </row>
    <row r="46" spans="1:28" s="438" customFormat="1" ht="30" customHeight="1">
      <c r="A46" s="505"/>
      <c r="B46" s="479" t="s">
        <v>525</v>
      </c>
      <c r="C46" s="506">
        <v>42699</v>
      </c>
      <c r="D46" s="507">
        <v>6336</v>
      </c>
      <c r="E46" s="507">
        <v>24251</v>
      </c>
      <c r="F46" s="507">
        <v>11858</v>
      </c>
      <c r="G46" s="508">
        <v>42140</v>
      </c>
      <c r="H46" s="508">
        <v>6118</v>
      </c>
      <c r="I46" s="508">
        <v>25286</v>
      </c>
      <c r="J46" s="508">
        <v>10200</v>
      </c>
      <c r="K46" s="508">
        <v>40578</v>
      </c>
      <c r="L46" s="508">
        <v>5850</v>
      </c>
      <c r="M46" s="508">
        <v>26225</v>
      </c>
      <c r="N46" s="508">
        <v>8498</v>
      </c>
      <c r="O46" s="509">
        <v>14.9275533043</v>
      </c>
      <c r="P46" s="510">
        <v>57.1351160325</v>
      </c>
      <c r="Q46" s="510">
        <v>27.9373306632</v>
      </c>
      <c r="R46" s="510">
        <v>14.70531679646188</v>
      </c>
      <c r="S46" s="510">
        <v>60.77780982597827</v>
      </c>
      <c r="T46" s="510">
        <v>24.51687337755985</v>
      </c>
      <c r="U46" s="511">
        <v>14.418455623197692</v>
      </c>
      <c r="V46" s="511">
        <v>64.63658097749735</v>
      </c>
      <c r="W46" s="512">
        <v>20.944963399304957</v>
      </c>
      <c r="X46" s="513"/>
      <c r="Y46" s="480" t="s">
        <v>525</v>
      </c>
      <c r="Z46" s="436"/>
      <c r="AA46" s="437"/>
      <c r="AB46" s="437"/>
    </row>
    <row r="47" spans="1:28" s="438" customFormat="1" ht="30" customHeight="1">
      <c r="A47" s="514"/>
      <c r="B47" s="479" t="s">
        <v>448</v>
      </c>
      <c r="C47" s="459">
        <v>20411</v>
      </c>
      <c r="D47" s="460">
        <v>2618</v>
      </c>
      <c r="E47" s="460">
        <v>11175</v>
      </c>
      <c r="F47" s="460">
        <v>6579</v>
      </c>
      <c r="G47" s="461">
        <v>20834</v>
      </c>
      <c r="H47" s="461">
        <v>2731</v>
      </c>
      <c r="I47" s="461">
        <v>12185</v>
      </c>
      <c r="J47" s="461">
        <v>5806</v>
      </c>
      <c r="K47" s="461">
        <v>21176</v>
      </c>
      <c r="L47" s="461">
        <v>2866</v>
      </c>
      <c r="M47" s="461">
        <v>13068</v>
      </c>
      <c r="N47" s="461">
        <v>5229</v>
      </c>
      <c r="O47" s="462">
        <v>12.8509719222</v>
      </c>
      <c r="P47" s="463">
        <v>54.8547025329</v>
      </c>
      <c r="Q47" s="463">
        <v>32.2943255449</v>
      </c>
      <c r="R47" s="463">
        <v>13.179229804072968</v>
      </c>
      <c r="S47" s="463">
        <v>58.802239166103654</v>
      </c>
      <c r="T47" s="463">
        <v>28.018531029823375</v>
      </c>
      <c r="U47" s="464">
        <v>13.542503425790295</v>
      </c>
      <c r="V47" s="464">
        <v>61.74927940273118</v>
      </c>
      <c r="W47" s="465">
        <v>24.708217171478523</v>
      </c>
      <c r="X47" s="515"/>
      <c r="Y47" s="480" t="s">
        <v>448</v>
      </c>
      <c r="Z47" s="436"/>
      <c r="AA47" s="437"/>
      <c r="AB47" s="437"/>
    </row>
    <row r="48" spans="1:28" s="98" customFormat="1" ht="30" customHeight="1">
      <c r="A48" s="647" t="s">
        <v>449</v>
      </c>
      <c r="B48" s="705"/>
      <c r="C48" s="164">
        <v>40069</v>
      </c>
      <c r="D48" s="128">
        <v>4551</v>
      </c>
      <c r="E48" s="128">
        <v>21334</v>
      </c>
      <c r="F48" s="128">
        <v>14107</v>
      </c>
      <c r="G48" s="112">
        <v>42563</v>
      </c>
      <c r="H48" s="112">
        <v>5089</v>
      </c>
      <c r="I48" s="112">
        <v>24275</v>
      </c>
      <c r="J48" s="112">
        <v>13178</v>
      </c>
      <c r="K48" s="112">
        <v>45188</v>
      </c>
      <c r="L48" s="112">
        <v>5826</v>
      </c>
      <c r="M48" s="112">
        <v>27011</v>
      </c>
      <c r="N48" s="112">
        <v>12351</v>
      </c>
      <c r="O48" s="165">
        <v>11.3797759552</v>
      </c>
      <c r="P48" s="166">
        <v>53.3456691338</v>
      </c>
      <c r="Q48" s="166">
        <v>35.274554911</v>
      </c>
      <c r="R48" s="166">
        <v>11.962296083870058</v>
      </c>
      <c r="S48" s="166">
        <v>57.06125711062009</v>
      </c>
      <c r="T48" s="166">
        <v>30.97644680550985</v>
      </c>
      <c r="U48" s="161">
        <v>12.892803399132513</v>
      </c>
      <c r="V48" s="161">
        <v>59.77471895193415</v>
      </c>
      <c r="W48" s="162">
        <v>27.332477648933345</v>
      </c>
      <c r="X48" s="651" t="s">
        <v>449</v>
      </c>
      <c r="Y48" s="647"/>
      <c r="Z48" s="151"/>
      <c r="AA48" s="143"/>
      <c r="AB48" s="143"/>
    </row>
    <row r="49" spans="1:28" s="438" customFormat="1" ht="30" customHeight="1">
      <c r="A49" s="457"/>
      <c r="B49" s="479" t="s">
        <v>449</v>
      </c>
      <c r="C49" s="459">
        <v>35277</v>
      </c>
      <c r="D49" s="460">
        <v>4067</v>
      </c>
      <c r="E49" s="460">
        <v>19028</v>
      </c>
      <c r="F49" s="460">
        <v>12109</v>
      </c>
      <c r="G49" s="461">
        <v>37188</v>
      </c>
      <c r="H49" s="461">
        <v>4521</v>
      </c>
      <c r="I49" s="461">
        <v>21548</v>
      </c>
      <c r="J49" s="461">
        <v>11098</v>
      </c>
      <c r="K49" s="461">
        <v>39345</v>
      </c>
      <c r="L49" s="461">
        <v>5173</v>
      </c>
      <c r="M49" s="461">
        <v>23951</v>
      </c>
      <c r="N49" s="461">
        <v>10221</v>
      </c>
      <c r="O49" s="462">
        <v>11.5526644699</v>
      </c>
      <c r="P49" s="463">
        <v>54.0506760595</v>
      </c>
      <c r="Q49" s="463">
        <v>34.3966594705</v>
      </c>
      <c r="R49" s="463">
        <v>12.164016466220035</v>
      </c>
      <c r="S49" s="463">
        <v>57.97616164877445</v>
      </c>
      <c r="T49" s="463">
        <v>29.859821885005516</v>
      </c>
      <c r="U49" s="464">
        <v>13.147795145507688</v>
      </c>
      <c r="V49" s="464">
        <v>60.87431693989072</v>
      </c>
      <c r="W49" s="465">
        <v>25.9778879146016</v>
      </c>
      <c r="X49" s="466"/>
      <c r="Y49" s="480" t="s">
        <v>449</v>
      </c>
      <c r="Z49" s="436"/>
      <c r="AA49" s="437"/>
      <c r="AB49" s="437"/>
    </row>
    <row r="50" spans="1:28" s="438" customFormat="1" ht="30" customHeight="1">
      <c r="A50" s="468"/>
      <c r="B50" s="469" t="s">
        <v>450</v>
      </c>
      <c r="C50" s="470">
        <v>4792</v>
      </c>
      <c r="D50" s="471">
        <v>484</v>
      </c>
      <c r="E50" s="471">
        <v>2306</v>
      </c>
      <c r="F50" s="471">
        <v>1998</v>
      </c>
      <c r="G50" s="472">
        <v>5375</v>
      </c>
      <c r="H50" s="472">
        <v>568</v>
      </c>
      <c r="I50" s="472">
        <v>2727</v>
      </c>
      <c r="J50" s="472">
        <v>2080</v>
      </c>
      <c r="K50" s="472">
        <v>5843</v>
      </c>
      <c r="L50" s="472">
        <v>653</v>
      </c>
      <c r="M50" s="472">
        <v>3060</v>
      </c>
      <c r="N50" s="472">
        <v>2130</v>
      </c>
      <c r="O50" s="473">
        <v>10.1086048454</v>
      </c>
      <c r="P50" s="474">
        <v>48.1620718463</v>
      </c>
      <c r="Q50" s="474">
        <v>41.7293233083</v>
      </c>
      <c r="R50" s="474">
        <v>10.567441860465117</v>
      </c>
      <c r="S50" s="474">
        <v>50.734883720930235</v>
      </c>
      <c r="T50" s="474">
        <v>38.69767441860465</v>
      </c>
      <c r="U50" s="475">
        <v>11.175765873695019</v>
      </c>
      <c r="V50" s="475">
        <v>52.37035769296594</v>
      </c>
      <c r="W50" s="476">
        <v>36.45387643333904</v>
      </c>
      <c r="X50" s="477"/>
      <c r="Y50" s="478" t="s">
        <v>450</v>
      </c>
      <c r="Z50" s="436"/>
      <c r="AA50" s="437"/>
      <c r="AB50" s="437"/>
    </row>
    <row r="51" spans="1:28" s="98" customFormat="1" ht="30" customHeight="1">
      <c r="A51" s="647" t="s">
        <v>451</v>
      </c>
      <c r="B51" s="706"/>
      <c r="C51" s="164">
        <v>53615</v>
      </c>
      <c r="D51" s="128">
        <v>6677</v>
      </c>
      <c r="E51" s="128">
        <v>27983</v>
      </c>
      <c r="F51" s="128">
        <v>18655</v>
      </c>
      <c r="G51" s="112">
        <v>56605</v>
      </c>
      <c r="H51" s="112">
        <v>7340</v>
      </c>
      <c r="I51" s="112">
        <v>31267</v>
      </c>
      <c r="J51" s="112">
        <v>17789</v>
      </c>
      <c r="K51" s="112">
        <v>59314</v>
      </c>
      <c r="L51" s="112">
        <v>8098</v>
      </c>
      <c r="M51" s="112">
        <v>33457</v>
      </c>
      <c r="N51" s="112">
        <v>17753</v>
      </c>
      <c r="O51" s="165">
        <v>12.523680015</v>
      </c>
      <c r="P51" s="166">
        <v>52.4861671199</v>
      </c>
      <c r="Q51" s="166">
        <v>34.990152865</v>
      </c>
      <c r="R51" s="166">
        <v>13.015107454429392</v>
      </c>
      <c r="S51" s="166">
        <v>55.4418753103057</v>
      </c>
      <c r="T51" s="166">
        <v>31.543017235264912</v>
      </c>
      <c r="U51" s="161">
        <v>13.654144466176572</v>
      </c>
      <c r="V51" s="161">
        <v>56.412288392796924</v>
      </c>
      <c r="W51" s="162">
        <v>29.933567141026508</v>
      </c>
      <c r="X51" s="651" t="s">
        <v>451</v>
      </c>
      <c r="Y51" s="691"/>
      <c r="Z51" s="151"/>
      <c r="AA51" s="143"/>
      <c r="AB51" s="143"/>
    </row>
    <row r="52" spans="1:28" s="438" customFormat="1" ht="30" customHeight="1">
      <c r="A52" s="457"/>
      <c r="B52" s="479" t="s">
        <v>451</v>
      </c>
      <c r="C52" s="459">
        <v>36894</v>
      </c>
      <c r="D52" s="460">
        <v>5034</v>
      </c>
      <c r="E52" s="460">
        <v>20209</v>
      </c>
      <c r="F52" s="460">
        <v>11354</v>
      </c>
      <c r="G52" s="461">
        <v>38013</v>
      </c>
      <c r="H52" s="461">
        <v>5342</v>
      </c>
      <c r="I52" s="461">
        <v>22065</v>
      </c>
      <c r="J52" s="461">
        <v>10400</v>
      </c>
      <c r="K52" s="461">
        <v>38923</v>
      </c>
      <c r="L52" s="461">
        <v>5701</v>
      </c>
      <c r="M52" s="461">
        <v>23219</v>
      </c>
      <c r="N52" s="461">
        <v>9997</v>
      </c>
      <c r="O52" s="462">
        <v>13.7552258382</v>
      </c>
      <c r="P52" s="463">
        <v>55.2203732546</v>
      </c>
      <c r="Q52" s="463">
        <v>31.0244009072</v>
      </c>
      <c r="R52" s="463">
        <v>14.129658528843864</v>
      </c>
      <c r="S52" s="463">
        <v>58.36220805670907</v>
      </c>
      <c r="T52" s="463">
        <v>27.508133414447062</v>
      </c>
      <c r="U52" s="464">
        <v>14.649125061027316</v>
      </c>
      <c r="V52" s="464">
        <v>59.662872266618706</v>
      </c>
      <c r="W52" s="465">
        <v>25.68800267235398</v>
      </c>
      <c r="X52" s="466"/>
      <c r="Y52" s="480" t="s">
        <v>451</v>
      </c>
      <c r="Z52" s="436"/>
      <c r="AA52" s="437"/>
      <c r="AB52" s="437"/>
    </row>
    <row r="53" spans="1:28" s="438" customFormat="1" ht="30" customHeight="1">
      <c r="A53" s="457"/>
      <c r="B53" s="479" t="s">
        <v>452</v>
      </c>
      <c r="C53" s="459">
        <v>2484</v>
      </c>
      <c r="D53" s="460">
        <v>247</v>
      </c>
      <c r="E53" s="460">
        <v>1083</v>
      </c>
      <c r="F53" s="460">
        <v>1154</v>
      </c>
      <c r="G53" s="461">
        <v>2742</v>
      </c>
      <c r="H53" s="461">
        <v>307</v>
      </c>
      <c r="I53" s="461">
        <v>1267</v>
      </c>
      <c r="J53" s="461">
        <v>1168</v>
      </c>
      <c r="K53" s="461">
        <v>3017</v>
      </c>
      <c r="L53" s="461">
        <v>349</v>
      </c>
      <c r="M53" s="461">
        <v>1402</v>
      </c>
      <c r="N53" s="461">
        <v>1266</v>
      </c>
      <c r="O53" s="462">
        <v>9.9436392915</v>
      </c>
      <c r="P53" s="463">
        <v>43.5990338164</v>
      </c>
      <c r="Q53" s="463">
        <v>46.4573268921</v>
      </c>
      <c r="R53" s="463">
        <v>11.196207148067105</v>
      </c>
      <c r="S53" s="463">
        <v>46.207148067104306</v>
      </c>
      <c r="T53" s="463">
        <v>42.59664478482859</v>
      </c>
      <c r="U53" s="464">
        <v>11.56778256546238</v>
      </c>
      <c r="V53" s="464">
        <v>46.47000331455088</v>
      </c>
      <c r="W53" s="465">
        <v>41.96221411998674</v>
      </c>
      <c r="X53" s="466"/>
      <c r="Y53" s="480" t="s">
        <v>452</v>
      </c>
      <c r="Z53" s="436"/>
      <c r="AA53" s="437"/>
      <c r="AB53" s="437"/>
    </row>
    <row r="54" spans="1:28" s="438" customFormat="1" ht="30" customHeight="1">
      <c r="A54" s="457"/>
      <c r="B54" s="479" t="s">
        <v>453</v>
      </c>
      <c r="C54" s="459">
        <v>1560</v>
      </c>
      <c r="D54" s="460">
        <v>170</v>
      </c>
      <c r="E54" s="460">
        <v>758</v>
      </c>
      <c r="F54" s="460">
        <v>632</v>
      </c>
      <c r="G54" s="461">
        <v>1666</v>
      </c>
      <c r="H54" s="461">
        <v>170</v>
      </c>
      <c r="I54" s="461">
        <v>848</v>
      </c>
      <c r="J54" s="461">
        <v>648</v>
      </c>
      <c r="K54" s="461">
        <v>1836</v>
      </c>
      <c r="L54" s="461">
        <v>218</v>
      </c>
      <c r="M54" s="461">
        <v>926</v>
      </c>
      <c r="N54" s="461">
        <v>692</v>
      </c>
      <c r="O54" s="462">
        <v>10.8974358974</v>
      </c>
      <c r="P54" s="463">
        <v>48.5897435897</v>
      </c>
      <c r="Q54" s="463">
        <v>40.5128205128</v>
      </c>
      <c r="R54" s="463">
        <v>10.204081632653061</v>
      </c>
      <c r="S54" s="463">
        <v>50.90036014405762</v>
      </c>
      <c r="T54" s="463">
        <v>38.895558223289314</v>
      </c>
      <c r="U54" s="464">
        <v>11.87363834422658</v>
      </c>
      <c r="V54" s="464">
        <v>50.43572984749455</v>
      </c>
      <c r="W54" s="465">
        <v>37.690631808278866</v>
      </c>
      <c r="X54" s="466"/>
      <c r="Y54" s="480" t="s">
        <v>453</v>
      </c>
      <c r="Z54" s="436"/>
      <c r="AA54" s="437"/>
      <c r="AB54" s="437"/>
    </row>
    <row r="55" spans="1:28" s="438" customFormat="1" ht="30" customHeight="1">
      <c r="A55" s="457"/>
      <c r="B55" s="479" t="s">
        <v>454</v>
      </c>
      <c r="C55" s="459">
        <v>1460</v>
      </c>
      <c r="D55" s="460">
        <v>138</v>
      </c>
      <c r="E55" s="460">
        <v>697</v>
      </c>
      <c r="F55" s="460">
        <v>625</v>
      </c>
      <c r="G55" s="461">
        <v>1632</v>
      </c>
      <c r="H55" s="461">
        <v>167</v>
      </c>
      <c r="I55" s="461">
        <v>864</v>
      </c>
      <c r="J55" s="461">
        <v>601</v>
      </c>
      <c r="K55" s="461">
        <v>1809</v>
      </c>
      <c r="L55" s="461">
        <v>204</v>
      </c>
      <c r="M55" s="461">
        <v>992</v>
      </c>
      <c r="N55" s="461">
        <v>613</v>
      </c>
      <c r="O55" s="462">
        <v>9.4520547945</v>
      </c>
      <c r="P55" s="463">
        <v>47.7397260274</v>
      </c>
      <c r="Q55" s="463">
        <v>42.8082191781</v>
      </c>
      <c r="R55" s="463">
        <v>10.232843137254902</v>
      </c>
      <c r="S55" s="463">
        <v>52.94117647058824</v>
      </c>
      <c r="T55" s="463">
        <v>36.825980392156865</v>
      </c>
      <c r="U55" s="464">
        <v>11.276948590381426</v>
      </c>
      <c r="V55" s="464">
        <v>54.836926478717515</v>
      </c>
      <c r="W55" s="465">
        <v>33.886124930901055</v>
      </c>
      <c r="X55" s="466"/>
      <c r="Y55" s="480" t="s">
        <v>454</v>
      </c>
      <c r="Z55" s="436"/>
      <c r="AA55" s="437"/>
      <c r="AB55" s="437"/>
    </row>
    <row r="56" spans="1:28" s="438" customFormat="1" ht="30" customHeight="1">
      <c r="A56" s="457"/>
      <c r="B56" s="479" t="s">
        <v>455</v>
      </c>
      <c r="C56" s="459">
        <v>1381</v>
      </c>
      <c r="D56" s="460">
        <v>143</v>
      </c>
      <c r="E56" s="460">
        <v>563</v>
      </c>
      <c r="F56" s="460">
        <v>675</v>
      </c>
      <c r="G56" s="461">
        <v>1593</v>
      </c>
      <c r="H56" s="461">
        <v>161</v>
      </c>
      <c r="I56" s="461">
        <v>682</v>
      </c>
      <c r="J56" s="461">
        <v>750</v>
      </c>
      <c r="K56" s="461">
        <v>1799</v>
      </c>
      <c r="L56" s="461">
        <v>196</v>
      </c>
      <c r="M56" s="461">
        <v>770</v>
      </c>
      <c r="N56" s="461">
        <v>833</v>
      </c>
      <c r="O56" s="462">
        <v>10.3548153512</v>
      </c>
      <c r="P56" s="463">
        <v>40.7675597393</v>
      </c>
      <c r="Q56" s="463">
        <v>48.8776249095</v>
      </c>
      <c r="R56" s="463">
        <v>10.106716886377903</v>
      </c>
      <c r="S56" s="463">
        <v>42.81230382925298</v>
      </c>
      <c r="T56" s="463">
        <v>47.080979284369114</v>
      </c>
      <c r="U56" s="464">
        <v>10.894941634241246</v>
      </c>
      <c r="V56" s="464">
        <v>42.80155642023346</v>
      </c>
      <c r="W56" s="465">
        <v>46.30350194552529</v>
      </c>
      <c r="X56" s="466"/>
      <c r="Y56" s="480" t="s">
        <v>455</v>
      </c>
      <c r="Z56" s="436"/>
      <c r="AA56" s="437"/>
      <c r="AB56" s="437"/>
    </row>
    <row r="57" spans="1:28" s="438" customFormat="1" ht="30" customHeight="1">
      <c r="A57" s="457"/>
      <c r="B57" s="479" t="s">
        <v>456</v>
      </c>
      <c r="C57" s="459">
        <v>3834</v>
      </c>
      <c r="D57" s="460">
        <v>377</v>
      </c>
      <c r="E57" s="460">
        <v>1777</v>
      </c>
      <c r="F57" s="460">
        <v>1680</v>
      </c>
      <c r="G57" s="461">
        <v>4277</v>
      </c>
      <c r="H57" s="461">
        <v>457</v>
      </c>
      <c r="I57" s="461">
        <v>2082</v>
      </c>
      <c r="J57" s="461">
        <v>1736</v>
      </c>
      <c r="K57" s="461">
        <v>4730</v>
      </c>
      <c r="L57" s="461">
        <v>555</v>
      </c>
      <c r="M57" s="461">
        <v>2361</v>
      </c>
      <c r="N57" s="461">
        <v>1814</v>
      </c>
      <c r="O57" s="462">
        <v>9.8330725091</v>
      </c>
      <c r="P57" s="463">
        <v>46.3484611372</v>
      </c>
      <c r="Q57" s="463">
        <v>43.8184663537</v>
      </c>
      <c r="R57" s="463">
        <v>10.690058479532164</v>
      </c>
      <c r="S57" s="463">
        <v>48.70175438596491</v>
      </c>
      <c r="T57" s="463">
        <v>40.60818713450293</v>
      </c>
      <c r="U57" s="464">
        <v>11.733615221987314</v>
      </c>
      <c r="V57" s="464">
        <v>49.9154334038055</v>
      </c>
      <c r="W57" s="465">
        <v>38.350951374207185</v>
      </c>
      <c r="X57" s="466"/>
      <c r="Y57" s="480" t="s">
        <v>456</v>
      </c>
      <c r="Z57" s="436"/>
      <c r="AA57" s="437"/>
      <c r="AB57" s="437"/>
    </row>
    <row r="58" spans="1:28" s="438" customFormat="1" ht="30" customHeight="1">
      <c r="A58" s="457"/>
      <c r="B58" s="479" t="s">
        <v>457</v>
      </c>
      <c r="C58" s="459">
        <v>3151</v>
      </c>
      <c r="D58" s="460">
        <v>354</v>
      </c>
      <c r="E58" s="460">
        <v>1624</v>
      </c>
      <c r="F58" s="460">
        <v>1172</v>
      </c>
      <c r="G58" s="461">
        <v>3512</v>
      </c>
      <c r="H58" s="461">
        <v>441</v>
      </c>
      <c r="I58" s="461">
        <v>1941</v>
      </c>
      <c r="J58" s="461">
        <v>1129</v>
      </c>
      <c r="K58" s="461">
        <v>3711</v>
      </c>
      <c r="L58" s="461">
        <v>518</v>
      </c>
      <c r="M58" s="461">
        <v>2083</v>
      </c>
      <c r="N58" s="461">
        <v>1110</v>
      </c>
      <c r="O58" s="462">
        <v>11.2380952381</v>
      </c>
      <c r="P58" s="463">
        <v>51.5555555556</v>
      </c>
      <c r="Q58" s="463">
        <v>37.2063492063</v>
      </c>
      <c r="R58" s="463">
        <v>12.560524067217315</v>
      </c>
      <c r="S58" s="463">
        <v>55.283395044146964</v>
      </c>
      <c r="T58" s="463">
        <v>32.15608088863572</v>
      </c>
      <c r="U58" s="464">
        <v>13.958501751549448</v>
      </c>
      <c r="V58" s="464">
        <v>56.130423066558876</v>
      </c>
      <c r="W58" s="465">
        <v>29.911075181891672</v>
      </c>
      <c r="X58" s="466"/>
      <c r="Y58" s="480" t="s">
        <v>457</v>
      </c>
      <c r="Z58" s="436"/>
      <c r="AA58" s="437"/>
      <c r="AB58" s="437"/>
    </row>
    <row r="59" spans="1:28" s="438" customFormat="1" ht="30" customHeight="1">
      <c r="A59" s="468"/>
      <c r="B59" s="516" t="s">
        <v>458</v>
      </c>
      <c r="C59" s="470">
        <v>2851</v>
      </c>
      <c r="D59" s="471">
        <v>214</v>
      </c>
      <c r="E59" s="471">
        <v>1272</v>
      </c>
      <c r="F59" s="471">
        <v>1363</v>
      </c>
      <c r="G59" s="472">
        <v>3170</v>
      </c>
      <c r="H59" s="472">
        <v>295</v>
      </c>
      <c r="I59" s="472">
        <v>1518</v>
      </c>
      <c r="J59" s="472">
        <v>1357</v>
      </c>
      <c r="K59" s="472">
        <v>3489</v>
      </c>
      <c r="L59" s="472">
        <v>357</v>
      </c>
      <c r="M59" s="472">
        <v>1704</v>
      </c>
      <c r="N59" s="472">
        <v>1428</v>
      </c>
      <c r="O59" s="473">
        <v>7.5114075114</v>
      </c>
      <c r="P59" s="474">
        <v>44.6472446472</v>
      </c>
      <c r="Q59" s="474">
        <v>47.8413478413</v>
      </c>
      <c r="R59" s="474">
        <v>9.305993690851736</v>
      </c>
      <c r="S59" s="474">
        <v>47.88643533123028</v>
      </c>
      <c r="T59" s="474">
        <v>42.80757097791798</v>
      </c>
      <c r="U59" s="475">
        <v>10.232158211521925</v>
      </c>
      <c r="V59" s="475">
        <v>48.83920894239037</v>
      </c>
      <c r="W59" s="476">
        <v>40.9286328460877</v>
      </c>
      <c r="X59" s="477"/>
      <c r="Y59" s="517" t="s">
        <v>458</v>
      </c>
      <c r="Z59" s="436"/>
      <c r="AA59" s="437"/>
      <c r="AB59" s="437"/>
    </row>
    <row r="60" spans="1:28" s="98" customFormat="1" ht="30" customHeight="1">
      <c r="A60" s="119"/>
      <c r="B60" s="171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2"/>
      <c r="P60" s="172"/>
      <c r="Q60" s="172"/>
      <c r="R60" s="172"/>
      <c r="S60" s="172"/>
      <c r="T60" s="172"/>
      <c r="U60" s="174"/>
      <c r="V60" s="174"/>
      <c r="W60" s="175"/>
      <c r="X60" s="119"/>
      <c r="Y60" s="171"/>
      <c r="Z60" s="151"/>
      <c r="AA60" s="143"/>
      <c r="AB60" s="143"/>
    </row>
    <row r="61" spans="1:28" s="438" customFormat="1" ht="30" customHeight="1">
      <c r="A61" s="718" t="s">
        <v>526</v>
      </c>
      <c r="B61" s="686"/>
      <c r="C61" s="686"/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6"/>
      <c r="P61" s="686"/>
      <c r="Q61" s="686"/>
      <c r="R61" s="686"/>
      <c r="S61" s="686"/>
      <c r="T61" s="686"/>
      <c r="U61" s="686"/>
      <c r="V61" s="523"/>
      <c r="W61" s="524"/>
      <c r="X61" s="525"/>
      <c r="Y61" s="525" t="s">
        <v>333</v>
      </c>
      <c r="Z61" s="436"/>
      <c r="AA61" s="437"/>
      <c r="AB61" s="437"/>
    </row>
    <row r="62" spans="1:26" s="428" customFormat="1" ht="30" customHeight="1">
      <c r="A62" s="688" t="s">
        <v>399</v>
      </c>
      <c r="B62" s="708"/>
      <c r="C62" s="682" t="s">
        <v>519</v>
      </c>
      <c r="D62" s="669"/>
      <c r="E62" s="669"/>
      <c r="F62" s="669"/>
      <c r="G62" s="669"/>
      <c r="H62" s="669"/>
      <c r="I62" s="669"/>
      <c r="J62" s="669"/>
      <c r="K62" s="669"/>
      <c r="L62" s="669"/>
      <c r="M62" s="669"/>
      <c r="N62" s="670"/>
      <c r="O62" s="682" t="s">
        <v>520</v>
      </c>
      <c r="P62" s="683"/>
      <c r="Q62" s="683"/>
      <c r="R62" s="683"/>
      <c r="S62" s="683"/>
      <c r="T62" s="683"/>
      <c r="U62" s="683"/>
      <c r="V62" s="683"/>
      <c r="W62" s="707"/>
      <c r="X62" s="672" t="s">
        <v>399</v>
      </c>
      <c r="Y62" s="688"/>
      <c r="Z62" s="427"/>
    </row>
    <row r="63" spans="1:26" s="428" customFormat="1" ht="30" customHeight="1">
      <c r="A63" s="695"/>
      <c r="B63" s="709"/>
      <c r="C63" s="655" t="s">
        <v>581</v>
      </c>
      <c r="D63" s="655"/>
      <c r="E63" s="655"/>
      <c r="F63" s="655"/>
      <c r="G63" s="707" t="s">
        <v>532</v>
      </c>
      <c r="H63" s="655"/>
      <c r="I63" s="655"/>
      <c r="J63" s="655"/>
      <c r="K63" s="707" t="s">
        <v>521</v>
      </c>
      <c r="L63" s="655"/>
      <c r="M63" s="655"/>
      <c r="N63" s="655"/>
      <c r="O63" s="655" t="s">
        <v>581</v>
      </c>
      <c r="P63" s="655"/>
      <c r="Q63" s="682"/>
      <c r="R63" s="655" t="s">
        <v>585</v>
      </c>
      <c r="S63" s="655"/>
      <c r="T63" s="655"/>
      <c r="U63" s="707" t="s">
        <v>521</v>
      </c>
      <c r="V63" s="655"/>
      <c r="W63" s="655"/>
      <c r="X63" s="694"/>
      <c r="Y63" s="695"/>
      <c r="Z63" s="427"/>
    </row>
    <row r="64" spans="1:26" s="428" customFormat="1" ht="30" customHeight="1">
      <c r="A64" s="430"/>
      <c r="B64" s="431" t="s">
        <v>406</v>
      </c>
      <c r="C64" s="429" t="s">
        <v>407</v>
      </c>
      <c r="D64" s="429" t="s">
        <v>522</v>
      </c>
      <c r="E64" s="429" t="s">
        <v>523</v>
      </c>
      <c r="F64" s="429" t="s">
        <v>524</v>
      </c>
      <c r="G64" s="426" t="s">
        <v>407</v>
      </c>
      <c r="H64" s="429" t="s">
        <v>522</v>
      </c>
      <c r="I64" s="429" t="s">
        <v>523</v>
      </c>
      <c r="J64" s="429" t="s">
        <v>524</v>
      </c>
      <c r="K64" s="426" t="s">
        <v>407</v>
      </c>
      <c r="L64" s="429" t="s">
        <v>522</v>
      </c>
      <c r="M64" s="429" t="s">
        <v>523</v>
      </c>
      <c r="N64" s="429" t="s">
        <v>524</v>
      </c>
      <c r="O64" s="429" t="s">
        <v>522</v>
      </c>
      <c r="P64" s="429" t="s">
        <v>280</v>
      </c>
      <c r="Q64" s="425" t="s">
        <v>281</v>
      </c>
      <c r="R64" s="429" t="s">
        <v>522</v>
      </c>
      <c r="S64" s="429" t="s">
        <v>280</v>
      </c>
      <c r="T64" s="429" t="s">
        <v>281</v>
      </c>
      <c r="U64" s="429" t="s">
        <v>522</v>
      </c>
      <c r="V64" s="429" t="s">
        <v>280</v>
      </c>
      <c r="W64" s="432" t="s">
        <v>281</v>
      </c>
      <c r="X64" s="433"/>
      <c r="Y64" s="434" t="s">
        <v>406</v>
      </c>
      <c r="Z64" s="435"/>
    </row>
    <row r="65" spans="1:28" s="98" customFormat="1" ht="30" customHeight="1">
      <c r="A65" s="647" t="s">
        <v>460</v>
      </c>
      <c r="B65" s="706"/>
      <c r="C65" s="164">
        <v>37000</v>
      </c>
      <c r="D65" s="128">
        <v>3963</v>
      </c>
      <c r="E65" s="128">
        <v>17878</v>
      </c>
      <c r="F65" s="128">
        <v>15007</v>
      </c>
      <c r="G65" s="112">
        <v>40244</v>
      </c>
      <c r="H65" s="112">
        <v>4339</v>
      </c>
      <c r="I65" s="112">
        <v>20689</v>
      </c>
      <c r="J65" s="112">
        <v>15154</v>
      </c>
      <c r="K65" s="112">
        <v>43149</v>
      </c>
      <c r="L65" s="112">
        <v>4870</v>
      </c>
      <c r="M65" s="112">
        <v>22647</v>
      </c>
      <c r="N65" s="112">
        <v>15600</v>
      </c>
      <c r="O65" s="165">
        <v>10.7549934868</v>
      </c>
      <c r="P65" s="166">
        <v>48.5182370821</v>
      </c>
      <c r="Q65" s="166">
        <v>40.7267694312</v>
      </c>
      <c r="R65" s="166">
        <v>10.798367428201683</v>
      </c>
      <c r="S65" s="166">
        <v>51.488228560051766</v>
      </c>
      <c r="T65" s="166">
        <v>37.713404011746555</v>
      </c>
      <c r="U65" s="161">
        <v>11.294848899505995</v>
      </c>
      <c r="V65" s="161">
        <v>52.52452628893476</v>
      </c>
      <c r="W65" s="162">
        <v>36.18062481155925</v>
      </c>
      <c r="X65" s="651" t="s">
        <v>460</v>
      </c>
      <c r="Y65" s="691"/>
      <c r="Z65" s="151"/>
      <c r="AA65" s="143"/>
      <c r="AB65" s="143"/>
    </row>
    <row r="66" spans="1:28" s="438" customFormat="1" ht="30" customHeight="1">
      <c r="A66" s="457"/>
      <c r="B66" s="479" t="s">
        <v>460</v>
      </c>
      <c r="C66" s="459">
        <v>18922</v>
      </c>
      <c r="D66" s="460">
        <v>2117</v>
      </c>
      <c r="E66" s="460">
        <v>9916</v>
      </c>
      <c r="F66" s="460">
        <v>6740</v>
      </c>
      <c r="G66" s="461">
        <v>19747</v>
      </c>
      <c r="H66" s="461">
        <v>2190</v>
      </c>
      <c r="I66" s="461">
        <v>10968</v>
      </c>
      <c r="J66" s="461">
        <v>6527</v>
      </c>
      <c r="K66" s="461">
        <v>20738</v>
      </c>
      <c r="L66" s="461">
        <v>2415</v>
      </c>
      <c r="M66" s="461">
        <v>11835</v>
      </c>
      <c r="N66" s="461">
        <v>6456</v>
      </c>
      <c r="O66" s="462">
        <v>11.2768337506</v>
      </c>
      <c r="P66" s="463">
        <v>52.8205401374</v>
      </c>
      <c r="Q66" s="463">
        <v>35.902626112</v>
      </c>
      <c r="R66" s="463">
        <v>11.125222250444502</v>
      </c>
      <c r="S66" s="463">
        <v>55.71755143510288</v>
      </c>
      <c r="T66" s="463">
        <v>33.15722631445263</v>
      </c>
      <c r="U66" s="464">
        <v>11.663286004056795</v>
      </c>
      <c r="V66" s="464">
        <v>57.157345696899455</v>
      </c>
      <c r="W66" s="465">
        <v>31.17936829904376</v>
      </c>
      <c r="X66" s="466"/>
      <c r="Y66" s="480" t="s">
        <v>460</v>
      </c>
      <c r="Z66" s="436"/>
      <c r="AA66" s="437"/>
      <c r="AB66" s="437"/>
    </row>
    <row r="67" spans="1:28" s="438" customFormat="1" ht="30" customHeight="1">
      <c r="A67" s="457"/>
      <c r="B67" s="479" t="s">
        <v>461</v>
      </c>
      <c r="C67" s="459">
        <v>1414</v>
      </c>
      <c r="D67" s="460">
        <v>169</v>
      </c>
      <c r="E67" s="460">
        <v>628</v>
      </c>
      <c r="F67" s="460">
        <v>615</v>
      </c>
      <c r="G67" s="461">
        <v>1592</v>
      </c>
      <c r="H67" s="461">
        <v>203</v>
      </c>
      <c r="I67" s="461">
        <v>740</v>
      </c>
      <c r="J67" s="461">
        <v>649</v>
      </c>
      <c r="K67" s="461">
        <v>1758</v>
      </c>
      <c r="L67" s="461">
        <v>230</v>
      </c>
      <c r="M67" s="461">
        <v>797</v>
      </c>
      <c r="N67" s="461">
        <v>731</v>
      </c>
      <c r="O67" s="462">
        <v>11.9688385269</v>
      </c>
      <c r="P67" s="463">
        <v>44.4759206799</v>
      </c>
      <c r="Q67" s="463">
        <v>43.5552407932</v>
      </c>
      <c r="R67" s="463">
        <v>12.751256281407036</v>
      </c>
      <c r="S67" s="463">
        <v>46.482412060301506</v>
      </c>
      <c r="T67" s="463">
        <v>40.766331658291456</v>
      </c>
      <c r="U67" s="464">
        <v>13.083048919226394</v>
      </c>
      <c r="V67" s="464">
        <v>45.33560864618885</v>
      </c>
      <c r="W67" s="465">
        <v>41.581342434584755</v>
      </c>
      <c r="X67" s="466"/>
      <c r="Y67" s="480" t="s">
        <v>461</v>
      </c>
      <c r="Z67" s="436"/>
      <c r="AA67" s="437"/>
      <c r="AB67" s="437"/>
    </row>
    <row r="68" spans="1:28" s="438" customFormat="1" ht="30" customHeight="1">
      <c r="A68" s="457"/>
      <c r="B68" s="479" t="s">
        <v>462</v>
      </c>
      <c r="C68" s="459">
        <v>3570</v>
      </c>
      <c r="D68" s="460">
        <v>339</v>
      </c>
      <c r="E68" s="460">
        <v>1544</v>
      </c>
      <c r="F68" s="460">
        <v>1686</v>
      </c>
      <c r="G68" s="461">
        <v>4096</v>
      </c>
      <c r="H68" s="461">
        <v>398</v>
      </c>
      <c r="I68" s="461">
        <v>1883</v>
      </c>
      <c r="J68" s="461">
        <v>1815</v>
      </c>
      <c r="K68" s="461">
        <v>4505</v>
      </c>
      <c r="L68" s="461">
        <v>423</v>
      </c>
      <c r="M68" s="461">
        <v>2146</v>
      </c>
      <c r="N68" s="461">
        <v>1936</v>
      </c>
      <c r="O68" s="462">
        <v>9.4984589521</v>
      </c>
      <c r="P68" s="463">
        <v>43.2614177641</v>
      </c>
      <c r="Q68" s="463">
        <v>47.2401232838</v>
      </c>
      <c r="R68" s="463">
        <v>9.716796875</v>
      </c>
      <c r="S68" s="463">
        <v>45.9716796875</v>
      </c>
      <c r="T68" s="463">
        <v>44.3115234375</v>
      </c>
      <c r="U68" s="464">
        <v>9.389567147613763</v>
      </c>
      <c r="V68" s="464">
        <v>47.63596004439511</v>
      </c>
      <c r="W68" s="465">
        <v>42.97447280799112</v>
      </c>
      <c r="X68" s="466"/>
      <c r="Y68" s="480" t="s">
        <v>462</v>
      </c>
      <c r="Z68" s="436"/>
      <c r="AA68" s="437"/>
      <c r="AB68" s="437"/>
    </row>
    <row r="69" spans="1:28" s="438" customFormat="1" ht="30" customHeight="1">
      <c r="A69" s="457"/>
      <c r="B69" s="479" t="s">
        <v>463</v>
      </c>
      <c r="C69" s="459">
        <v>7878</v>
      </c>
      <c r="D69" s="460">
        <v>802</v>
      </c>
      <c r="E69" s="460">
        <v>3577</v>
      </c>
      <c r="F69" s="460">
        <v>3499</v>
      </c>
      <c r="G69" s="461">
        <v>8839</v>
      </c>
      <c r="H69" s="461">
        <v>922</v>
      </c>
      <c r="I69" s="461">
        <v>4260</v>
      </c>
      <c r="J69" s="461">
        <v>3657</v>
      </c>
      <c r="K69" s="461">
        <v>9700</v>
      </c>
      <c r="L69" s="461">
        <v>1075</v>
      </c>
      <c r="M69" s="461">
        <v>4823</v>
      </c>
      <c r="N69" s="461">
        <v>3802</v>
      </c>
      <c r="O69" s="462">
        <v>10.1802487941</v>
      </c>
      <c r="P69" s="463">
        <v>45.4049251079</v>
      </c>
      <c r="Q69" s="463">
        <v>44.414826098</v>
      </c>
      <c r="R69" s="463">
        <v>10.431044235773278</v>
      </c>
      <c r="S69" s="463">
        <v>48.19549722819323</v>
      </c>
      <c r="T69" s="463">
        <v>41.37345853603349</v>
      </c>
      <c r="U69" s="464">
        <v>11.082474226804123</v>
      </c>
      <c r="V69" s="464">
        <v>49.72164948453609</v>
      </c>
      <c r="W69" s="465">
        <v>39.19587628865979</v>
      </c>
      <c r="X69" s="466"/>
      <c r="Y69" s="480" t="s">
        <v>463</v>
      </c>
      <c r="Z69" s="436"/>
      <c r="AA69" s="437"/>
      <c r="AB69" s="437"/>
    </row>
    <row r="70" spans="1:28" s="438" customFormat="1" ht="30" customHeight="1">
      <c r="A70" s="457"/>
      <c r="B70" s="479" t="s">
        <v>464</v>
      </c>
      <c r="C70" s="459">
        <v>2066</v>
      </c>
      <c r="D70" s="460">
        <v>250</v>
      </c>
      <c r="E70" s="460">
        <v>869</v>
      </c>
      <c r="F70" s="460">
        <v>947</v>
      </c>
      <c r="G70" s="461">
        <v>2293</v>
      </c>
      <c r="H70" s="461">
        <v>255</v>
      </c>
      <c r="I70" s="461">
        <v>1110</v>
      </c>
      <c r="J70" s="461">
        <v>928</v>
      </c>
      <c r="K70" s="461">
        <v>2458</v>
      </c>
      <c r="L70" s="461">
        <v>271</v>
      </c>
      <c r="M70" s="461">
        <v>1185</v>
      </c>
      <c r="N70" s="461">
        <v>1002</v>
      </c>
      <c r="O70" s="462">
        <v>12.1006776379</v>
      </c>
      <c r="P70" s="463">
        <v>42.0619554695</v>
      </c>
      <c r="Q70" s="463">
        <v>45.8373668925</v>
      </c>
      <c r="R70" s="463">
        <v>11.120802442215439</v>
      </c>
      <c r="S70" s="463">
        <v>48.40819886611426</v>
      </c>
      <c r="T70" s="463">
        <v>40.4709986916703</v>
      </c>
      <c r="U70" s="464">
        <v>11.025223759153784</v>
      </c>
      <c r="V70" s="464">
        <v>48.20992676973149</v>
      </c>
      <c r="W70" s="465">
        <v>40.76484947111473</v>
      </c>
      <c r="X70" s="466"/>
      <c r="Y70" s="480" t="s">
        <v>464</v>
      </c>
      <c r="Z70" s="436"/>
      <c r="AA70" s="437"/>
      <c r="AB70" s="437"/>
    </row>
    <row r="71" spans="1:28" s="438" customFormat="1" ht="30" customHeight="1">
      <c r="A71" s="457"/>
      <c r="B71" s="479" t="s">
        <v>465</v>
      </c>
      <c r="C71" s="459">
        <v>1760</v>
      </c>
      <c r="D71" s="460">
        <v>185</v>
      </c>
      <c r="E71" s="460">
        <v>756</v>
      </c>
      <c r="F71" s="460">
        <v>819</v>
      </c>
      <c r="G71" s="461">
        <v>2086</v>
      </c>
      <c r="H71" s="461">
        <v>234</v>
      </c>
      <c r="I71" s="461">
        <v>1008</v>
      </c>
      <c r="J71" s="461">
        <v>844</v>
      </c>
      <c r="K71" s="461">
        <v>2176</v>
      </c>
      <c r="L71" s="461">
        <v>268</v>
      </c>
      <c r="M71" s="461">
        <v>1042</v>
      </c>
      <c r="N71" s="461">
        <v>866</v>
      </c>
      <c r="O71" s="462">
        <v>10.5113636364</v>
      </c>
      <c r="P71" s="463">
        <v>42.9545454545</v>
      </c>
      <c r="Q71" s="463">
        <v>46.5340909091</v>
      </c>
      <c r="R71" s="463">
        <v>11.217641418983701</v>
      </c>
      <c r="S71" s="463">
        <v>48.322147651006716</v>
      </c>
      <c r="T71" s="463">
        <v>40.46021093000959</v>
      </c>
      <c r="U71" s="464">
        <v>12.316176470588236</v>
      </c>
      <c r="V71" s="464">
        <v>47.88602941176471</v>
      </c>
      <c r="W71" s="465">
        <v>39.79779411764706</v>
      </c>
      <c r="X71" s="466"/>
      <c r="Y71" s="480" t="s">
        <v>465</v>
      </c>
      <c r="Z71" s="436"/>
      <c r="AA71" s="437"/>
      <c r="AB71" s="437"/>
    </row>
    <row r="72" spans="1:28" s="438" customFormat="1" ht="30" customHeight="1">
      <c r="A72" s="468"/>
      <c r="B72" s="469" t="s">
        <v>466</v>
      </c>
      <c r="C72" s="470">
        <v>1390</v>
      </c>
      <c r="D72" s="471">
        <v>101</v>
      </c>
      <c r="E72" s="471">
        <v>588</v>
      </c>
      <c r="F72" s="471">
        <v>701</v>
      </c>
      <c r="G72" s="472">
        <v>1591</v>
      </c>
      <c r="H72" s="472">
        <v>137</v>
      </c>
      <c r="I72" s="472">
        <v>720</v>
      </c>
      <c r="J72" s="472">
        <v>734</v>
      </c>
      <c r="K72" s="472">
        <v>1814</v>
      </c>
      <c r="L72" s="472">
        <v>188</v>
      </c>
      <c r="M72" s="472">
        <v>819</v>
      </c>
      <c r="N72" s="472">
        <v>807</v>
      </c>
      <c r="O72" s="473">
        <v>7.2661870504</v>
      </c>
      <c r="P72" s="474">
        <v>42.3021582734</v>
      </c>
      <c r="Q72" s="474">
        <v>50.4316546763</v>
      </c>
      <c r="R72" s="474">
        <v>8.610936517913261</v>
      </c>
      <c r="S72" s="474">
        <v>45.25455688246386</v>
      </c>
      <c r="T72" s="474">
        <v>46.134506599622874</v>
      </c>
      <c r="U72" s="475">
        <v>10.363836824696802</v>
      </c>
      <c r="V72" s="475">
        <v>45.14884233737597</v>
      </c>
      <c r="W72" s="476">
        <v>44.48732083792723</v>
      </c>
      <c r="X72" s="477"/>
      <c r="Y72" s="478" t="s">
        <v>466</v>
      </c>
      <c r="Z72" s="436"/>
      <c r="AA72" s="437"/>
      <c r="AB72" s="437"/>
    </row>
    <row r="73" spans="1:28" ht="30" customHeight="1">
      <c r="A73" s="643" t="s">
        <v>467</v>
      </c>
      <c r="B73" s="713"/>
      <c r="C73" s="167">
        <v>27865</v>
      </c>
      <c r="D73" s="168">
        <v>3130</v>
      </c>
      <c r="E73" s="168">
        <v>15347</v>
      </c>
      <c r="F73" s="168">
        <v>9261</v>
      </c>
      <c r="G73" s="101">
        <v>28836</v>
      </c>
      <c r="H73" s="101">
        <v>3218</v>
      </c>
      <c r="I73" s="101">
        <v>17157</v>
      </c>
      <c r="J73" s="101">
        <v>8377</v>
      </c>
      <c r="K73" s="101">
        <v>30279</v>
      </c>
      <c r="L73" s="101">
        <v>3836</v>
      </c>
      <c r="M73" s="101">
        <v>18716</v>
      </c>
      <c r="N73" s="101">
        <v>7600</v>
      </c>
      <c r="O73" s="169">
        <v>11.2841589156</v>
      </c>
      <c r="P73" s="170">
        <v>55.3284303122</v>
      </c>
      <c r="Q73" s="170">
        <v>33.3874107722</v>
      </c>
      <c r="R73" s="170">
        <v>11.19226488592098</v>
      </c>
      <c r="S73" s="170">
        <v>59.67237061769616</v>
      </c>
      <c r="T73" s="170">
        <v>29.13536449638286</v>
      </c>
      <c r="U73" s="176">
        <v>12.722207482090742</v>
      </c>
      <c r="V73" s="149">
        <v>62.072167683735735</v>
      </c>
      <c r="W73" s="177">
        <v>25.205624834173523</v>
      </c>
      <c r="X73" s="662" t="s">
        <v>467</v>
      </c>
      <c r="Y73" s="701"/>
      <c r="Z73" s="178"/>
      <c r="AA73" s="143"/>
      <c r="AB73" s="143"/>
    </row>
    <row r="74" spans="1:28" ht="30" customHeight="1">
      <c r="A74" s="647" t="s">
        <v>468</v>
      </c>
      <c r="B74" s="706"/>
      <c r="C74" s="164">
        <v>192907</v>
      </c>
      <c r="D74" s="128">
        <v>27521</v>
      </c>
      <c r="E74" s="128">
        <v>119964</v>
      </c>
      <c r="F74" s="128">
        <v>42209</v>
      </c>
      <c r="G74" s="112">
        <v>190135</v>
      </c>
      <c r="H74" s="112">
        <v>27433</v>
      </c>
      <c r="I74" s="112">
        <v>125255</v>
      </c>
      <c r="J74" s="112">
        <v>35473</v>
      </c>
      <c r="K74" s="112">
        <v>184430</v>
      </c>
      <c r="L74" s="112">
        <v>27581</v>
      </c>
      <c r="M74" s="112">
        <v>126533</v>
      </c>
      <c r="N74" s="112">
        <v>30235</v>
      </c>
      <c r="O74" s="165">
        <v>14.508102523</v>
      </c>
      <c r="P74" s="166">
        <v>63.2407983384</v>
      </c>
      <c r="Q74" s="166">
        <v>22.2510991386</v>
      </c>
      <c r="R74" s="166">
        <v>14.579535610461253</v>
      </c>
      <c r="S74" s="166">
        <v>66.56799230446266</v>
      </c>
      <c r="T74" s="166">
        <v>18.852472085076077</v>
      </c>
      <c r="U74" s="179">
        <v>14.961296237028678</v>
      </c>
      <c r="V74" s="161">
        <v>68.63774688227221</v>
      </c>
      <c r="W74" s="180">
        <v>16.40095688069911</v>
      </c>
      <c r="X74" s="651" t="s">
        <v>468</v>
      </c>
      <c r="Y74" s="691"/>
      <c r="Z74" s="178"/>
      <c r="AA74" s="143"/>
      <c r="AB74" s="143"/>
    </row>
    <row r="75" spans="1:28" s="438" customFormat="1" ht="30" customHeight="1">
      <c r="A75" s="457"/>
      <c r="B75" s="479" t="s">
        <v>468</v>
      </c>
      <c r="C75" s="459">
        <v>147641</v>
      </c>
      <c r="D75" s="460">
        <v>22923</v>
      </c>
      <c r="E75" s="460">
        <v>94698</v>
      </c>
      <c r="F75" s="460">
        <v>27106</v>
      </c>
      <c r="G75" s="461">
        <v>142271</v>
      </c>
      <c r="H75" s="461">
        <v>22171</v>
      </c>
      <c r="I75" s="461">
        <v>96163</v>
      </c>
      <c r="J75" s="461">
        <v>22022</v>
      </c>
      <c r="K75" s="461">
        <v>133967</v>
      </c>
      <c r="L75" s="461">
        <v>21099</v>
      </c>
      <c r="M75" s="461">
        <v>94779</v>
      </c>
      <c r="N75" s="461">
        <v>18021</v>
      </c>
      <c r="O75" s="462">
        <v>15.8387861284</v>
      </c>
      <c r="P75" s="463">
        <v>65.4321584777</v>
      </c>
      <c r="Q75" s="463">
        <v>18.7290553939</v>
      </c>
      <c r="R75" s="463">
        <v>15.79626093647582</v>
      </c>
      <c r="S75" s="463">
        <v>68.51363675225855</v>
      </c>
      <c r="T75" s="463">
        <v>15.690102311265639</v>
      </c>
      <c r="U75" s="518">
        <v>15.757399233750814</v>
      </c>
      <c r="V75" s="464">
        <v>70.78394909596038</v>
      </c>
      <c r="W75" s="519">
        <v>13.458651670288798</v>
      </c>
      <c r="X75" s="466"/>
      <c r="Y75" s="480" t="s">
        <v>468</v>
      </c>
      <c r="Z75" s="520"/>
      <c r="AA75" s="437"/>
      <c r="AB75" s="437"/>
    </row>
    <row r="76" spans="1:28" s="438" customFormat="1" ht="30" customHeight="1">
      <c r="A76" s="457"/>
      <c r="B76" s="479" t="s">
        <v>469</v>
      </c>
      <c r="C76" s="459">
        <v>23851</v>
      </c>
      <c r="D76" s="460">
        <v>2678</v>
      </c>
      <c r="E76" s="460">
        <v>14458</v>
      </c>
      <c r="F76" s="460">
        <v>6424</v>
      </c>
      <c r="G76" s="461">
        <v>24410</v>
      </c>
      <c r="H76" s="461">
        <v>2887</v>
      </c>
      <c r="I76" s="461">
        <v>16282</v>
      </c>
      <c r="J76" s="461">
        <v>5182</v>
      </c>
      <c r="K76" s="461">
        <v>25287</v>
      </c>
      <c r="L76" s="461">
        <v>3513</v>
      </c>
      <c r="M76" s="461">
        <v>17597</v>
      </c>
      <c r="N76" s="461">
        <v>4172</v>
      </c>
      <c r="O76" s="462">
        <v>11.3667232598</v>
      </c>
      <c r="P76" s="463">
        <v>61.3667232598</v>
      </c>
      <c r="Q76" s="463">
        <v>27.2665534805</v>
      </c>
      <c r="R76" s="463">
        <v>11.85577594349308</v>
      </c>
      <c r="S76" s="463">
        <v>66.86378382817955</v>
      </c>
      <c r="T76" s="463">
        <v>21.28044022832738</v>
      </c>
      <c r="U76" s="518">
        <v>13.895261450834587</v>
      </c>
      <c r="V76" s="464">
        <v>69.6028795190254</v>
      </c>
      <c r="W76" s="519">
        <v>16.50185903014002</v>
      </c>
      <c r="X76" s="466"/>
      <c r="Y76" s="480" t="s">
        <v>469</v>
      </c>
      <c r="Z76" s="520"/>
      <c r="AA76" s="437"/>
      <c r="AB76" s="437"/>
    </row>
    <row r="77" spans="1:28" s="438" customFormat="1" ht="30" customHeight="1">
      <c r="A77" s="457"/>
      <c r="B77" s="479" t="s">
        <v>470</v>
      </c>
      <c r="C77" s="459">
        <v>2374</v>
      </c>
      <c r="D77" s="460">
        <v>225</v>
      </c>
      <c r="E77" s="460">
        <v>1208</v>
      </c>
      <c r="F77" s="460">
        <v>941</v>
      </c>
      <c r="G77" s="461">
        <v>2626</v>
      </c>
      <c r="H77" s="461">
        <v>304</v>
      </c>
      <c r="I77" s="461">
        <v>1355</v>
      </c>
      <c r="J77" s="461">
        <v>967</v>
      </c>
      <c r="K77" s="461">
        <v>2814</v>
      </c>
      <c r="L77" s="461">
        <v>363</v>
      </c>
      <c r="M77" s="461">
        <v>1511</v>
      </c>
      <c r="N77" s="461">
        <v>932</v>
      </c>
      <c r="O77" s="462">
        <v>9.4776748104</v>
      </c>
      <c r="P77" s="463">
        <v>50.8845829823</v>
      </c>
      <c r="Q77" s="463">
        <v>39.6377422072</v>
      </c>
      <c r="R77" s="463">
        <v>11.576542269611577</v>
      </c>
      <c r="S77" s="463">
        <v>51.5993907083016</v>
      </c>
      <c r="T77" s="463">
        <v>36.82406702208682</v>
      </c>
      <c r="U77" s="518">
        <v>12.93656450463293</v>
      </c>
      <c r="V77" s="464">
        <v>53.84889522451889</v>
      </c>
      <c r="W77" s="519">
        <v>33.21454027084818</v>
      </c>
      <c r="X77" s="466"/>
      <c r="Y77" s="480" t="s">
        <v>470</v>
      </c>
      <c r="Z77" s="520"/>
      <c r="AA77" s="437"/>
      <c r="AB77" s="437"/>
    </row>
    <row r="78" spans="1:28" s="424" customFormat="1" ht="30" customHeight="1">
      <c r="A78" s="457"/>
      <c r="B78" s="479" t="s">
        <v>471</v>
      </c>
      <c r="C78" s="459">
        <v>3232</v>
      </c>
      <c r="D78" s="460">
        <v>222</v>
      </c>
      <c r="E78" s="460">
        <v>1539</v>
      </c>
      <c r="F78" s="460">
        <v>1469</v>
      </c>
      <c r="G78" s="461">
        <v>3675</v>
      </c>
      <c r="H78" s="461">
        <v>307</v>
      </c>
      <c r="I78" s="461">
        <v>1870</v>
      </c>
      <c r="J78" s="461">
        <v>1498</v>
      </c>
      <c r="K78" s="461">
        <v>4131</v>
      </c>
      <c r="L78" s="461">
        <v>434</v>
      </c>
      <c r="M78" s="461">
        <v>2116</v>
      </c>
      <c r="N78" s="461">
        <v>1581</v>
      </c>
      <c r="O78" s="462">
        <v>6.8730650155</v>
      </c>
      <c r="P78" s="463">
        <v>47.6470588235</v>
      </c>
      <c r="Q78" s="463">
        <v>45.479876161</v>
      </c>
      <c r="R78" s="463">
        <v>8.353741496598639</v>
      </c>
      <c r="S78" s="463">
        <v>50.884353741496604</v>
      </c>
      <c r="T78" s="463">
        <v>40.76190476190476</v>
      </c>
      <c r="U78" s="518">
        <v>10.505930767368676</v>
      </c>
      <c r="V78" s="464">
        <v>51.22246429435972</v>
      </c>
      <c r="W78" s="519">
        <v>38.2716049382716</v>
      </c>
      <c r="X78" s="466"/>
      <c r="Y78" s="480" t="s">
        <v>471</v>
      </c>
      <c r="Z78" s="520"/>
      <c r="AA78" s="437"/>
      <c r="AB78" s="437"/>
    </row>
    <row r="79" spans="1:28" s="438" customFormat="1" ht="30" customHeight="1">
      <c r="A79" s="457"/>
      <c r="B79" s="479" t="s">
        <v>472</v>
      </c>
      <c r="C79" s="459">
        <v>5928</v>
      </c>
      <c r="D79" s="460">
        <v>556</v>
      </c>
      <c r="E79" s="460">
        <v>2978</v>
      </c>
      <c r="F79" s="460">
        <v>2392</v>
      </c>
      <c r="G79" s="461">
        <v>6234</v>
      </c>
      <c r="H79" s="461">
        <v>617</v>
      </c>
      <c r="I79" s="461">
        <v>3395</v>
      </c>
      <c r="J79" s="461">
        <v>2222</v>
      </c>
      <c r="K79" s="461">
        <v>6484</v>
      </c>
      <c r="L79" s="461">
        <v>748</v>
      </c>
      <c r="M79" s="461">
        <v>3571</v>
      </c>
      <c r="N79" s="461">
        <v>2165</v>
      </c>
      <c r="O79" s="462">
        <v>9.3823827202</v>
      </c>
      <c r="P79" s="463">
        <v>50.253121836</v>
      </c>
      <c r="Q79" s="463">
        <v>40.3644954438</v>
      </c>
      <c r="R79" s="463">
        <v>9.897337183188963</v>
      </c>
      <c r="S79" s="463">
        <v>54.45941610522939</v>
      </c>
      <c r="T79" s="463">
        <v>35.64324671158165</v>
      </c>
      <c r="U79" s="518">
        <v>11.536088834053054</v>
      </c>
      <c r="V79" s="464">
        <v>55.07402837754473</v>
      </c>
      <c r="W79" s="519">
        <v>33.38988278840222</v>
      </c>
      <c r="X79" s="466"/>
      <c r="Y79" s="480" t="s">
        <v>472</v>
      </c>
      <c r="Z79" s="520"/>
      <c r="AA79" s="437"/>
      <c r="AB79" s="437"/>
    </row>
    <row r="80" spans="1:28" s="438" customFormat="1" ht="30" customHeight="1">
      <c r="A80" s="468"/>
      <c r="B80" s="469" t="s">
        <v>473</v>
      </c>
      <c r="C80" s="470">
        <v>9881</v>
      </c>
      <c r="D80" s="471">
        <v>917</v>
      </c>
      <c r="E80" s="471">
        <v>5083</v>
      </c>
      <c r="F80" s="471">
        <v>3877</v>
      </c>
      <c r="G80" s="472">
        <v>10919</v>
      </c>
      <c r="H80" s="472">
        <v>1147</v>
      </c>
      <c r="I80" s="472">
        <v>6190</v>
      </c>
      <c r="J80" s="472">
        <v>3582</v>
      </c>
      <c r="K80" s="472">
        <v>11747</v>
      </c>
      <c r="L80" s="472">
        <v>1424</v>
      </c>
      <c r="M80" s="472">
        <v>6959</v>
      </c>
      <c r="N80" s="472">
        <v>3364</v>
      </c>
      <c r="O80" s="473">
        <v>9.284195606</v>
      </c>
      <c r="P80" s="474">
        <v>51.4629948365</v>
      </c>
      <c r="Q80" s="474">
        <v>39.2528095576</v>
      </c>
      <c r="R80" s="474">
        <v>10.504624965656195</v>
      </c>
      <c r="S80" s="474">
        <v>56.69017309277407</v>
      </c>
      <c r="T80" s="474">
        <v>32.80520194156974</v>
      </c>
      <c r="U80" s="521">
        <v>12.122243977185665</v>
      </c>
      <c r="V80" s="475">
        <v>59.240657189069545</v>
      </c>
      <c r="W80" s="522">
        <v>28.637098833744783</v>
      </c>
      <c r="X80" s="477"/>
      <c r="Y80" s="478" t="s">
        <v>473</v>
      </c>
      <c r="Z80" s="520"/>
      <c r="AA80" s="437"/>
      <c r="AB80" s="437"/>
    </row>
    <row r="81" spans="1:28" s="98" customFormat="1" ht="30" customHeight="1">
      <c r="A81" s="647" t="s">
        <v>474</v>
      </c>
      <c r="B81" s="706"/>
      <c r="C81" s="164">
        <v>114906</v>
      </c>
      <c r="D81" s="128">
        <v>15070</v>
      </c>
      <c r="E81" s="128">
        <v>67429</v>
      </c>
      <c r="F81" s="128">
        <v>31871</v>
      </c>
      <c r="G81" s="112">
        <v>114038</v>
      </c>
      <c r="H81" s="112">
        <v>15027</v>
      </c>
      <c r="I81" s="112">
        <v>71716</v>
      </c>
      <c r="J81" s="112">
        <v>26611</v>
      </c>
      <c r="K81" s="112">
        <v>115530</v>
      </c>
      <c r="L81" s="112">
        <v>16657</v>
      </c>
      <c r="M81" s="112">
        <v>75801</v>
      </c>
      <c r="N81" s="112">
        <v>22961</v>
      </c>
      <c r="O81" s="165">
        <v>13.1765323074</v>
      </c>
      <c r="P81" s="166">
        <v>58.9568942905</v>
      </c>
      <c r="Q81" s="166">
        <v>27.8665734021</v>
      </c>
      <c r="R81" s="166">
        <v>13.256700248778163</v>
      </c>
      <c r="S81" s="166">
        <v>63.26728655362845</v>
      </c>
      <c r="T81" s="166">
        <v>23.476013197593378</v>
      </c>
      <c r="U81" s="179">
        <v>14.43176600039855</v>
      </c>
      <c r="V81" s="161">
        <v>65.67462896056975</v>
      </c>
      <c r="W81" s="180">
        <v>19.893605039031705</v>
      </c>
      <c r="X81" s="651" t="s">
        <v>474</v>
      </c>
      <c r="Y81" s="691"/>
      <c r="Z81" s="178"/>
      <c r="AA81" s="143"/>
      <c r="AB81" s="143"/>
    </row>
    <row r="82" spans="1:28" s="438" customFormat="1" ht="30" customHeight="1">
      <c r="A82" s="457"/>
      <c r="B82" s="479" t="s">
        <v>474</v>
      </c>
      <c r="C82" s="459">
        <v>75261</v>
      </c>
      <c r="D82" s="460">
        <v>10180</v>
      </c>
      <c r="E82" s="460">
        <v>45631</v>
      </c>
      <c r="F82" s="460">
        <v>19027</v>
      </c>
      <c r="G82" s="461">
        <v>74023</v>
      </c>
      <c r="H82" s="461">
        <v>10127</v>
      </c>
      <c r="I82" s="461">
        <v>47951</v>
      </c>
      <c r="J82" s="461">
        <v>15403</v>
      </c>
      <c r="K82" s="461">
        <v>74392</v>
      </c>
      <c r="L82" s="461">
        <v>11233</v>
      </c>
      <c r="M82" s="461">
        <v>50170</v>
      </c>
      <c r="N82" s="461">
        <v>12880</v>
      </c>
      <c r="O82" s="462">
        <v>13.6027151982</v>
      </c>
      <c r="P82" s="463">
        <v>60.9730350891</v>
      </c>
      <c r="Q82" s="463">
        <v>25.4242497127</v>
      </c>
      <c r="R82" s="463">
        <v>13.781793933125568</v>
      </c>
      <c r="S82" s="463">
        <v>65.25632476422476</v>
      </c>
      <c r="T82" s="463">
        <v>20.961881302649665</v>
      </c>
      <c r="U82" s="518">
        <v>15.121898684759636</v>
      </c>
      <c r="V82" s="464">
        <v>67.53900623292004</v>
      </c>
      <c r="W82" s="519">
        <v>17.339095082320316</v>
      </c>
      <c r="X82" s="466"/>
      <c r="Y82" s="480" t="s">
        <v>474</v>
      </c>
      <c r="Z82" s="520"/>
      <c r="AA82" s="437"/>
      <c r="AB82" s="437"/>
    </row>
    <row r="83" spans="1:28" s="438" customFormat="1" ht="30" customHeight="1">
      <c r="A83" s="526"/>
      <c r="B83" s="479" t="s">
        <v>475</v>
      </c>
      <c r="C83" s="459">
        <v>27465</v>
      </c>
      <c r="D83" s="460">
        <v>3799</v>
      </c>
      <c r="E83" s="460">
        <v>15390</v>
      </c>
      <c r="F83" s="460">
        <v>8186</v>
      </c>
      <c r="G83" s="461">
        <v>26778</v>
      </c>
      <c r="H83" s="461">
        <v>3602</v>
      </c>
      <c r="I83" s="461">
        <v>16067</v>
      </c>
      <c r="J83" s="461">
        <v>6990</v>
      </c>
      <c r="K83" s="461">
        <v>26442</v>
      </c>
      <c r="L83" s="461">
        <v>3615</v>
      </c>
      <c r="M83" s="461">
        <v>16733</v>
      </c>
      <c r="N83" s="461">
        <v>6094</v>
      </c>
      <c r="O83" s="462">
        <v>13.8776255708</v>
      </c>
      <c r="P83" s="463">
        <v>56.2191780822</v>
      </c>
      <c r="Q83" s="463">
        <v>29.903196347</v>
      </c>
      <c r="R83" s="463">
        <v>13.511384523050376</v>
      </c>
      <c r="S83" s="463">
        <v>60.268577215949584</v>
      </c>
      <c r="T83" s="463">
        <v>26.220038261000038</v>
      </c>
      <c r="U83" s="518">
        <v>13.671431813024734</v>
      </c>
      <c r="V83" s="464">
        <v>63.28190000756373</v>
      </c>
      <c r="W83" s="519">
        <v>23.04666817941154</v>
      </c>
      <c r="X83" s="527"/>
      <c r="Y83" s="480" t="s">
        <v>475</v>
      </c>
      <c r="Z83" s="520"/>
      <c r="AA83" s="437"/>
      <c r="AB83" s="437"/>
    </row>
    <row r="84" spans="1:28" s="438" customFormat="1" ht="30" customHeight="1">
      <c r="A84" s="457"/>
      <c r="B84" s="479" t="s">
        <v>476</v>
      </c>
      <c r="C84" s="459">
        <v>9890</v>
      </c>
      <c r="D84" s="460">
        <v>896</v>
      </c>
      <c r="E84" s="460">
        <v>5321</v>
      </c>
      <c r="F84" s="460">
        <v>3653</v>
      </c>
      <c r="G84" s="461">
        <v>10773</v>
      </c>
      <c r="H84" s="461">
        <v>1121</v>
      </c>
      <c r="I84" s="461">
        <v>6401</v>
      </c>
      <c r="J84" s="461">
        <v>3239</v>
      </c>
      <c r="K84" s="461">
        <v>11953</v>
      </c>
      <c r="L84" s="461">
        <v>1580</v>
      </c>
      <c r="M84" s="461">
        <v>7358</v>
      </c>
      <c r="N84" s="461">
        <v>3014</v>
      </c>
      <c r="O84" s="462">
        <v>9.0780141844</v>
      </c>
      <c r="P84" s="463">
        <v>53.9108409321</v>
      </c>
      <c r="Q84" s="463">
        <v>37.0111448835</v>
      </c>
      <c r="R84" s="463">
        <v>10.417247467707462</v>
      </c>
      <c r="S84" s="463">
        <v>59.48331939410836</v>
      </c>
      <c r="T84" s="463">
        <v>30.099433138184185</v>
      </c>
      <c r="U84" s="518">
        <v>13.219544846050871</v>
      </c>
      <c r="V84" s="464">
        <v>61.562918340026776</v>
      </c>
      <c r="W84" s="519">
        <v>25.217536813922358</v>
      </c>
      <c r="X84" s="466"/>
      <c r="Y84" s="480" t="s">
        <v>476</v>
      </c>
      <c r="Z84" s="520"/>
      <c r="AA84" s="437"/>
      <c r="AB84" s="437"/>
    </row>
    <row r="85" spans="1:28" s="438" customFormat="1" ht="30" customHeight="1">
      <c r="A85" s="514"/>
      <c r="B85" s="479" t="s">
        <v>477</v>
      </c>
      <c r="C85" s="459">
        <v>616</v>
      </c>
      <c r="D85" s="460">
        <v>71</v>
      </c>
      <c r="E85" s="460">
        <v>256</v>
      </c>
      <c r="F85" s="460">
        <v>288</v>
      </c>
      <c r="G85" s="461">
        <v>704</v>
      </c>
      <c r="H85" s="461">
        <v>65</v>
      </c>
      <c r="I85" s="461">
        <v>318</v>
      </c>
      <c r="J85" s="461">
        <v>320</v>
      </c>
      <c r="K85" s="461">
        <v>799</v>
      </c>
      <c r="L85" s="461">
        <v>86</v>
      </c>
      <c r="M85" s="461">
        <v>375</v>
      </c>
      <c r="N85" s="461">
        <v>337</v>
      </c>
      <c r="O85" s="462">
        <v>11.5447154472</v>
      </c>
      <c r="P85" s="463">
        <v>41.6260162602</v>
      </c>
      <c r="Q85" s="463">
        <v>46.8292682927</v>
      </c>
      <c r="R85" s="463">
        <v>9.246088193456615</v>
      </c>
      <c r="S85" s="463">
        <v>45.23470839260313</v>
      </c>
      <c r="T85" s="463">
        <v>45.519203413940254</v>
      </c>
      <c r="U85" s="518">
        <v>10.776942355889723</v>
      </c>
      <c r="V85" s="464">
        <v>46.99248120300752</v>
      </c>
      <c r="W85" s="519">
        <v>42.230576441102755</v>
      </c>
      <c r="X85" s="515"/>
      <c r="Y85" s="480" t="s">
        <v>477</v>
      </c>
      <c r="Z85" s="520"/>
      <c r="AA85" s="437"/>
      <c r="AB85" s="437"/>
    </row>
    <row r="86" spans="1:28" s="438" customFormat="1" ht="30" customHeight="1">
      <c r="A86" s="505"/>
      <c r="B86" s="528" t="s">
        <v>478</v>
      </c>
      <c r="C86" s="506">
        <v>1674</v>
      </c>
      <c r="D86" s="507">
        <v>124</v>
      </c>
      <c r="E86" s="507">
        <v>831</v>
      </c>
      <c r="F86" s="507">
        <v>717</v>
      </c>
      <c r="G86" s="508">
        <v>1760</v>
      </c>
      <c r="H86" s="508">
        <v>112</v>
      </c>
      <c r="I86" s="508">
        <v>979</v>
      </c>
      <c r="J86" s="508">
        <v>659</v>
      </c>
      <c r="K86" s="508">
        <v>1944</v>
      </c>
      <c r="L86" s="508">
        <v>143</v>
      </c>
      <c r="M86" s="508">
        <v>1165</v>
      </c>
      <c r="N86" s="508">
        <v>636</v>
      </c>
      <c r="O86" s="509">
        <v>7.4162679426</v>
      </c>
      <c r="P86" s="510">
        <v>49.7009569378</v>
      </c>
      <c r="Q86" s="510">
        <v>42.8827751196</v>
      </c>
      <c r="R86" s="510">
        <v>6.4</v>
      </c>
      <c r="S86" s="510">
        <v>55.942857142857136</v>
      </c>
      <c r="T86" s="510">
        <v>37.65714285714286</v>
      </c>
      <c r="U86" s="529">
        <v>7.3559670781893</v>
      </c>
      <c r="V86" s="511">
        <v>59.927983539094654</v>
      </c>
      <c r="W86" s="530">
        <v>32.71604938271605</v>
      </c>
      <c r="X86" s="513"/>
      <c r="Y86" s="531" t="s">
        <v>478</v>
      </c>
      <c r="Z86" s="520"/>
      <c r="AA86" s="437"/>
      <c r="AB86" s="437"/>
    </row>
    <row r="87" spans="1:28" ht="30" customHeight="1">
      <c r="A87" s="645" t="s">
        <v>479</v>
      </c>
      <c r="B87" s="706"/>
      <c r="C87" s="164">
        <v>29488</v>
      </c>
      <c r="D87" s="128">
        <v>3226</v>
      </c>
      <c r="E87" s="128">
        <v>14850</v>
      </c>
      <c r="F87" s="128">
        <v>11400</v>
      </c>
      <c r="G87" s="112">
        <v>31487</v>
      </c>
      <c r="H87" s="112">
        <v>3532</v>
      </c>
      <c r="I87" s="112">
        <v>16887</v>
      </c>
      <c r="J87" s="112">
        <v>11068</v>
      </c>
      <c r="K87" s="112">
        <v>33096</v>
      </c>
      <c r="L87" s="112">
        <v>4033</v>
      </c>
      <c r="M87" s="112">
        <v>18322</v>
      </c>
      <c r="N87" s="112">
        <v>10741</v>
      </c>
      <c r="O87" s="165">
        <v>10.9444972181</v>
      </c>
      <c r="P87" s="166">
        <v>50.3799701452</v>
      </c>
      <c r="Q87" s="166">
        <v>38.6755326367</v>
      </c>
      <c r="R87" s="166">
        <v>11.217327786070442</v>
      </c>
      <c r="S87" s="166">
        <v>53.63165750944834</v>
      </c>
      <c r="T87" s="166">
        <v>35.15101470448121</v>
      </c>
      <c r="U87" s="179">
        <v>12.185762629925065</v>
      </c>
      <c r="V87" s="161">
        <v>55.36016437031665</v>
      </c>
      <c r="W87" s="180">
        <v>32.454072999758274</v>
      </c>
      <c r="X87" s="653" t="s">
        <v>479</v>
      </c>
      <c r="Y87" s="691"/>
      <c r="Z87" s="178"/>
      <c r="AA87" s="143"/>
      <c r="AB87" s="143"/>
    </row>
    <row r="88" spans="1:28" s="438" customFormat="1" ht="30" customHeight="1">
      <c r="A88" s="457"/>
      <c r="B88" s="479" t="s">
        <v>480</v>
      </c>
      <c r="C88" s="459">
        <v>10615</v>
      </c>
      <c r="D88" s="460">
        <v>1357</v>
      </c>
      <c r="E88" s="460">
        <v>5960</v>
      </c>
      <c r="F88" s="460">
        <v>3289</v>
      </c>
      <c r="G88" s="461">
        <v>11092</v>
      </c>
      <c r="H88" s="461">
        <v>1490</v>
      </c>
      <c r="I88" s="461">
        <v>6601</v>
      </c>
      <c r="J88" s="461">
        <v>3001</v>
      </c>
      <c r="K88" s="461">
        <v>11361</v>
      </c>
      <c r="L88" s="461">
        <v>1656</v>
      </c>
      <c r="M88" s="461">
        <v>6879</v>
      </c>
      <c r="N88" s="461">
        <v>2826</v>
      </c>
      <c r="O88" s="462">
        <v>12.7946445408</v>
      </c>
      <c r="P88" s="463">
        <v>56.1946068263</v>
      </c>
      <c r="Q88" s="463">
        <v>31.0107486328</v>
      </c>
      <c r="R88" s="463">
        <v>13.433104940497657</v>
      </c>
      <c r="S88" s="463">
        <v>59.51135953840606</v>
      </c>
      <c r="T88" s="463">
        <v>27.055535521096285</v>
      </c>
      <c r="U88" s="518">
        <v>14.576181674148403</v>
      </c>
      <c r="V88" s="464">
        <v>60.5492474254027</v>
      </c>
      <c r="W88" s="519">
        <v>24.8745709004489</v>
      </c>
      <c r="X88" s="466"/>
      <c r="Y88" s="480" t="s">
        <v>480</v>
      </c>
      <c r="Z88" s="520"/>
      <c r="AA88" s="437"/>
      <c r="AB88" s="437"/>
    </row>
    <row r="89" spans="1:28" s="438" customFormat="1" ht="30" customHeight="1">
      <c r="A89" s="457"/>
      <c r="B89" s="479" t="s">
        <v>481</v>
      </c>
      <c r="C89" s="459">
        <v>4120</v>
      </c>
      <c r="D89" s="460">
        <v>419</v>
      </c>
      <c r="E89" s="460">
        <v>1830</v>
      </c>
      <c r="F89" s="460">
        <v>1869</v>
      </c>
      <c r="G89" s="461">
        <v>4368</v>
      </c>
      <c r="H89" s="461">
        <v>382</v>
      </c>
      <c r="I89" s="461">
        <v>2154</v>
      </c>
      <c r="J89" s="461">
        <v>1832</v>
      </c>
      <c r="K89" s="461">
        <v>4355</v>
      </c>
      <c r="L89" s="461">
        <v>388</v>
      </c>
      <c r="M89" s="461">
        <v>2389</v>
      </c>
      <c r="N89" s="461">
        <v>1578</v>
      </c>
      <c r="O89" s="462">
        <v>10.1748421564</v>
      </c>
      <c r="P89" s="463">
        <v>44.4390480816</v>
      </c>
      <c r="Q89" s="463">
        <v>45.386109762</v>
      </c>
      <c r="R89" s="463">
        <v>8.745421245421245</v>
      </c>
      <c r="S89" s="463">
        <v>49.31318681318682</v>
      </c>
      <c r="T89" s="463">
        <v>41.94139194139194</v>
      </c>
      <c r="U89" s="518">
        <v>8.909299655568311</v>
      </c>
      <c r="V89" s="464">
        <v>54.85648679678531</v>
      </c>
      <c r="W89" s="519">
        <v>36.234213547646384</v>
      </c>
      <c r="X89" s="466"/>
      <c r="Y89" s="480" t="s">
        <v>481</v>
      </c>
      <c r="Z89" s="520"/>
      <c r="AA89" s="437"/>
      <c r="AB89" s="437"/>
    </row>
    <row r="90" spans="1:28" s="438" customFormat="1" ht="30" customHeight="1">
      <c r="A90" s="457"/>
      <c r="B90" s="479" t="s">
        <v>482</v>
      </c>
      <c r="C90" s="459">
        <v>2655</v>
      </c>
      <c r="D90" s="460">
        <v>266</v>
      </c>
      <c r="E90" s="460">
        <v>1230</v>
      </c>
      <c r="F90" s="460">
        <v>1159</v>
      </c>
      <c r="G90" s="461">
        <v>2980</v>
      </c>
      <c r="H90" s="461">
        <v>364</v>
      </c>
      <c r="I90" s="461">
        <v>1410</v>
      </c>
      <c r="J90" s="461">
        <v>1206</v>
      </c>
      <c r="K90" s="461">
        <v>3269</v>
      </c>
      <c r="L90" s="461">
        <v>390</v>
      </c>
      <c r="M90" s="461">
        <v>1582</v>
      </c>
      <c r="N90" s="461">
        <v>1297</v>
      </c>
      <c r="O90" s="462">
        <v>10.0188323917</v>
      </c>
      <c r="P90" s="463">
        <v>46.3276836158</v>
      </c>
      <c r="Q90" s="463">
        <v>43.6534839925</v>
      </c>
      <c r="R90" s="463">
        <v>12.21476510067114</v>
      </c>
      <c r="S90" s="463">
        <v>47.31543624161073</v>
      </c>
      <c r="T90" s="463">
        <v>40.46979865771812</v>
      </c>
      <c r="U90" s="518">
        <v>11.930253900275313</v>
      </c>
      <c r="V90" s="464">
        <v>48.394004282655246</v>
      </c>
      <c r="W90" s="519">
        <v>39.67574181706944</v>
      </c>
      <c r="X90" s="466"/>
      <c r="Y90" s="480" t="s">
        <v>482</v>
      </c>
      <c r="Z90" s="520"/>
      <c r="AA90" s="437"/>
      <c r="AB90" s="437"/>
    </row>
    <row r="91" spans="1:28" s="438" customFormat="1" ht="30" customHeight="1">
      <c r="A91" s="457"/>
      <c r="B91" s="479" t="s">
        <v>483</v>
      </c>
      <c r="C91" s="459">
        <v>3324</v>
      </c>
      <c r="D91" s="460">
        <v>300</v>
      </c>
      <c r="E91" s="460">
        <v>1484</v>
      </c>
      <c r="F91" s="460">
        <v>1540</v>
      </c>
      <c r="G91" s="461">
        <v>3753</v>
      </c>
      <c r="H91" s="461">
        <v>361</v>
      </c>
      <c r="I91" s="461">
        <v>1757</v>
      </c>
      <c r="J91" s="461">
        <v>1635</v>
      </c>
      <c r="K91" s="461">
        <v>4155</v>
      </c>
      <c r="L91" s="461">
        <v>469</v>
      </c>
      <c r="M91" s="461">
        <v>1936</v>
      </c>
      <c r="N91" s="461">
        <v>1750</v>
      </c>
      <c r="O91" s="462">
        <v>9.0252707581</v>
      </c>
      <c r="P91" s="463">
        <v>44.6450060168</v>
      </c>
      <c r="Q91" s="463">
        <v>46.329723225</v>
      </c>
      <c r="R91" s="463">
        <v>9.618971489475086</v>
      </c>
      <c r="S91" s="463">
        <v>46.81588062883027</v>
      </c>
      <c r="T91" s="463">
        <v>43.56514788169464</v>
      </c>
      <c r="U91" s="518">
        <v>11.287605294825513</v>
      </c>
      <c r="V91" s="464">
        <v>46.59446450060168</v>
      </c>
      <c r="W91" s="519">
        <v>42.11793020457281</v>
      </c>
      <c r="X91" s="466"/>
      <c r="Y91" s="480" t="s">
        <v>483</v>
      </c>
      <c r="Z91" s="520"/>
      <c r="AA91" s="437"/>
      <c r="AB91" s="437"/>
    </row>
    <row r="92" spans="1:28" s="438" customFormat="1" ht="30" customHeight="1">
      <c r="A92" s="457"/>
      <c r="B92" s="479" t="s">
        <v>484</v>
      </c>
      <c r="C92" s="459">
        <v>4923</v>
      </c>
      <c r="D92" s="460">
        <v>549</v>
      </c>
      <c r="E92" s="460">
        <v>2486</v>
      </c>
      <c r="F92" s="460">
        <v>1888</v>
      </c>
      <c r="G92" s="461">
        <v>5142</v>
      </c>
      <c r="H92" s="461">
        <v>563</v>
      </c>
      <c r="I92" s="461">
        <v>2791</v>
      </c>
      <c r="J92" s="461">
        <v>1788</v>
      </c>
      <c r="K92" s="461">
        <v>5561</v>
      </c>
      <c r="L92" s="461">
        <v>685</v>
      </c>
      <c r="M92" s="461">
        <v>3103</v>
      </c>
      <c r="N92" s="461">
        <v>1773</v>
      </c>
      <c r="O92" s="462">
        <v>11.1517367459</v>
      </c>
      <c r="P92" s="463">
        <v>50.497664026</v>
      </c>
      <c r="Q92" s="463">
        <v>38.3505992281</v>
      </c>
      <c r="R92" s="463">
        <v>10.949047063399457</v>
      </c>
      <c r="S92" s="463">
        <v>54.27849085958771</v>
      </c>
      <c r="T92" s="463">
        <v>34.77246207701283</v>
      </c>
      <c r="U92" s="518">
        <v>12.317928430138464</v>
      </c>
      <c r="V92" s="464">
        <v>55.79931666966373</v>
      </c>
      <c r="W92" s="519">
        <v>31.882754900197806</v>
      </c>
      <c r="X92" s="466"/>
      <c r="Y92" s="480" t="s">
        <v>484</v>
      </c>
      <c r="Z92" s="520"/>
      <c r="AA92" s="437"/>
      <c r="AB92" s="437"/>
    </row>
    <row r="93" spans="1:28" s="438" customFormat="1" ht="30" customHeight="1">
      <c r="A93" s="468"/>
      <c r="B93" s="469" t="s">
        <v>485</v>
      </c>
      <c r="C93" s="470">
        <v>3851</v>
      </c>
      <c r="D93" s="471">
        <v>335</v>
      </c>
      <c r="E93" s="471">
        <v>1860</v>
      </c>
      <c r="F93" s="471">
        <v>1655</v>
      </c>
      <c r="G93" s="472">
        <v>4152</v>
      </c>
      <c r="H93" s="472">
        <v>372</v>
      </c>
      <c r="I93" s="472">
        <v>2174</v>
      </c>
      <c r="J93" s="472">
        <v>1606</v>
      </c>
      <c r="K93" s="472">
        <v>4395</v>
      </c>
      <c r="L93" s="472">
        <v>445</v>
      </c>
      <c r="M93" s="472">
        <v>2433</v>
      </c>
      <c r="N93" s="472">
        <v>1517</v>
      </c>
      <c r="O93" s="473">
        <v>8.7012987013</v>
      </c>
      <c r="P93" s="474">
        <v>48.3116883117</v>
      </c>
      <c r="Q93" s="474">
        <v>42.987012987</v>
      </c>
      <c r="R93" s="474">
        <v>8.959537572254336</v>
      </c>
      <c r="S93" s="474">
        <v>52.36030828516378</v>
      </c>
      <c r="T93" s="474">
        <v>38.68015414258189</v>
      </c>
      <c r="U93" s="521">
        <v>10.12514220705347</v>
      </c>
      <c r="V93" s="475">
        <v>55.358361774744026</v>
      </c>
      <c r="W93" s="522">
        <v>34.5164960182025</v>
      </c>
      <c r="X93" s="477"/>
      <c r="Y93" s="478" t="s">
        <v>485</v>
      </c>
      <c r="Z93" s="520"/>
      <c r="AA93" s="437"/>
      <c r="AB93" s="437"/>
    </row>
    <row r="94" spans="1:28" ht="30" customHeight="1">
      <c r="A94" s="645" t="s">
        <v>486</v>
      </c>
      <c r="B94" s="706"/>
      <c r="C94" s="164">
        <v>24339</v>
      </c>
      <c r="D94" s="128">
        <v>2060</v>
      </c>
      <c r="E94" s="128">
        <v>12294</v>
      </c>
      <c r="F94" s="128">
        <v>9970</v>
      </c>
      <c r="G94" s="112">
        <v>27031</v>
      </c>
      <c r="H94" s="112">
        <v>2461</v>
      </c>
      <c r="I94" s="112">
        <v>14888</v>
      </c>
      <c r="J94" s="112">
        <v>9674</v>
      </c>
      <c r="K94" s="112">
        <v>29939</v>
      </c>
      <c r="L94" s="112">
        <v>2888</v>
      </c>
      <c r="M94" s="112">
        <v>17547</v>
      </c>
      <c r="N94" s="112">
        <v>9504</v>
      </c>
      <c r="O94" s="165">
        <v>8.4690018089</v>
      </c>
      <c r="P94" s="166">
        <v>50.5426739023</v>
      </c>
      <c r="Q94" s="166">
        <v>40.9883242888</v>
      </c>
      <c r="R94" s="166">
        <v>9.107056951485772</v>
      </c>
      <c r="S94" s="166">
        <v>55.09380897753765</v>
      </c>
      <c r="T94" s="166">
        <v>35.79913407097657</v>
      </c>
      <c r="U94" s="179">
        <v>9.646280770900832</v>
      </c>
      <c r="V94" s="161">
        <v>58.60917198303216</v>
      </c>
      <c r="W94" s="180">
        <v>31.744547246067</v>
      </c>
      <c r="X94" s="653" t="s">
        <v>486</v>
      </c>
      <c r="Y94" s="691"/>
      <c r="Z94" s="178"/>
      <c r="AA94" s="143"/>
      <c r="AB94" s="143"/>
    </row>
    <row r="95" spans="1:28" s="438" customFormat="1" ht="30" customHeight="1">
      <c r="A95" s="457"/>
      <c r="B95" s="479" t="s">
        <v>487</v>
      </c>
      <c r="C95" s="459">
        <v>9386</v>
      </c>
      <c r="D95" s="460">
        <v>740</v>
      </c>
      <c r="E95" s="460">
        <v>5006</v>
      </c>
      <c r="F95" s="460">
        <v>3630</v>
      </c>
      <c r="G95" s="461">
        <v>10674</v>
      </c>
      <c r="H95" s="461">
        <v>918</v>
      </c>
      <c r="I95" s="461">
        <v>6280</v>
      </c>
      <c r="J95" s="461">
        <v>3471</v>
      </c>
      <c r="K95" s="461">
        <v>12085</v>
      </c>
      <c r="L95" s="461">
        <v>1097</v>
      </c>
      <c r="M95" s="461">
        <v>7613</v>
      </c>
      <c r="N95" s="461">
        <v>3375</v>
      </c>
      <c r="O95" s="462">
        <v>7.8924914676</v>
      </c>
      <c r="P95" s="463">
        <v>53.3916382253</v>
      </c>
      <c r="Q95" s="463">
        <v>38.7158703072</v>
      </c>
      <c r="R95" s="463">
        <v>8.604367794544942</v>
      </c>
      <c r="S95" s="463">
        <v>58.8621239103946</v>
      </c>
      <c r="T95" s="463">
        <v>32.53350829506046</v>
      </c>
      <c r="U95" s="518">
        <v>9.07736863880844</v>
      </c>
      <c r="V95" s="464">
        <v>62.9954489035995</v>
      </c>
      <c r="W95" s="519">
        <v>27.927182457592053</v>
      </c>
      <c r="X95" s="466"/>
      <c r="Y95" s="480" t="s">
        <v>487</v>
      </c>
      <c r="Z95" s="520"/>
      <c r="AA95" s="437"/>
      <c r="AB95" s="437"/>
    </row>
    <row r="96" spans="1:28" s="438" customFormat="1" ht="30" customHeight="1">
      <c r="A96" s="457"/>
      <c r="B96" s="479" t="s">
        <v>488</v>
      </c>
      <c r="C96" s="459">
        <v>5082</v>
      </c>
      <c r="D96" s="460">
        <v>530</v>
      </c>
      <c r="E96" s="460">
        <v>2563</v>
      </c>
      <c r="F96" s="460">
        <v>1988</v>
      </c>
      <c r="G96" s="461">
        <v>5402</v>
      </c>
      <c r="H96" s="461">
        <v>586</v>
      </c>
      <c r="I96" s="461">
        <v>2890</v>
      </c>
      <c r="J96" s="461">
        <v>1926</v>
      </c>
      <c r="K96" s="461">
        <v>5812</v>
      </c>
      <c r="L96" s="461">
        <v>649</v>
      </c>
      <c r="M96" s="461">
        <v>3259</v>
      </c>
      <c r="N96" s="461">
        <v>1904</v>
      </c>
      <c r="O96" s="462">
        <v>10.4310175162</v>
      </c>
      <c r="P96" s="463">
        <v>50.4428262153</v>
      </c>
      <c r="Q96" s="463">
        <v>39.1261562685</v>
      </c>
      <c r="R96" s="463">
        <v>10.84783413550537</v>
      </c>
      <c r="S96" s="463">
        <v>53.498704183635695</v>
      </c>
      <c r="T96" s="463">
        <v>35.65346168085894</v>
      </c>
      <c r="U96" s="518">
        <v>11.166551961459051</v>
      </c>
      <c r="V96" s="464">
        <v>56.073640743289744</v>
      </c>
      <c r="W96" s="519">
        <v>32.7598072952512</v>
      </c>
      <c r="X96" s="466"/>
      <c r="Y96" s="480" t="s">
        <v>488</v>
      </c>
      <c r="Z96" s="520"/>
      <c r="AA96" s="437"/>
      <c r="AB96" s="437"/>
    </row>
    <row r="97" spans="1:28" s="438" customFormat="1" ht="30" customHeight="1">
      <c r="A97" s="457"/>
      <c r="B97" s="479" t="s">
        <v>489</v>
      </c>
      <c r="C97" s="459">
        <v>3062</v>
      </c>
      <c r="D97" s="460">
        <v>206</v>
      </c>
      <c r="E97" s="460">
        <v>1382</v>
      </c>
      <c r="F97" s="460">
        <v>1472</v>
      </c>
      <c r="G97" s="461">
        <v>3393</v>
      </c>
      <c r="H97" s="461">
        <v>257</v>
      </c>
      <c r="I97" s="461">
        <v>1748</v>
      </c>
      <c r="J97" s="461">
        <v>1387</v>
      </c>
      <c r="K97" s="461">
        <v>3659</v>
      </c>
      <c r="L97" s="461">
        <v>293</v>
      </c>
      <c r="M97" s="461">
        <v>1973</v>
      </c>
      <c r="N97" s="461">
        <v>1393</v>
      </c>
      <c r="O97" s="462">
        <v>6.7320261438</v>
      </c>
      <c r="P97" s="463">
        <v>45.1633986928</v>
      </c>
      <c r="Q97" s="463">
        <v>48.1045751634</v>
      </c>
      <c r="R97" s="463">
        <v>7.576650943396227</v>
      </c>
      <c r="S97" s="463">
        <v>51.53301886792453</v>
      </c>
      <c r="T97" s="463">
        <v>40.89033018867924</v>
      </c>
      <c r="U97" s="518">
        <v>8.00765236403389</v>
      </c>
      <c r="V97" s="464">
        <v>53.92183656736813</v>
      </c>
      <c r="W97" s="519">
        <v>38.07051106859798</v>
      </c>
      <c r="X97" s="466"/>
      <c r="Y97" s="480" t="s">
        <v>489</v>
      </c>
      <c r="Z97" s="520"/>
      <c r="AA97" s="437"/>
      <c r="AB97" s="437"/>
    </row>
    <row r="98" spans="1:28" s="438" customFormat="1" ht="30" customHeight="1">
      <c r="A98" s="468"/>
      <c r="B98" s="469" t="s">
        <v>490</v>
      </c>
      <c r="C98" s="470">
        <v>6809</v>
      </c>
      <c r="D98" s="471">
        <v>584</v>
      </c>
      <c r="E98" s="471">
        <v>3343</v>
      </c>
      <c r="F98" s="471">
        <v>2880</v>
      </c>
      <c r="G98" s="472">
        <v>7562</v>
      </c>
      <c r="H98" s="472">
        <v>700</v>
      </c>
      <c r="I98" s="472">
        <v>3970</v>
      </c>
      <c r="J98" s="472">
        <v>2890</v>
      </c>
      <c r="K98" s="472">
        <v>8383</v>
      </c>
      <c r="L98" s="472">
        <v>849</v>
      </c>
      <c r="M98" s="472">
        <v>4702</v>
      </c>
      <c r="N98" s="472">
        <v>2832</v>
      </c>
      <c r="O98" s="473">
        <v>8.5794035552</v>
      </c>
      <c r="P98" s="474">
        <v>49.1112090495</v>
      </c>
      <c r="Q98" s="474">
        <v>42.3093873953</v>
      </c>
      <c r="R98" s="474">
        <v>9.25925925925926</v>
      </c>
      <c r="S98" s="474">
        <v>52.51322751322751</v>
      </c>
      <c r="T98" s="474">
        <v>38.22751322751323</v>
      </c>
      <c r="U98" s="521">
        <v>10.127639269951091</v>
      </c>
      <c r="V98" s="475">
        <v>56.08970535607778</v>
      </c>
      <c r="W98" s="522">
        <v>33.78265537397113</v>
      </c>
      <c r="X98" s="477"/>
      <c r="Y98" s="478" t="s">
        <v>490</v>
      </c>
      <c r="Z98" s="520"/>
      <c r="AA98" s="437"/>
      <c r="AB98" s="437"/>
    </row>
    <row r="99" spans="1:28" ht="30" customHeight="1">
      <c r="A99" s="693" t="s">
        <v>491</v>
      </c>
      <c r="B99" s="712"/>
      <c r="C99" s="181">
        <v>51053</v>
      </c>
      <c r="D99" s="182">
        <v>7503</v>
      </c>
      <c r="E99" s="182">
        <v>31548</v>
      </c>
      <c r="F99" s="182">
        <v>11735</v>
      </c>
      <c r="G99" s="130">
        <v>50442</v>
      </c>
      <c r="H99" s="130">
        <v>7639</v>
      </c>
      <c r="I99" s="130">
        <v>32748</v>
      </c>
      <c r="J99" s="130">
        <v>10055</v>
      </c>
      <c r="K99" s="130">
        <v>50732</v>
      </c>
      <c r="L99" s="130">
        <v>7983</v>
      </c>
      <c r="M99" s="130">
        <v>34325</v>
      </c>
      <c r="N99" s="130">
        <v>8410</v>
      </c>
      <c r="O99" s="183">
        <v>14.7737565471</v>
      </c>
      <c r="P99" s="184">
        <v>62.1194817469</v>
      </c>
      <c r="Q99" s="184">
        <v>23.106761706</v>
      </c>
      <c r="R99" s="184">
        <v>15.144125926807025</v>
      </c>
      <c r="S99" s="184">
        <v>64.9220887355775</v>
      </c>
      <c r="T99" s="184">
        <v>19.93378533761548</v>
      </c>
      <c r="U99" s="185">
        <v>15.739973973737134</v>
      </c>
      <c r="V99" s="186">
        <v>67.67814188256635</v>
      </c>
      <c r="W99" s="187">
        <v>16.581884143696517</v>
      </c>
      <c r="X99" s="692" t="s">
        <v>491</v>
      </c>
      <c r="Y99" s="693"/>
      <c r="Z99" s="178"/>
      <c r="AA99" s="143"/>
      <c r="AB99" s="143"/>
    </row>
    <row r="100" spans="1:28" ht="30" customHeight="1">
      <c r="A100" s="643" t="s">
        <v>492</v>
      </c>
      <c r="B100" s="715"/>
      <c r="C100" s="167">
        <v>28667</v>
      </c>
      <c r="D100" s="168">
        <v>4159</v>
      </c>
      <c r="E100" s="168">
        <v>17779</v>
      </c>
      <c r="F100" s="168">
        <v>6522</v>
      </c>
      <c r="G100" s="101">
        <v>28475</v>
      </c>
      <c r="H100" s="101">
        <v>4328</v>
      </c>
      <c r="I100" s="101">
        <v>18572</v>
      </c>
      <c r="J100" s="101">
        <v>5496</v>
      </c>
      <c r="K100" s="101">
        <v>29137</v>
      </c>
      <c r="L100" s="101">
        <v>4568</v>
      </c>
      <c r="M100" s="101">
        <v>19832</v>
      </c>
      <c r="N100" s="101">
        <v>4588</v>
      </c>
      <c r="O100" s="169">
        <v>14.6134926212</v>
      </c>
      <c r="P100" s="170">
        <v>62.4701335207</v>
      </c>
      <c r="Q100" s="170">
        <v>22.916373858</v>
      </c>
      <c r="R100" s="170">
        <v>15.24158332159459</v>
      </c>
      <c r="S100" s="170">
        <v>65.40357796872799</v>
      </c>
      <c r="T100" s="170">
        <v>19.35483870967742</v>
      </c>
      <c r="U100" s="176">
        <v>15.758244790947979</v>
      </c>
      <c r="V100" s="149">
        <v>68.41451635159376</v>
      </c>
      <c r="W100" s="177">
        <v>15.827238857458259</v>
      </c>
      <c r="X100" s="662" t="s">
        <v>492</v>
      </c>
      <c r="Y100" s="643"/>
      <c r="Z100" s="178"/>
      <c r="AA100" s="143"/>
      <c r="AB100" s="143"/>
    </row>
    <row r="101" spans="1:28" ht="30" customHeight="1">
      <c r="A101" s="643" t="s">
        <v>493</v>
      </c>
      <c r="B101" s="715"/>
      <c r="C101" s="167">
        <v>23755</v>
      </c>
      <c r="D101" s="168">
        <v>3150</v>
      </c>
      <c r="E101" s="168">
        <v>12713</v>
      </c>
      <c r="F101" s="168">
        <v>7874</v>
      </c>
      <c r="G101" s="101">
        <v>24533</v>
      </c>
      <c r="H101" s="101">
        <v>3447</v>
      </c>
      <c r="I101" s="101">
        <v>14551</v>
      </c>
      <c r="J101" s="101">
        <v>6534</v>
      </c>
      <c r="K101" s="101">
        <v>25103</v>
      </c>
      <c r="L101" s="101">
        <v>3682</v>
      </c>
      <c r="M101" s="101">
        <v>16380</v>
      </c>
      <c r="N101" s="101">
        <v>5041</v>
      </c>
      <c r="O101" s="169">
        <v>13.2704217045</v>
      </c>
      <c r="P101" s="170">
        <v>53.5577368665</v>
      </c>
      <c r="Q101" s="170">
        <v>33.171841429</v>
      </c>
      <c r="R101" s="170">
        <v>14.051035382357737</v>
      </c>
      <c r="S101" s="170">
        <v>59.31436491113647</v>
      </c>
      <c r="T101" s="170">
        <v>26.63459970650579</v>
      </c>
      <c r="U101" s="176">
        <v>14.667569613193642</v>
      </c>
      <c r="V101" s="149">
        <v>65.25116519937856</v>
      </c>
      <c r="W101" s="177">
        <v>20.081265187427796</v>
      </c>
      <c r="X101" s="662" t="s">
        <v>493</v>
      </c>
      <c r="Y101" s="643"/>
      <c r="Z101" s="178"/>
      <c r="AA101" s="143"/>
      <c r="AB101" s="143"/>
    </row>
    <row r="102" spans="1:28" ht="30" customHeight="1">
      <c r="A102" s="643" t="s">
        <v>494</v>
      </c>
      <c r="B102" s="715"/>
      <c r="C102" s="167">
        <v>12747</v>
      </c>
      <c r="D102" s="168">
        <v>1881</v>
      </c>
      <c r="E102" s="168">
        <v>7149</v>
      </c>
      <c r="F102" s="168">
        <v>3715</v>
      </c>
      <c r="G102" s="101">
        <v>13262</v>
      </c>
      <c r="H102" s="101">
        <v>1989</v>
      </c>
      <c r="I102" s="101">
        <v>7928</v>
      </c>
      <c r="J102" s="101">
        <v>3345</v>
      </c>
      <c r="K102" s="101">
        <v>12399</v>
      </c>
      <c r="L102" s="101">
        <v>1647</v>
      </c>
      <c r="M102" s="101">
        <v>7678</v>
      </c>
      <c r="N102" s="101">
        <v>3074</v>
      </c>
      <c r="O102" s="169">
        <v>14.7587289133</v>
      </c>
      <c r="P102" s="170">
        <v>56.0925853276</v>
      </c>
      <c r="Q102" s="170">
        <v>29.1486857591</v>
      </c>
      <c r="R102" s="170">
        <v>14.997737897752977</v>
      </c>
      <c r="S102" s="170">
        <v>59.779822047956564</v>
      </c>
      <c r="T102" s="170">
        <v>25.222440054290452</v>
      </c>
      <c r="U102" s="176">
        <v>13.28332930075006</v>
      </c>
      <c r="V102" s="149">
        <v>61.92434873780144</v>
      </c>
      <c r="W102" s="177">
        <v>24.792321961448504</v>
      </c>
      <c r="X102" s="662" t="s">
        <v>494</v>
      </c>
      <c r="Y102" s="643"/>
      <c r="Z102" s="178"/>
      <c r="AA102" s="143"/>
      <c r="AB102" s="143"/>
    </row>
    <row r="103" spans="1:28" ht="30" customHeight="1">
      <c r="A103" s="710" t="s">
        <v>495</v>
      </c>
      <c r="B103" s="711"/>
      <c r="C103" s="188">
        <v>6472</v>
      </c>
      <c r="D103" s="189">
        <v>529</v>
      </c>
      <c r="E103" s="189">
        <v>2745</v>
      </c>
      <c r="F103" s="189">
        <v>3179</v>
      </c>
      <c r="G103" s="137">
        <v>7255</v>
      </c>
      <c r="H103" s="137">
        <v>645</v>
      </c>
      <c r="I103" s="137">
        <v>3322</v>
      </c>
      <c r="J103" s="137">
        <v>3288</v>
      </c>
      <c r="K103" s="137">
        <v>8238</v>
      </c>
      <c r="L103" s="137">
        <v>845</v>
      </c>
      <c r="M103" s="137">
        <v>3881</v>
      </c>
      <c r="N103" s="137">
        <v>3512</v>
      </c>
      <c r="O103" s="190">
        <v>8.1977374864</v>
      </c>
      <c r="P103" s="191">
        <v>42.5383542538</v>
      </c>
      <c r="Q103" s="191">
        <v>49.2639082597</v>
      </c>
      <c r="R103" s="191">
        <v>8.890420399724327</v>
      </c>
      <c r="S103" s="191">
        <v>45.78911095796003</v>
      </c>
      <c r="T103" s="191">
        <v>45.32046864231564</v>
      </c>
      <c r="U103" s="192">
        <v>10.257344015537752</v>
      </c>
      <c r="V103" s="193">
        <v>47.11094925952901</v>
      </c>
      <c r="W103" s="194">
        <v>42.63170672493324</v>
      </c>
      <c r="X103" s="698" t="s">
        <v>495</v>
      </c>
      <c r="Y103" s="697"/>
      <c r="Z103" s="178"/>
      <c r="AA103" s="143"/>
      <c r="AB103" s="143"/>
    </row>
    <row r="104" spans="1:28" s="438" customFormat="1" ht="30" customHeight="1">
      <c r="A104" s="457"/>
      <c r="B104" s="479" t="s">
        <v>496</v>
      </c>
      <c r="C104" s="459">
        <v>3235</v>
      </c>
      <c r="D104" s="460">
        <v>251</v>
      </c>
      <c r="E104" s="460">
        <v>1336</v>
      </c>
      <c r="F104" s="460">
        <v>1632</v>
      </c>
      <c r="G104" s="461">
        <v>3621</v>
      </c>
      <c r="H104" s="461">
        <v>296</v>
      </c>
      <c r="I104" s="461">
        <v>1662</v>
      </c>
      <c r="J104" s="461">
        <v>1663</v>
      </c>
      <c r="K104" s="461">
        <v>4146</v>
      </c>
      <c r="L104" s="461">
        <v>392</v>
      </c>
      <c r="M104" s="461">
        <v>1978</v>
      </c>
      <c r="N104" s="461">
        <v>1776</v>
      </c>
      <c r="O104" s="462">
        <v>7.797452625</v>
      </c>
      <c r="P104" s="463">
        <v>41.5035725381</v>
      </c>
      <c r="Q104" s="463">
        <v>50.6989748369</v>
      </c>
      <c r="R104" s="463">
        <v>8.174537420602043</v>
      </c>
      <c r="S104" s="463">
        <v>45.89892294946147</v>
      </c>
      <c r="T104" s="463">
        <v>45.92653962993648</v>
      </c>
      <c r="U104" s="518">
        <v>9.45489628557646</v>
      </c>
      <c r="V104" s="464">
        <v>47.708634828750604</v>
      </c>
      <c r="W104" s="519">
        <v>42.83646888567294</v>
      </c>
      <c r="X104" s="466"/>
      <c r="Y104" s="480" t="s">
        <v>496</v>
      </c>
      <c r="Z104" s="520"/>
      <c r="AA104" s="437"/>
      <c r="AB104" s="437"/>
    </row>
    <row r="105" spans="1:28" s="438" customFormat="1" ht="30" customHeight="1">
      <c r="A105" s="457"/>
      <c r="B105" s="479" t="s">
        <v>497</v>
      </c>
      <c r="C105" s="459">
        <v>916</v>
      </c>
      <c r="D105" s="460">
        <v>103</v>
      </c>
      <c r="E105" s="460">
        <v>393</v>
      </c>
      <c r="F105" s="460">
        <v>419</v>
      </c>
      <c r="G105" s="461">
        <v>1022</v>
      </c>
      <c r="H105" s="461">
        <v>99</v>
      </c>
      <c r="I105" s="461">
        <v>473</v>
      </c>
      <c r="J105" s="461">
        <v>450</v>
      </c>
      <c r="K105" s="461">
        <v>1139</v>
      </c>
      <c r="L105" s="461">
        <v>118</v>
      </c>
      <c r="M105" s="461">
        <v>546</v>
      </c>
      <c r="N105" s="461">
        <v>475</v>
      </c>
      <c r="O105" s="462">
        <v>11.2568306011</v>
      </c>
      <c r="P105" s="463">
        <v>42.9508196721</v>
      </c>
      <c r="Q105" s="463">
        <v>45.7923497268</v>
      </c>
      <c r="R105" s="463">
        <v>9.686888454011742</v>
      </c>
      <c r="S105" s="463">
        <v>46.28180039138943</v>
      </c>
      <c r="T105" s="463">
        <v>44.031311154598825</v>
      </c>
      <c r="U105" s="518">
        <v>10.359964881474978</v>
      </c>
      <c r="V105" s="464">
        <v>47.93678665496049</v>
      </c>
      <c r="W105" s="519">
        <v>41.70324846356453</v>
      </c>
      <c r="X105" s="466"/>
      <c r="Y105" s="480" t="s">
        <v>497</v>
      </c>
      <c r="Z105" s="520"/>
      <c r="AA105" s="437"/>
      <c r="AB105" s="437"/>
    </row>
    <row r="106" spans="1:28" s="438" customFormat="1" ht="30" customHeight="1">
      <c r="A106" s="468"/>
      <c r="B106" s="469" t="s">
        <v>498</v>
      </c>
      <c r="C106" s="470">
        <v>2321</v>
      </c>
      <c r="D106" s="471">
        <v>175</v>
      </c>
      <c r="E106" s="471">
        <v>1016</v>
      </c>
      <c r="F106" s="471">
        <v>1128</v>
      </c>
      <c r="G106" s="472">
        <v>2612</v>
      </c>
      <c r="H106" s="472">
        <v>250</v>
      </c>
      <c r="I106" s="472">
        <v>1187</v>
      </c>
      <c r="J106" s="472">
        <v>1175</v>
      </c>
      <c r="K106" s="472">
        <v>2953</v>
      </c>
      <c r="L106" s="472">
        <v>335</v>
      </c>
      <c r="M106" s="472">
        <v>1357</v>
      </c>
      <c r="N106" s="472">
        <v>1261</v>
      </c>
      <c r="O106" s="473">
        <v>7.546356188</v>
      </c>
      <c r="P106" s="474">
        <v>43.8119879258</v>
      </c>
      <c r="Q106" s="474">
        <v>48.6416558862</v>
      </c>
      <c r="R106" s="474">
        <v>9.571209800918837</v>
      </c>
      <c r="S106" s="474">
        <v>45.44410413476264</v>
      </c>
      <c r="T106" s="474">
        <v>44.98468606431853</v>
      </c>
      <c r="U106" s="521">
        <v>11.344395529969523</v>
      </c>
      <c r="V106" s="475">
        <v>45.95326786318998</v>
      </c>
      <c r="W106" s="522">
        <v>42.702336606840504</v>
      </c>
      <c r="X106" s="477"/>
      <c r="Y106" s="478" t="s">
        <v>498</v>
      </c>
      <c r="Z106" s="520"/>
      <c r="AA106" s="437"/>
      <c r="AB106" s="437"/>
    </row>
    <row r="107" spans="1:28" ht="30" customHeight="1">
      <c r="A107" s="645" t="s">
        <v>499</v>
      </c>
      <c r="B107" s="706"/>
      <c r="C107" s="164">
        <v>18918</v>
      </c>
      <c r="D107" s="128">
        <v>2132</v>
      </c>
      <c r="E107" s="128">
        <v>9653</v>
      </c>
      <c r="F107" s="128">
        <v>7054</v>
      </c>
      <c r="G107" s="112">
        <v>19969</v>
      </c>
      <c r="H107" s="112">
        <v>2393</v>
      </c>
      <c r="I107" s="112">
        <v>10585</v>
      </c>
      <c r="J107" s="112">
        <v>6981</v>
      </c>
      <c r="K107" s="112">
        <v>20857</v>
      </c>
      <c r="L107" s="112">
        <v>2654</v>
      </c>
      <c r="M107" s="112">
        <v>11287</v>
      </c>
      <c r="N107" s="112">
        <v>6916</v>
      </c>
      <c r="O107" s="165">
        <v>11.3169488826</v>
      </c>
      <c r="P107" s="166">
        <v>51.239450077</v>
      </c>
      <c r="Q107" s="166">
        <v>37.4436010404</v>
      </c>
      <c r="R107" s="166">
        <v>11.98957863620422</v>
      </c>
      <c r="S107" s="166">
        <v>53.033719124204616</v>
      </c>
      <c r="T107" s="166">
        <v>34.97670223959116</v>
      </c>
      <c r="U107" s="179">
        <v>12.724744690032125</v>
      </c>
      <c r="V107" s="161">
        <v>54.11612408304166</v>
      </c>
      <c r="W107" s="180">
        <v>33.15913122692621</v>
      </c>
      <c r="X107" s="653" t="s">
        <v>499</v>
      </c>
      <c r="Y107" s="691"/>
      <c r="Z107" s="178"/>
      <c r="AA107" s="143"/>
      <c r="AB107" s="143"/>
    </row>
    <row r="108" spans="1:28" s="438" customFormat="1" ht="30" customHeight="1">
      <c r="A108" s="457"/>
      <c r="B108" s="479" t="s">
        <v>500</v>
      </c>
      <c r="C108" s="459">
        <v>2205</v>
      </c>
      <c r="D108" s="460">
        <v>196</v>
      </c>
      <c r="E108" s="460">
        <v>988</v>
      </c>
      <c r="F108" s="460">
        <v>1021</v>
      </c>
      <c r="G108" s="461">
        <v>2440</v>
      </c>
      <c r="H108" s="461">
        <v>254</v>
      </c>
      <c r="I108" s="461">
        <v>1153</v>
      </c>
      <c r="J108" s="461">
        <v>1033</v>
      </c>
      <c r="K108" s="461">
        <v>2756</v>
      </c>
      <c r="L108" s="461">
        <v>334</v>
      </c>
      <c r="M108" s="461">
        <v>1325</v>
      </c>
      <c r="N108" s="461">
        <v>1097</v>
      </c>
      <c r="O108" s="462">
        <v>8.8888888889</v>
      </c>
      <c r="P108" s="463">
        <v>44.8072562358</v>
      </c>
      <c r="Q108" s="463">
        <v>46.3038548753</v>
      </c>
      <c r="R108" s="463">
        <v>10.40983606557377</v>
      </c>
      <c r="S108" s="463">
        <v>47.25409836065574</v>
      </c>
      <c r="T108" s="463">
        <v>42.33606557377049</v>
      </c>
      <c r="U108" s="518">
        <v>12.119013062409287</v>
      </c>
      <c r="V108" s="464">
        <v>48.07692307692308</v>
      </c>
      <c r="W108" s="519">
        <v>39.80406386066763</v>
      </c>
      <c r="X108" s="466"/>
      <c r="Y108" s="480" t="s">
        <v>500</v>
      </c>
      <c r="Z108" s="520"/>
      <c r="AA108" s="437"/>
      <c r="AB108" s="437"/>
    </row>
    <row r="109" spans="1:28" s="438" customFormat="1" ht="30" customHeight="1">
      <c r="A109" s="457"/>
      <c r="B109" s="479" t="s">
        <v>501</v>
      </c>
      <c r="C109" s="459">
        <v>3064</v>
      </c>
      <c r="D109" s="460">
        <v>363</v>
      </c>
      <c r="E109" s="460">
        <v>1529</v>
      </c>
      <c r="F109" s="460">
        <v>1169</v>
      </c>
      <c r="G109" s="461">
        <v>3170</v>
      </c>
      <c r="H109" s="461">
        <v>383</v>
      </c>
      <c r="I109" s="461">
        <v>1651</v>
      </c>
      <c r="J109" s="461">
        <v>1136</v>
      </c>
      <c r="K109" s="461">
        <v>3437</v>
      </c>
      <c r="L109" s="461">
        <v>428</v>
      </c>
      <c r="M109" s="461">
        <v>1877</v>
      </c>
      <c r="N109" s="461">
        <v>1132</v>
      </c>
      <c r="O109" s="462">
        <v>11.8588696504</v>
      </c>
      <c r="P109" s="463">
        <v>49.9509964064</v>
      </c>
      <c r="Q109" s="463">
        <v>38.1901339432</v>
      </c>
      <c r="R109" s="463">
        <v>12.082018927444794</v>
      </c>
      <c r="S109" s="463">
        <v>52.08201892744479</v>
      </c>
      <c r="T109" s="463">
        <v>35.835962145110415</v>
      </c>
      <c r="U109" s="518">
        <v>12.45272039569392</v>
      </c>
      <c r="V109" s="464">
        <v>54.61157986616235</v>
      </c>
      <c r="W109" s="519">
        <v>32.93569973814373</v>
      </c>
      <c r="X109" s="466"/>
      <c r="Y109" s="480" t="s">
        <v>501</v>
      </c>
      <c r="Z109" s="520"/>
      <c r="AA109" s="437"/>
      <c r="AB109" s="437"/>
    </row>
    <row r="110" spans="1:28" s="438" customFormat="1" ht="30" customHeight="1">
      <c r="A110" s="457"/>
      <c r="B110" s="479" t="s">
        <v>502</v>
      </c>
      <c r="C110" s="459">
        <v>10203</v>
      </c>
      <c r="D110" s="460">
        <v>1256</v>
      </c>
      <c r="E110" s="460">
        <v>5656</v>
      </c>
      <c r="F110" s="460">
        <v>3215</v>
      </c>
      <c r="G110" s="461">
        <v>10552</v>
      </c>
      <c r="H110" s="461">
        <v>1408</v>
      </c>
      <c r="I110" s="461">
        <v>5984</v>
      </c>
      <c r="J110" s="461">
        <v>3151</v>
      </c>
      <c r="K110" s="461">
        <v>10542</v>
      </c>
      <c r="L110" s="461">
        <v>1521</v>
      </c>
      <c r="M110" s="461">
        <v>6074</v>
      </c>
      <c r="N110" s="461">
        <v>2947</v>
      </c>
      <c r="O110" s="462">
        <v>12.4024883974</v>
      </c>
      <c r="P110" s="463">
        <v>55.8506961588</v>
      </c>
      <c r="Q110" s="463">
        <v>31.7468154439</v>
      </c>
      <c r="R110" s="463">
        <v>13.354832590344303</v>
      </c>
      <c r="S110" s="463">
        <v>56.758038508963295</v>
      </c>
      <c r="T110" s="463">
        <v>29.8871289006924</v>
      </c>
      <c r="U110" s="518">
        <v>14.428002276607854</v>
      </c>
      <c r="V110" s="464">
        <v>57.617150445835705</v>
      </c>
      <c r="W110" s="519">
        <v>27.95484727755644</v>
      </c>
      <c r="X110" s="466"/>
      <c r="Y110" s="480" t="s">
        <v>502</v>
      </c>
      <c r="Z110" s="520"/>
      <c r="AA110" s="437"/>
      <c r="AB110" s="437"/>
    </row>
    <row r="111" spans="1:28" s="438" customFormat="1" ht="30" customHeight="1">
      <c r="A111" s="468"/>
      <c r="B111" s="469" t="s">
        <v>503</v>
      </c>
      <c r="C111" s="470">
        <v>3446</v>
      </c>
      <c r="D111" s="471">
        <v>317</v>
      </c>
      <c r="E111" s="471">
        <v>1480</v>
      </c>
      <c r="F111" s="471">
        <v>1649</v>
      </c>
      <c r="G111" s="472">
        <v>3807</v>
      </c>
      <c r="H111" s="472">
        <v>348</v>
      </c>
      <c r="I111" s="472">
        <v>1797</v>
      </c>
      <c r="J111" s="472">
        <v>1661</v>
      </c>
      <c r="K111" s="472">
        <v>4122</v>
      </c>
      <c r="L111" s="472">
        <v>371</v>
      </c>
      <c r="M111" s="472">
        <v>2011</v>
      </c>
      <c r="N111" s="472">
        <v>1740</v>
      </c>
      <c r="O111" s="473">
        <v>9.1990713871</v>
      </c>
      <c r="P111" s="474">
        <v>42.9483459083</v>
      </c>
      <c r="Q111" s="474">
        <v>47.8525827046</v>
      </c>
      <c r="R111" s="474">
        <v>9.143457698370995</v>
      </c>
      <c r="S111" s="474">
        <v>47.21492380451918</v>
      </c>
      <c r="T111" s="474">
        <v>43.641618497109825</v>
      </c>
      <c r="U111" s="521">
        <v>9.000485201358565</v>
      </c>
      <c r="V111" s="475">
        <v>48.78699660359049</v>
      </c>
      <c r="W111" s="522">
        <v>42.21251819505095</v>
      </c>
      <c r="X111" s="477"/>
      <c r="Y111" s="478" t="s">
        <v>503</v>
      </c>
      <c r="Z111" s="520"/>
      <c r="AA111" s="437"/>
      <c r="AB111" s="437"/>
    </row>
    <row r="112" spans="1:28" ht="30" customHeight="1">
      <c r="A112" s="647" t="s">
        <v>504</v>
      </c>
      <c r="B112" s="706"/>
      <c r="C112" s="164">
        <v>7992</v>
      </c>
      <c r="D112" s="128">
        <v>566</v>
      </c>
      <c r="E112" s="128">
        <v>3838</v>
      </c>
      <c r="F112" s="128">
        <v>3587</v>
      </c>
      <c r="G112" s="112">
        <v>8448</v>
      </c>
      <c r="H112" s="112">
        <v>674</v>
      </c>
      <c r="I112" s="112">
        <v>4154</v>
      </c>
      <c r="J112" s="112">
        <v>3616</v>
      </c>
      <c r="K112" s="112">
        <v>9236</v>
      </c>
      <c r="L112" s="112">
        <v>796</v>
      </c>
      <c r="M112" s="112">
        <v>4774</v>
      </c>
      <c r="N112" s="112">
        <v>3666</v>
      </c>
      <c r="O112" s="165">
        <v>7.0829683394</v>
      </c>
      <c r="P112" s="166">
        <v>48.0290326617</v>
      </c>
      <c r="Q112" s="166">
        <v>44.8879989989</v>
      </c>
      <c r="R112" s="166">
        <v>7.981999052581715</v>
      </c>
      <c r="S112" s="166">
        <v>49.194694457603035</v>
      </c>
      <c r="T112" s="166">
        <v>42.82330648981525</v>
      </c>
      <c r="U112" s="179">
        <v>8.618449545257688</v>
      </c>
      <c r="V112" s="161">
        <v>51.68904287570377</v>
      </c>
      <c r="W112" s="180">
        <v>39.69250757903854</v>
      </c>
      <c r="X112" s="651" t="s">
        <v>504</v>
      </c>
      <c r="Y112" s="691"/>
      <c r="Z112" s="178"/>
      <c r="AA112" s="143"/>
      <c r="AB112" s="143"/>
    </row>
    <row r="113" spans="1:28" s="438" customFormat="1" ht="30" customHeight="1">
      <c r="A113" s="457"/>
      <c r="B113" s="479" t="s">
        <v>505</v>
      </c>
      <c r="C113" s="459">
        <v>3816</v>
      </c>
      <c r="D113" s="460">
        <v>342</v>
      </c>
      <c r="E113" s="460">
        <v>1901</v>
      </c>
      <c r="F113" s="460">
        <v>1572</v>
      </c>
      <c r="G113" s="461">
        <v>3784</v>
      </c>
      <c r="H113" s="461">
        <v>403</v>
      </c>
      <c r="I113" s="461">
        <v>1878</v>
      </c>
      <c r="J113" s="461">
        <v>1502</v>
      </c>
      <c r="K113" s="461">
        <v>4021</v>
      </c>
      <c r="L113" s="461">
        <v>423</v>
      </c>
      <c r="M113" s="461">
        <v>2121</v>
      </c>
      <c r="N113" s="461">
        <v>1477</v>
      </c>
      <c r="O113" s="462">
        <v>8.9646133683</v>
      </c>
      <c r="P113" s="463">
        <v>49.8296199214</v>
      </c>
      <c r="Q113" s="463">
        <v>41.2057667104</v>
      </c>
      <c r="R113" s="463">
        <v>10.652920962199312</v>
      </c>
      <c r="S113" s="463">
        <v>49.64314036478985</v>
      </c>
      <c r="T113" s="463">
        <v>39.70393867301084</v>
      </c>
      <c r="U113" s="518">
        <v>10.519771201193732</v>
      </c>
      <c r="V113" s="464">
        <v>52.74807261875155</v>
      </c>
      <c r="W113" s="519">
        <v>36.732156180054716</v>
      </c>
      <c r="X113" s="466"/>
      <c r="Y113" s="480" t="s">
        <v>505</v>
      </c>
      <c r="Z113" s="520"/>
      <c r="AA113" s="437"/>
      <c r="AB113" s="437"/>
    </row>
    <row r="114" spans="1:28" s="438" customFormat="1" ht="30" customHeight="1">
      <c r="A114" s="457"/>
      <c r="B114" s="479" t="s">
        <v>506</v>
      </c>
      <c r="C114" s="459">
        <v>2390</v>
      </c>
      <c r="D114" s="460">
        <v>140</v>
      </c>
      <c r="E114" s="460">
        <v>1243</v>
      </c>
      <c r="F114" s="460">
        <v>1007</v>
      </c>
      <c r="G114" s="461">
        <v>2582</v>
      </c>
      <c r="H114" s="461">
        <v>157</v>
      </c>
      <c r="I114" s="461">
        <v>1374</v>
      </c>
      <c r="J114" s="461">
        <v>1049</v>
      </c>
      <c r="K114" s="461">
        <v>2808</v>
      </c>
      <c r="L114" s="461">
        <v>214</v>
      </c>
      <c r="M114" s="461">
        <v>1541</v>
      </c>
      <c r="N114" s="461">
        <v>1053</v>
      </c>
      <c r="O114" s="462">
        <v>5.8577405858</v>
      </c>
      <c r="P114" s="463">
        <v>52.0083682008</v>
      </c>
      <c r="Q114" s="463">
        <v>42.1338912134</v>
      </c>
      <c r="R114" s="463">
        <v>6.0852713178294575</v>
      </c>
      <c r="S114" s="463">
        <v>53.25581395348837</v>
      </c>
      <c r="T114" s="463">
        <v>40.65891472868217</v>
      </c>
      <c r="U114" s="518">
        <v>7.621082621082621</v>
      </c>
      <c r="V114" s="464">
        <v>54.87891737891738</v>
      </c>
      <c r="W114" s="519">
        <v>37.5</v>
      </c>
      <c r="X114" s="466"/>
      <c r="Y114" s="480" t="s">
        <v>506</v>
      </c>
      <c r="Z114" s="520"/>
      <c r="AA114" s="437"/>
      <c r="AB114" s="437"/>
    </row>
    <row r="115" spans="1:28" s="438" customFormat="1" ht="30" customHeight="1">
      <c r="A115" s="468"/>
      <c r="B115" s="469" t="s">
        <v>507</v>
      </c>
      <c r="C115" s="470">
        <v>1786</v>
      </c>
      <c r="D115" s="471">
        <v>84</v>
      </c>
      <c r="E115" s="471">
        <v>694</v>
      </c>
      <c r="F115" s="471">
        <v>1008</v>
      </c>
      <c r="G115" s="472">
        <v>2082</v>
      </c>
      <c r="H115" s="472">
        <v>114</v>
      </c>
      <c r="I115" s="472">
        <v>902</v>
      </c>
      <c r="J115" s="472">
        <v>1065</v>
      </c>
      <c r="K115" s="472">
        <v>2407</v>
      </c>
      <c r="L115" s="472">
        <v>159</v>
      </c>
      <c r="M115" s="472">
        <v>1112</v>
      </c>
      <c r="N115" s="472">
        <v>1136</v>
      </c>
      <c r="O115" s="473">
        <v>4.7032474804</v>
      </c>
      <c r="P115" s="474">
        <v>38.8577827548</v>
      </c>
      <c r="Q115" s="474">
        <v>56.4389697648</v>
      </c>
      <c r="R115" s="474">
        <v>5.4781355117731865</v>
      </c>
      <c r="S115" s="474">
        <v>43.34454589139837</v>
      </c>
      <c r="T115" s="474">
        <v>51.17731859682845</v>
      </c>
      <c r="U115" s="521">
        <v>6.605733277939343</v>
      </c>
      <c r="V115" s="475">
        <v>46.19858745326132</v>
      </c>
      <c r="W115" s="522">
        <v>47.19567926879933</v>
      </c>
      <c r="X115" s="477"/>
      <c r="Y115" s="478" t="s">
        <v>507</v>
      </c>
      <c r="Z115" s="520"/>
      <c r="AA115" s="437"/>
      <c r="AB115" s="437"/>
    </row>
    <row r="116" spans="1:28" s="97" customFormat="1" ht="30" customHeight="1">
      <c r="A116" s="710" t="s">
        <v>508</v>
      </c>
      <c r="B116" s="711"/>
      <c r="C116" s="188">
        <v>16337</v>
      </c>
      <c r="D116" s="189">
        <v>1766</v>
      </c>
      <c r="E116" s="189">
        <v>7876</v>
      </c>
      <c r="F116" s="189">
        <v>6515</v>
      </c>
      <c r="G116" s="137">
        <v>17549</v>
      </c>
      <c r="H116" s="137">
        <v>1972</v>
      </c>
      <c r="I116" s="137">
        <v>9268</v>
      </c>
      <c r="J116" s="137">
        <v>6309</v>
      </c>
      <c r="K116" s="137">
        <v>18866</v>
      </c>
      <c r="L116" s="137">
        <v>2251</v>
      </c>
      <c r="M116" s="137">
        <v>10030</v>
      </c>
      <c r="N116" s="137">
        <v>6585</v>
      </c>
      <c r="O116" s="190">
        <v>10.9302469518</v>
      </c>
      <c r="P116" s="191">
        <v>48.7466732686</v>
      </c>
      <c r="Q116" s="191">
        <v>40.3230797797</v>
      </c>
      <c r="R116" s="191">
        <v>11.237107527494445</v>
      </c>
      <c r="S116" s="191">
        <v>52.81212604706821</v>
      </c>
      <c r="T116" s="191">
        <v>35.950766425437344</v>
      </c>
      <c r="U116" s="192">
        <v>11.931517014735503</v>
      </c>
      <c r="V116" s="193">
        <v>53.16442277112265</v>
      </c>
      <c r="W116" s="194">
        <v>34.90406021414184</v>
      </c>
      <c r="X116" s="698" t="s">
        <v>508</v>
      </c>
      <c r="Y116" s="697"/>
      <c r="Z116" s="178"/>
      <c r="AA116" s="143"/>
      <c r="AB116" s="143"/>
    </row>
    <row r="117" spans="1:28" s="438" customFormat="1" ht="30" customHeight="1">
      <c r="A117" s="457"/>
      <c r="B117" s="479" t="s">
        <v>509</v>
      </c>
      <c r="C117" s="459">
        <v>5769</v>
      </c>
      <c r="D117" s="460">
        <v>647</v>
      </c>
      <c r="E117" s="460">
        <v>2902</v>
      </c>
      <c r="F117" s="460">
        <v>2138</v>
      </c>
      <c r="G117" s="461">
        <v>6176</v>
      </c>
      <c r="H117" s="461">
        <v>715</v>
      </c>
      <c r="I117" s="461">
        <v>3359</v>
      </c>
      <c r="J117" s="461">
        <v>2102</v>
      </c>
      <c r="K117" s="461">
        <v>6583</v>
      </c>
      <c r="L117" s="461">
        <v>836</v>
      </c>
      <c r="M117" s="461">
        <v>3571</v>
      </c>
      <c r="N117" s="461">
        <v>2176</v>
      </c>
      <c r="O117" s="462">
        <v>11.3768243362</v>
      </c>
      <c r="P117" s="463">
        <v>51.0286618604</v>
      </c>
      <c r="Q117" s="463">
        <v>37.5945138034</v>
      </c>
      <c r="R117" s="463">
        <v>11.577072538860103</v>
      </c>
      <c r="S117" s="463">
        <v>54.38795336787565</v>
      </c>
      <c r="T117" s="463">
        <v>34.034974093264246</v>
      </c>
      <c r="U117" s="518">
        <v>12.69937718365487</v>
      </c>
      <c r="V117" s="464">
        <v>54.24578459668844</v>
      </c>
      <c r="W117" s="519">
        <v>33.05483821965669</v>
      </c>
      <c r="X117" s="466"/>
      <c r="Y117" s="480" t="s">
        <v>509</v>
      </c>
      <c r="Z117" s="520"/>
      <c r="AA117" s="437"/>
      <c r="AB117" s="437"/>
    </row>
    <row r="118" spans="1:28" s="438" customFormat="1" ht="30" customHeight="1">
      <c r="A118" s="457"/>
      <c r="B118" s="479" t="s">
        <v>510</v>
      </c>
      <c r="C118" s="459">
        <v>7350</v>
      </c>
      <c r="D118" s="460">
        <v>841</v>
      </c>
      <c r="E118" s="460">
        <v>3604</v>
      </c>
      <c r="F118" s="460">
        <v>2818</v>
      </c>
      <c r="G118" s="461">
        <v>7918</v>
      </c>
      <c r="H118" s="461">
        <v>946</v>
      </c>
      <c r="I118" s="461">
        <v>4253</v>
      </c>
      <c r="J118" s="461">
        <v>2719</v>
      </c>
      <c r="K118" s="461">
        <v>8441</v>
      </c>
      <c r="L118" s="461">
        <v>1036</v>
      </c>
      <c r="M118" s="461">
        <v>4567</v>
      </c>
      <c r="N118" s="461">
        <v>2838</v>
      </c>
      <c r="O118" s="462">
        <v>11.5792372298</v>
      </c>
      <c r="P118" s="463">
        <v>49.6213685805</v>
      </c>
      <c r="Q118" s="463">
        <v>38.7993941897</v>
      </c>
      <c r="R118" s="463">
        <v>11.94746148017176</v>
      </c>
      <c r="S118" s="463">
        <v>53.71305885324576</v>
      </c>
      <c r="T118" s="463">
        <v>34.33947966658247</v>
      </c>
      <c r="U118" s="518">
        <v>12.273427319038028</v>
      </c>
      <c r="V118" s="464">
        <v>54.104963866840414</v>
      </c>
      <c r="W118" s="519">
        <v>33.62160881412155</v>
      </c>
      <c r="X118" s="466"/>
      <c r="Y118" s="480" t="s">
        <v>510</v>
      </c>
      <c r="Z118" s="520"/>
      <c r="AA118" s="437"/>
      <c r="AB118" s="437"/>
    </row>
    <row r="119" spans="1:28" s="438" customFormat="1" ht="30" customHeight="1">
      <c r="A119" s="468"/>
      <c r="B119" s="469" t="s">
        <v>511</v>
      </c>
      <c r="C119" s="470">
        <v>3218</v>
      </c>
      <c r="D119" s="471">
        <v>278</v>
      </c>
      <c r="E119" s="471">
        <v>1370</v>
      </c>
      <c r="F119" s="471">
        <v>1559</v>
      </c>
      <c r="G119" s="472">
        <v>3455</v>
      </c>
      <c r="H119" s="472">
        <v>311</v>
      </c>
      <c r="I119" s="472">
        <v>1656</v>
      </c>
      <c r="J119" s="472">
        <v>1488</v>
      </c>
      <c r="K119" s="472">
        <v>3842</v>
      </c>
      <c r="L119" s="472">
        <v>379</v>
      </c>
      <c r="M119" s="472">
        <v>1892</v>
      </c>
      <c r="N119" s="472">
        <v>1571</v>
      </c>
      <c r="O119" s="473">
        <v>8.6685375741</v>
      </c>
      <c r="P119" s="474">
        <v>42.7190520736</v>
      </c>
      <c r="Q119" s="474">
        <v>48.6124103524</v>
      </c>
      <c r="R119" s="474">
        <v>9.001447178002895</v>
      </c>
      <c r="S119" s="474">
        <v>47.930535455861076</v>
      </c>
      <c r="T119" s="474">
        <v>43.06801736613603</v>
      </c>
      <c r="U119" s="521">
        <v>9.864653826132223</v>
      </c>
      <c r="V119" s="475">
        <v>49.245184799583555</v>
      </c>
      <c r="W119" s="522">
        <v>40.890161374284226</v>
      </c>
      <c r="X119" s="477"/>
      <c r="Y119" s="478" t="s">
        <v>511</v>
      </c>
      <c r="Z119" s="520"/>
      <c r="AA119" s="437"/>
      <c r="AB119" s="437"/>
    </row>
    <row r="120" spans="1:28" ht="30" customHeight="1">
      <c r="A120" s="714" t="s">
        <v>512</v>
      </c>
      <c r="B120" s="711"/>
      <c r="C120" s="188">
        <v>9217</v>
      </c>
      <c r="D120" s="189">
        <v>851</v>
      </c>
      <c r="E120" s="189">
        <v>4067</v>
      </c>
      <c r="F120" s="189">
        <v>4299</v>
      </c>
      <c r="G120" s="137">
        <v>10350</v>
      </c>
      <c r="H120" s="137">
        <v>955</v>
      </c>
      <c r="I120" s="137">
        <v>4773</v>
      </c>
      <c r="J120" s="137">
        <v>4622</v>
      </c>
      <c r="K120" s="137">
        <v>11590</v>
      </c>
      <c r="L120" s="137">
        <v>1208</v>
      </c>
      <c r="M120" s="137">
        <v>5424</v>
      </c>
      <c r="N120" s="137">
        <v>4958</v>
      </c>
      <c r="O120" s="190">
        <v>9.2329391342</v>
      </c>
      <c r="P120" s="191">
        <v>44.1249864381</v>
      </c>
      <c r="Q120" s="191">
        <v>46.6420744277</v>
      </c>
      <c r="R120" s="191">
        <v>9.227053140096618</v>
      </c>
      <c r="S120" s="191">
        <v>46.11594202898551</v>
      </c>
      <c r="T120" s="191">
        <v>44.65700483091787</v>
      </c>
      <c r="U120" s="192">
        <v>10.422778257118205</v>
      </c>
      <c r="V120" s="193">
        <v>46.79896462467645</v>
      </c>
      <c r="W120" s="194">
        <v>42.778257118205346</v>
      </c>
      <c r="X120" s="696" t="s">
        <v>512</v>
      </c>
      <c r="Y120" s="697"/>
      <c r="Z120" s="178"/>
      <c r="AA120" s="143"/>
      <c r="AB120" s="143"/>
    </row>
    <row r="121" spans="1:28" s="438" customFormat="1" ht="30" customHeight="1">
      <c r="A121" s="457"/>
      <c r="B121" s="479" t="s">
        <v>513</v>
      </c>
      <c r="C121" s="459">
        <v>2277</v>
      </c>
      <c r="D121" s="460">
        <v>186</v>
      </c>
      <c r="E121" s="460">
        <v>974</v>
      </c>
      <c r="F121" s="460">
        <v>1117</v>
      </c>
      <c r="G121" s="461">
        <v>2592</v>
      </c>
      <c r="H121" s="461">
        <v>216</v>
      </c>
      <c r="I121" s="461">
        <v>1188</v>
      </c>
      <c r="J121" s="461">
        <v>1188</v>
      </c>
      <c r="K121" s="461">
        <v>2989</v>
      </c>
      <c r="L121" s="461">
        <v>293</v>
      </c>
      <c r="M121" s="461">
        <v>1413</v>
      </c>
      <c r="N121" s="461">
        <v>1283</v>
      </c>
      <c r="O121" s="462">
        <v>8.1686429513</v>
      </c>
      <c r="P121" s="463">
        <v>42.775581906</v>
      </c>
      <c r="Q121" s="463">
        <v>49.0557751427</v>
      </c>
      <c r="R121" s="463">
        <v>8.333333333333332</v>
      </c>
      <c r="S121" s="463">
        <v>45.83333333333333</v>
      </c>
      <c r="T121" s="463">
        <v>45.83333333333333</v>
      </c>
      <c r="U121" s="518">
        <v>9.80260956841753</v>
      </c>
      <c r="V121" s="464">
        <v>47.273335563733696</v>
      </c>
      <c r="W121" s="519">
        <v>42.924054867848774</v>
      </c>
      <c r="X121" s="466"/>
      <c r="Y121" s="480" t="s">
        <v>513</v>
      </c>
      <c r="Z121" s="520"/>
      <c r="AA121" s="437"/>
      <c r="AB121" s="437"/>
    </row>
    <row r="122" spans="1:28" s="438" customFormat="1" ht="30" customHeight="1">
      <c r="A122" s="457"/>
      <c r="B122" s="479" t="s">
        <v>514</v>
      </c>
      <c r="C122" s="459">
        <v>1959</v>
      </c>
      <c r="D122" s="460">
        <v>149</v>
      </c>
      <c r="E122" s="460">
        <v>773</v>
      </c>
      <c r="F122" s="460">
        <v>1037</v>
      </c>
      <c r="G122" s="461">
        <v>2303</v>
      </c>
      <c r="H122" s="461">
        <v>175</v>
      </c>
      <c r="I122" s="461">
        <v>975</v>
      </c>
      <c r="J122" s="461">
        <v>1153</v>
      </c>
      <c r="K122" s="461">
        <v>2578</v>
      </c>
      <c r="L122" s="461">
        <v>220</v>
      </c>
      <c r="M122" s="461">
        <v>1106</v>
      </c>
      <c r="N122" s="461">
        <v>1252</v>
      </c>
      <c r="O122" s="462">
        <v>7.6059213885</v>
      </c>
      <c r="P122" s="463">
        <v>39.4589076059</v>
      </c>
      <c r="Q122" s="463">
        <v>52.9351710056</v>
      </c>
      <c r="R122" s="463">
        <v>7.598784194528875</v>
      </c>
      <c r="S122" s="463">
        <v>42.33608336951802</v>
      </c>
      <c r="T122" s="463">
        <v>50.06513243595311</v>
      </c>
      <c r="U122" s="518">
        <v>8.533747090768037</v>
      </c>
      <c r="V122" s="464">
        <v>42.901474010861136</v>
      </c>
      <c r="W122" s="519">
        <v>48.56477889837083</v>
      </c>
      <c r="X122" s="466"/>
      <c r="Y122" s="480" t="s">
        <v>514</v>
      </c>
      <c r="Z122" s="520"/>
      <c r="AA122" s="437"/>
      <c r="AB122" s="437"/>
    </row>
    <row r="123" spans="1:26" s="438" customFormat="1" ht="30" customHeight="1">
      <c r="A123" s="457"/>
      <c r="B123" s="479" t="s">
        <v>515</v>
      </c>
      <c r="C123" s="459">
        <v>1262</v>
      </c>
      <c r="D123" s="460">
        <v>94</v>
      </c>
      <c r="E123" s="460">
        <v>545</v>
      </c>
      <c r="F123" s="460">
        <v>623</v>
      </c>
      <c r="G123" s="461">
        <v>1464</v>
      </c>
      <c r="H123" s="461">
        <v>134</v>
      </c>
      <c r="I123" s="461">
        <v>656</v>
      </c>
      <c r="J123" s="461">
        <v>674</v>
      </c>
      <c r="K123" s="461">
        <v>1696</v>
      </c>
      <c r="L123" s="461">
        <v>173</v>
      </c>
      <c r="M123" s="461">
        <v>765</v>
      </c>
      <c r="N123" s="461">
        <v>758</v>
      </c>
      <c r="O123" s="462">
        <v>7.4484944532</v>
      </c>
      <c r="P123" s="463">
        <v>43.1854199683</v>
      </c>
      <c r="Q123" s="463">
        <v>49.3660855784</v>
      </c>
      <c r="R123" s="463">
        <v>9.153005464480875</v>
      </c>
      <c r="S123" s="463">
        <v>44.80874316939891</v>
      </c>
      <c r="T123" s="463">
        <v>46.03825136612022</v>
      </c>
      <c r="U123" s="518">
        <v>10.200471698113207</v>
      </c>
      <c r="V123" s="464">
        <v>45.1061320754717</v>
      </c>
      <c r="W123" s="519">
        <v>44.693396226415096</v>
      </c>
      <c r="X123" s="466"/>
      <c r="Y123" s="480" t="s">
        <v>515</v>
      </c>
      <c r="Z123" s="520"/>
    </row>
    <row r="124" spans="1:26" s="438" customFormat="1" ht="30" customHeight="1">
      <c r="A124" s="468"/>
      <c r="B124" s="516" t="s">
        <v>516</v>
      </c>
      <c r="C124" s="470">
        <v>3719</v>
      </c>
      <c r="D124" s="471">
        <v>422</v>
      </c>
      <c r="E124" s="471">
        <v>1775</v>
      </c>
      <c r="F124" s="471">
        <v>1522</v>
      </c>
      <c r="G124" s="472">
        <v>3991</v>
      </c>
      <c r="H124" s="472">
        <v>430</v>
      </c>
      <c r="I124" s="472">
        <v>1954</v>
      </c>
      <c r="J124" s="472">
        <v>1607</v>
      </c>
      <c r="K124" s="472">
        <v>4327</v>
      </c>
      <c r="L124" s="472">
        <v>522</v>
      </c>
      <c r="M124" s="472">
        <v>2140</v>
      </c>
      <c r="N124" s="472">
        <v>1665</v>
      </c>
      <c r="O124" s="473">
        <v>11.347136327</v>
      </c>
      <c r="P124" s="474">
        <v>47.7278838397</v>
      </c>
      <c r="Q124" s="474">
        <v>40.9249798333</v>
      </c>
      <c r="R124" s="474">
        <v>10.774242044600351</v>
      </c>
      <c r="S124" s="474">
        <v>48.96016036081183</v>
      </c>
      <c r="T124" s="474">
        <v>40.265597594587824</v>
      </c>
      <c r="U124" s="521">
        <v>12.06378553270164</v>
      </c>
      <c r="V124" s="475">
        <v>49.45689854402588</v>
      </c>
      <c r="W124" s="522">
        <v>38.47931592327247</v>
      </c>
      <c r="X124" s="477"/>
      <c r="Y124" s="517" t="s">
        <v>516</v>
      </c>
      <c r="Z124" s="520"/>
    </row>
    <row r="125" spans="1:26" ht="26.2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195"/>
      <c r="X125" s="98"/>
      <c r="Y125" s="98"/>
      <c r="Z125" s="195"/>
    </row>
    <row r="126" spans="1:26" ht="26.2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195"/>
      <c r="X126" s="98"/>
      <c r="Y126" s="98"/>
      <c r="Z126" s="195"/>
    </row>
    <row r="127" spans="1:26" ht="26.2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195"/>
      <c r="X127" s="98"/>
      <c r="Y127" s="98"/>
      <c r="Z127" s="195"/>
    </row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5.5" customHeight="1"/>
    <row r="137" ht="25.5" customHeight="1"/>
    <row r="138" ht="25.5" customHeight="1"/>
  </sheetData>
  <sheetProtection/>
  <mergeCells count="77">
    <mergeCell ref="O2:W2"/>
    <mergeCell ref="A1:U1"/>
    <mergeCell ref="A61:U61"/>
    <mergeCell ref="C62:N62"/>
    <mergeCell ref="O62:W62"/>
    <mergeCell ref="G3:J3"/>
    <mergeCell ref="U3:W3"/>
    <mergeCell ref="C3:F3"/>
    <mergeCell ref="C2:N2"/>
    <mergeCell ref="A9:B9"/>
    <mergeCell ref="R3:T3"/>
    <mergeCell ref="A42:B42"/>
    <mergeCell ref="A30:B30"/>
    <mergeCell ref="A8:B8"/>
    <mergeCell ref="K3:N3"/>
    <mergeCell ref="A2:B3"/>
    <mergeCell ref="A5:B5"/>
    <mergeCell ref="A6:B6"/>
    <mergeCell ref="A7:B7"/>
    <mergeCell ref="A20:B20"/>
    <mergeCell ref="K63:N63"/>
    <mergeCell ref="O3:Q3"/>
    <mergeCell ref="O63:Q63"/>
    <mergeCell ref="A120:B120"/>
    <mergeCell ref="A112:B112"/>
    <mergeCell ref="A116:B116"/>
    <mergeCell ref="A100:B100"/>
    <mergeCell ref="A107:B107"/>
    <mergeCell ref="A102:B102"/>
    <mergeCell ref="A101:B101"/>
    <mergeCell ref="A103:B103"/>
    <mergeCell ref="A51:B51"/>
    <mergeCell ref="U63:W63"/>
    <mergeCell ref="A94:B94"/>
    <mergeCell ref="A87:B87"/>
    <mergeCell ref="A81:B81"/>
    <mergeCell ref="R63:T63"/>
    <mergeCell ref="A99:B99"/>
    <mergeCell ref="A74:B74"/>
    <mergeCell ref="A73:B73"/>
    <mergeCell ref="A48:B48"/>
    <mergeCell ref="C63:F63"/>
    <mergeCell ref="A65:B65"/>
    <mergeCell ref="G63:J63"/>
    <mergeCell ref="A62:B63"/>
    <mergeCell ref="A31:B31"/>
    <mergeCell ref="A36:B36"/>
    <mergeCell ref="X51:Y51"/>
    <mergeCell ref="X20:Y20"/>
    <mergeCell ref="X30:Y30"/>
    <mergeCell ref="X31:Y31"/>
    <mergeCell ref="X2:Y3"/>
    <mergeCell ref="X5:Y5"/>
    <mergeCell ref="X6:Y6"/>
    <mergeCell ref="X7:Y7"/>
    <mergeCell ref="X8:Y8"/>
    <mergeCell ref="X9:Y9"/>
    <mergeCell ref="V1:Y1"/>
    <mergeCell ref="X107:Y107"/>
    <mergeCell ref="X112:Y112"/>
    <mergeCell ref="X116:Y116"/>
    <mergeCell ref="X81:Y81"/>
    <mergeCell ref="X73:Y73"/>
    <mergeCell ref="X74:Y74"/>
    <mergeCell ref="X36:Y36"/>
    <mergeCell ref="X42:Y42"/>
    <mergeCell ref="X48:Y48"/>
    <mergeCell ref="X87:Y87"/>
    <mergeCell ref="X94:Y94"/>
    <mergeCell ref="X99:Y99"/>
    <mergeCell ref="X62:Y63"/>
    <mergeCell ref="X65:Y65"/>
    <mergeCell ref="X120:Y120"/>
    <mergeCell ref="X100:Y100"/>
    <mergeCell ref="X101:Y101"/>
    <mergeCell ref="X102:Y102"/>
    <mergeCell ref="X103:Y103"/>
  </mergeCells>
  <printOptions/>
  <pageMargins left="0.73" right="0.57" top="0.59" bottom="0.34" header="0.7480314960629921" footer="0.33"/>
  <pageSetup firstPageNumber="3" useFirstPageNumber="1" fitToHeight="4" horizontalDpi="600" verticalDpi="600" orientation="portrait" paperSize="9" scale="40" r:id="rId1"/>
  <rowBreaks count="1" manualBreakCount="1">
    <brk id="60" max="24" man="1"/>
  </rowBreaks>
  <colBreaks count="1" manualBreakCount="1">
    <brk id="10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67"/>
  <sheetViews>
    <sheetView view="pageBreakPreview" zoomScale="56" zoomScaleNormal="75" zoomScaleSheetLayoutView="56" zoomScalePageLayoutView="0" workbookViewId="0" topLeftCell="A1">
      <pane xSplit="1" ySplit="4" topLeftCell="B5" activePane="bottomRight" state="frozen"/>
      <selection pane="topLeft" activeCell="C1" sqref="C1:H1"/>
      <selection pane="topRight" activeCell="C1" sqref="C1:H1"/>
      <selection pane="bottomLeft" activeCell="C1" sqref="C1:H1"/>
      <selection pane="bottomRight" activeCell="W7" sqref="W7"/>
    </sheetView>
  </sheetViews>
  <sheetFormatPr defaultColWidth="7.16015625" defaultRowHeight="18"/>
  <cols>
    <col min="1" max="1" width="8.58203125" style="269" customWidth="1"/>
    <col min="2" max="10" width="10.16015625" style="264" customWidth="1"/>
    <col min="11" max="13" width="6.66015625" style="264" customWidth="1"/>
    <col min="14" max="19" width="6.66015625" style="201" customWidth="1"/>
    <col min="20" max="20" width="9.66015625" style="277" customWidth="1"/>
    <col min="21" max="21" width="9.66015625" style="278" customWidth="1"/>
    <col min="22" max="22" width="9.66015625" style="277" customWidth="1"/>
    <col min="23" max="23" width="9.66015625" style="278" customWidth="1"/>
    <col min="24" max="25" width="7.16015625" style="201" customWidth="1"/>
    <col min="26" max="26" width="7.33203125" style="201" bestFit="1" customWidth="1"/>
    <col min="27" max="16384" width="7.16015625" style="201" customWidth="1"/>
  </cols>
  <sheetData>
    <row r="1" spans="1:23" ht="15.75" customHeight="1">
      <c r="A1" s="735" t="s">
        <v>527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0"/>
      <c r="P1" s="730"/>
      <c r="Q1" s="198"/>
      <c r="R1" s="730"/>
      <c r="S1" s="730"/>
      <c r="T1" s="199"/>
      <c r="U1" s="200"/>
      <c r="V1" s="731" t="s">
        <v>528</v>
      </c>
      <c r="W1" s="731"/>
    </row>
    <row r="2" spans="1:23" ht="15.75" customHeight="1">
      <c r="A2" s="726" t="s">
        <v>529</v>
      </c>
      <c r="B2" s="722" t="s">
        <v>530</v>
      </c>
      <c r="C2" s="723"/>
      <c r="D2" s="723"/>
      <c r="E2" s="723"/>
      <c r="F2" s="723"/>
      <c r="G2" s="723"/>
      <c r="H2" s="723"/>
      <c r="I2" s="723"/>
      <c r="J2" s="734"/>
      <c r="K2" s="722" t="s">
        <v>520</v>
      </c>
      <c r="L2" s="723"/>
      <c r="M2" s="723"/>
      <c r="N2" s="724"/>
      <c r="O2" s="724"/>
      <c r="P2" s="724"/>
      <c r="Q2" s="724"/>
      <c r="R2" s="724"/>
      <c r="S2" s="725"/>
      <c r="T2" s="728" t="s">
        <v>531</v>
      </c>
      <c r="U2" s="729"/>
      <c r="V2" s="729"/>
      <c r="W2" s="729"/>
    </row>
    <row r="3" spans="1:23" ht="15.75" customHeight="1">
      <c r="A3" s="723"/>
      <c r="B3" s="727" t="s">
        <v>586</v>
      </c>
      <c r="C3" s="720"/>
      <c r="D3" s="720"/>
      <c r="E3" s="727" t="s">
        <v>585</v>
      </c>
      <c r="F3" s="720"/>
      <c r="G3" s="721"/>
      <c r="H3" s="720" t="s">
        <v>587</v>
      </c>
      <c r="I3" s="720"/>
      <c r="J3" s="721"/>
      <c r="K3" s="727" t="s">
        <v>586</v>
      </c>
      <c r="L3" s="720"/>
      <c r="M3" s="720"/>
      <c r="N3" s="727" t="s">
        <v>585</v>
      </c>
      <c r="O3" s="720"/>
      <c r="P3" s="721"/>
      <c r="Q3" s="720" t="s">
        <v>587</v>
      </c>
      <c r="R3" s="720"/>
      <c r="S3" s="721"/>
      <c r="T3" s="732" t="s">
        <v>588</v>
      </c>
      <c r="U3" s="733"/>
      <c r="V3" s="741" t="s">
        <v>589</v>
      </c>
      <c r="W3" s="742"/>
    </row>
    <row r="4" spans="1:23" ht="15.75" customHeight="1">
      <c r="A4" s="723"/>
      <c r="B4" s="203" t="s">
        <v>533</v>
      </c>
      <c r="C4" s="205" t="s">
        <v>263</v>
      </c>
      <c r="D4" s="205" t="s">
        <v>264</v>
      </c>
      <c r="E4" s="203" t="s">
        <v>533</v>
      </c>
      <c r="F4" s="205" t="s">
        <v>263</v>
      </c>
      <c r="G4" s="206" t="s">
        <v>264</v>
      </c>
      <c r="H4" s="204" t="s">
        <v>533</v>
      </c>
      <c r="I4" s="205" t="s">
        <v>263</v>
      </c>
      <c r="J4" s="206" t="s">
        <v>264</v>
      </c>
      <c r="K4" s="207" t="s">
        <v>533</v>
      </c>
      <c r="L4" s="208" t="s">
        <v>263</v>
      </c>
      <c r="M4" s="202" t="s">
        <v>264</v>
      </c>
      <c r="N4" s="205" t="s">
        <v>533</v>
      </c>
      <c r="O4" s="205" t="s">
        <v>263</v>
      </c>
      <c r="P4" s="206" t="s">
        <v>264</v>
      </c>
      <c r="Q4" s="205" t="s">
        <v>533</v>
      </c>
      <c r="R4" s="205" t="s">
        <v>263</v>
      </c>
      <c r="S4" s="206" t="s">
        <v>264</v>
      </c>
      <c r="T4" s="209" t="s">
        <v>261</v>
      </c>
      <c r="U4" s="210" t="s">
        <v>262</v>
      </c>
      <c r="V4" s="211" t="s">
        <v>261</v>
      </c>
      <c r="W4" s="210" t="s">
        <v>262</v>
      </c>
    </row>
    <row r="5" spans="1:23" ht="15.75" customHeight="1">
      <c r="A5" s="212" t="s">
        <v>534</v>
      </c>
      <c r="B5" s="213">
        <v>2843990</v>
      </c>
      <c r="C5" s="214">
        <v>1376211</v>
      </c>
      <c r="D5" s="214">
        <v>1467779</v>
      </c>
      <c r="E5" s="214">
        <v>2860750</v>
      </c>
      <c r="F5" s="214">
        <v>1380671</v>
      </c>
      <c r="G5" s="214">
        <v>1480079</v>
      </c>
      <c r="H5" s="214">
        <v>2876642</v>
      </c>
      <c r="I5" s="214">
        <v>1390190</v>
      </c>
      <c r="J5" s="215">
        <v>1486452</v>
      </c>
      <c r="K5" s="216">
        <v>100</v>
      </c>
      <c r="L5" s="217">
        <f>C5/B5*100</f>
        <v>48.390149051157</v>
      </c>
      <c r="M5" s="217">
        <f>D5/B5*100</f>
        <v>51.609850948843</v>
      </c>
      <c r="N5" s="218">
        <v>100</v>
      </c>
      <c r="O5" s="218">
        <v>48.3</v>
      </c>
      <c r="P5" s="218">
        <v>51.7</v>
      </c>
      <c r="Q5" s="218">
        <v>100</v>
      </c>
      <c r="R5" s="218">
        <v>48.3</v>
      </c>
      <c r="S5" s="219">
        <v>51.7</v>
      </c>
      <c r="T5" s="220">
        <f>B5-E5</f>
        <v>-16760</v>
      </c>
      <c r="U5" s="221">
        <f>T5/E5*100</f>
        <v>-0.5858603513064756</v>
      </c>
      <c r="V5" s="220">
        <v>-15892</v>
      </c>
      <c r="W5" s="221">
        <v>-0.6</v>
      </c>
    </row>
    <row r="6" spans="1:23" ht="15.75" customHeight="1">
      <c r="A6" s="222"/>
      <c r="B6" s="223"/>
      <c r="C6" s="224"/>
      <c r="D6" s="224"/>
      <c r="E6" s="224"/>
      <c r="F6" s="224"/>
      <c r="G6" s="224"/>
      <c r="H6" s="224"/>
      <c r="I6" s="224"/>
      <c r="J6" s="225"/>
      <c r="K6" s="226"/>
      <c r="L6" s="227"/>
      <c r="M6" s="227"/>
      <c r="N6" s="228"/>
      <c r="O6" s="228"/>
      <c r="P6" s="228"/>
      <c r="Q6" s="228"/>
      <c r="R6" s="228"/>
      <c r="S6" s="229"/>
      <c r="T6" s="230"/>
      <c r="U6" s="231"/>
      <c r="V6" s="230"/>
      <c r="W6" s="231"/>
    </row>
    <row r="7" spans="1:24" ht="15.75" customHeight="1">
      <c r="A7" s="232" t="s">
        <v>535</v>
      </c>
      <c r="B7" s="223">
        <f>SUM(B8:B12)</f>
        <v>120165</v>
      </c>
      <c r="C7" s="224">
        <f>SUM(C8:C12)</f>
        <v>61293</v>
      </c>
      <c r="D7" s="224">
        <f>SUM(D8:D12)</f>
        <v>58872</v>
      </c>
      <c r="E7" s="224">
        <v>124114</v>
      </c>
      <c r="F7" s="224">
        <v>63559</v>
      </c>
      <c r="G7" s="224">
        <v>60555</v>
      </c>
      <c r="H7" s="224">
        <v>129202</v>
      </c>
      <c r="I7" s="224">
        <v>66342</v>
      </c>
      <c r="J7" s="225">
        <v>62860</v>
      </c>
      <c r="K7" s="226">
        <f>B7/$B$5*100</f>
        <v>4.225225827095032</v>
      </c>
      <c r="L7" s="227">
        <f aca="true" t="shared" si="0" ref="K7:M12">C7/$B$5*100</f>
        <v>2.1551763543472378</v>
      </c>
      <c r="M7" s="227">
        <f t="shared" si="0"/>
        <v>2.0700494727477947</v>
      </c>
      <c r="N7" s="228">
        <v>4.3</v>
      </c>
      <c r="O7" s="228">
        <v>2.2</v>
      </c>
      <c r="P7" s="228">
        <v>2.1</v>
      </c>
      <c r="Q7" s="228">
        <v>4.5</v>
      </c>
      <c r="R7" s="228">
        <v>2.3</v>
      </c>
      <c r="S7" s="229">
        <v>2.2</v>
      </c>
      <c r="T7" s="230">
        <f aca="true" t="shared" si="1" ref="T7:T12">B7-E7</f>
        <v>-3949</v>
      </c>
      <c r="U7" s="231">
        <f aca="true" t="shared" si="2" ref="U7:U12">T7/E7*100</f>
        <v>-3.1817522600190147</v>
      </c>
      <c r="V7" s="230">
        <v>-5088</v>
      </c>
      <c r="W7" s="231">
        <v>-3.9</v>
      </c>
      <c r="X7" s="610"/>
    </row>
    <row r="8" spans="1:24" ht="15.75" customHeight="1">
      <c r="A8" s="232" t="s">
        <v>536</v>
      </c>
      <c r="B8" s="233">
        <v>22644</v>
      </c>
      <c r="C8" s="234">
        <v>11478</v>
      </c>
      <c r="D8" s="234">
        <v>11166</v>
      </c>
      <c r="E8" s="234">
        <v>24756</v>
      </c>
      <c r="F8" s="234">
        <v>12610</v>
      </c>
      <c r="G8" s="234">
        <v>12146</v>
      </c>
      <c r="H8" s="234">
        <v>24590</v>
      </c>
      <c r="I8" s="234">
        <v>12577</v>
      </c>
      <c r="J8" s="235">
        <v>12013</v>
      </c>
      <c r="K8" s="226">
        <f t="shared" si="0"/>
        <v>0.7962053312423744</v>
      </c>
      <c r="L8" s="227">
        <f t="shared" si="0"/>
        <v>0.4035879169757981</v>
      </c>
      <c r="M8" s="227">
        <f t="shared" si="0"/>
        <v>0.3926174142665762</v>
      </c>
      <c r="N8" s="238">
        <v>0.9</v>
      </c>
      <c r="O8" s="238">
        <v>0.4</v>
      </c>
      <c r="P8" s="238">
        <v>0.4</v>
      </c>
      <c r="Q8" s="238">
        <v>0.9</v>
      </c>
      <c r="R8" s="238">
        <v>0.4</v>
      </c>
      <c r="S8" s="239">
        <v>0.4</v>
      </c>
      <c r="T8" s="230">
        <f t="shared" si="1"/>
        <v>-2112</v>
      </c>
      <c r="U8" s="231">
        <f t="shared" si="2"/>
        <v>-8.531265147842946</v>
      </c>
      <c r="V8" s="230">
        <v>166</v>
      </c>
      <c r="W8" s="231">
        <v>0.7</v>
      </c>
      <c r="X8" s="610"/>
    </row>
    <row r="9" spans="1:24" ht="15.75" customHeight="1">
      <c r="A9" s="232" t="s">
        <v>537</v>
      </c>
      <c r="B9" s="233">
        <v>23306</v>
      </c>
      <c r="C9" s="234">
        <v>11939</v>
      </c>
      <c r="D9" s="234">
        <v>11367</v>
      </c>
      <c r="E9" s="234">
        <v>24704</v>
      </c>
      <c r="F9" s="234">
        <v>12616</v>
      </c>
      <c r="G9" s="234">
        <v>12088</v>
      </c>
      <c r="H9" s="234">
        <v>25231</v>
      </c>
      <c r="I9" s="234">
        <v>12876</v>
      </c>
      <c r="J9" s="235">
        <v>12355</v>
      </c>
      <c r="K9" s="226">
        <f t="shared" si="0"/>
        <v>0.8194824876318131</v>
      </c>
      <c r="L9" s="227">
        <f t="shared" si="0"/>
        <v>0.41979753796602665</v>
      </c>
      <c r="M9" s="227">
        <f t="shared" si="0"/>
        <v>0.39968494966578644</v>
      </c>
      <c r="N9" s="238">
        <v>0.9</v>
      </c>
      <c r="O9" s="238">
        <v>0.4</v>
      </c>
      <c r="P9" s="238">
        <v>0.4</v>
      </c>
      <c r="Q9" s="238">
        <v>0.9</v>
      </c>
      <c r="R9" s="238">
        <v>0.4</v>
      </c>
      <c r="S9" s="239">
        <v>0.4</v>
      </c>
      <c r="T9" s="230">
        <f t="shared" si="1"/>
        <v>-1398</v>
      </c>
      <c r="U9" s="231">
        <f t="shared" si="2"/>
        <v>-5.659002590673575</v>
      </c>
      <c r="V9" s="230">
        <v>-527</v>
      </c>
      <c r="W9" s="231">
        <v>-2.1</v>
      </c>
      <c r="X9" s="610"/>
    </row>
    <row r="10" spans="1:24" ht="15.75" customHeight="1">
      <c r="A10" s="232" t="s">
        <v>538</v>
      </c>
      <c r="B10" s="233">
        <v>24295</v>
      </c>
      <c r="C10" s="234">
        <v>12330</v>
      </c>
      <c r="D10" s="234">
        <v>11965</v>
      </c>
      <c r="E10" s="234">
        <v>25026</v>
      </c>
      <c r="F10" s="234">
        <v>12783</v>
      </c>
      <c r="G10" s="234">
        <v>12243</v>
      </c>
      <c r="H10" s="234">
        <v>25976</v>
      </c>
      <c r="I10" s="234">
        <v>13318</v>
      </c>
      <c r="J10" s="235">
        <v>12658</v>
      </c>
      <c r="K10" s="226">
        <f t="shared" si="0"/>
        <v>0.8542575747453401</v>
      </c>
      <c r="L10" s="227">
        <f t="shared" si="0"/>
        <v>0.4335458282202117</v>
      </c>
      <c r="M10" s="227">
        <f t="shared" si="0"/>
        <v>0.42071174652512844</v>
      </c>
      <c r="N10" s="238">
        <v>0.9</v>
      </c>
      <c r="O10" s="238">
        <v>0.4</v>
      </c>
      <c r="P10" s="238">
        <v>0.4</v>
      </c>
      <c r="Q10" s="238">
        <v>0.9</v>
      </c>
      <c r="R10" s="238">
        <v>0.5</v>
      </c>
      <c r="S10" s="239">
        <v>0.4</v>
      </c>
      <c r="T10" s="230">
        <f t="shared" si="1"/>
        <v>-731</v>
      </c>
      <c r="U10" s="231">
        <f t="shared" si="2"/>
        <v>-2.9209621993127146</v>
      </c>
      <c r="V10" s="230">
        <v>-950</v>
      </c>
      <c r="W10" s="231">
        <v>-3.7</v>
      </c>
      <c r="X10" s="610"/>
    </row>
    <row r="11" spans="1:24" ht="15.75" customHeight="1">
      <c r="A11" s="232" t="s">
        <v>539</v>
      </c>
      <c r="B11" s="233">
        <v>24567</v>
      </c>
      <c r="C11" s="234">
        <v>12500</v>
      </c>
      <c r="D11" s="234">
        <v>12067</v>
      </c>
      <c r="E11" s="234">
        <v>25042</v>
      </c>
      <c r="F11" s="234">
        <v>12874</v>
      </c>
      <c r="G11" s="234">
        <v>12168</v>
      </c>
      <c r="H11" s="234">
        <v>26498</v>
      </c>
      <c r="I11" s="234">
        <v>13587</v>
      </c>
      <c r="J11" s="235">
        <v>12911</v>
      </c>
      <c r="K11" s="226">
        <f>B11/$B$5*100</f>
        <v>0.8638216027482515</v>
      </c>
      <c r="L11" s="227">
        <f t="shared" si="0"/>
        <v>0.4395233457220314</v>
      </c>
      <c r="M11" s="227">
        <f t="shared" si="0"/>
        <v>0.4242982570262202</v>
      </c>
      <c r="N11" s="238">
        <v>0.9</v>
      </c>
      <c r="O11" s="238">
        <v>0.5</v>
      </c>
      <c r="P11" s="238">
        <v>0.4</v>
      </c>
      <c r="Q11" s="238">
        <v>0.9</v>
      </c>
      <c r="R11" s="238">
        <v>0.5</v>
      </c>
      <c r="S11" s="239">
        <v>0.4</v>
      </c>
      <c r="T11" s="230">
        <f t="shared" si="1"/>
        <v>-475</v>
      </c>
      <c r="U11" s="231">
        <f t="shared" si="2"/>
        <v>-1.896813353566009</v>
      </c>
      <c r="V11" s="230">
        <v>-1456</v>
      </c>
      <c r="W11" s="231">
        <v>-5.5</v>
      </c>
      <c r="X11" s="610"/>
    </row>
    <row r="12" spans="1:24" ht="15.75" customHeight="1">
      <c r="A12" s="232" t="s">
        <v>540</v>
      </c>
      <c r="B12" s="233">
        <v>25353</v>
      </c>
      <c r="C12" s="234">
        <v>13046</v>
      </c>
      <c r="D12" s="234">
        <v>12307</v>
      </c>
      <c r="E12" s="234">
        <v>24586</v>
      </c>
      <c r="F12" s="234">
        <v>12676</v>
      </c>
      <c r="G12" s="234">
        <v>11910</v>
      </c>
      <c r="H12" s="234">
        <v>26907</v>
      </c>
      <c r="I12" s="234">
        <v>13984</v>
      </c>
      <c r="J12" s="235">
        <v>12923</v>
      </c>
      <c r="K12" s="226">
        <f t="shared" si="0"/>
        <v>0.891458830727253</v>
      </c>
      <c r="L12" s="227">
        <f t="shared" si="0"/>
        <v>0.4587217254631697</v>
      </c>
      <c r="M12" s="227">
        <f t="shared" si="0"/>
        <v>0.43273710526408316</v>
      </c>
      <c r="N12" s="238">
        <v>0.9</v>
      </c>
      <c r="O12" s="238">
        <v>0.4</v>
      </c>
      <c r="P12" s="238">
        <v>0.4</v>
      </c>
      <c r="Q12" s="238">
        <v>0.9</v>
      </c>
      <c r="R12" s="238">
        <v>0.5</v>
      </c>
      <c r="S12" s="239">
        <v>0.4</v>
      </c>
      <c r="T12" s="230">
        <f t="shared" si="1"/>
        <v>767</v>
      </c>
      <c r="U12" s="231">
        <f t="shared" si="2"/>
        <v>3.1196615960302614</v>
      </c>
      <c r="V12" s="230">
        <v>-2321</v>
      </c>
      <c r="W12" s="231">
        <v>-8.6</v>
      </c>
      <c r="X12" s="610"/>
    </row>
    <row r="13" spans="1:24" ht="15.75" customHeight="1">
      <c r="A13" s="222"/>
      <c r="B13" s="233"/>
      <c r="C13" s="234"/>
      <c r="D13" s="234"/>
      <c r="E13" s="240"/>
      <c r="F13" s="240"/>
      <c r="G13" s="240"/>
      <c r="H13" s="240"/>
      <c r="I13" s="240"/>
      <c r="J13" s="241"/>
      <c r="K13" s="236"/>
      <c r="L13" s="237"/>
      <c r="M13" s="237"/>
      <c r="N13" s="238"/>
      <c r="O13" s="238"/>
      <c r="P13" s="238"/>
      <c r="Q13" s="238"/>
      <c r="R13" s="238"/>
      <c r="S13" s="239"/>
      <c r="T13" s="230"/>
      <c r="U13" s="231"/>
      <c r="V13" s="230"/>
      <c r="W13" s="231"/>
      <c r="X13" s="610"/>
    </row>
    <row r="14" spans="1:24" ht="15.75" customHeight="1">
      <c r="A14" s="232" t="s">
        <v>541</v>
      </c>
      <c r="B14" s="223">
        <f>SUM(B15:B19)</f>
        <v>125907</v>
      </c>
      <c r="C14" s="224">
        <f>SUM(C15:C19)</f>
        <v>64418</v>
      </c>
      <c r="D14" s="224">
        <f>SUM(D15:D19)</f>
        <v>61489</v>
      </c>
      <c r="E14" s="234">
        <v>128360</v>
      </c>
      <c r="F14" s="234">
        <v>65900</v>
      </c>
      <c r="G14" s="234">
        <v>62460</v>
      </c>
      <c r="H14" s="234">
        <v>136046</v>
      </c>
      <c r="I14" s="234">
        <v>69648</v>
      </c>
      <c r="J14" s="235">
        <v>66398</v>
      </c>
      <c r="K14" s="226">
        <f>B14/$B$5*100</f>
        <v>4.427125271185904</v>
      </c>
      <c r="L14" s="227">
        <f>C14/$B$5*100</f>
        <v>2.2650571907777457</v>
      </c>
      <c r="M14" s="227">
        <f aca="true" t="shared" si="3" ref="K14:M19">D14/$B$5*100</f>
        <v>2.162068080408159</v>
      </c>
      <c r="N14" s="238">
        <v>4.5</v>
      </c>
      <c r="O14" s="238">
        <v>2.3</v>
      </c>
      <c r="P14" s="238">
        <v>2.2</v>
      </c>
      <c r="Q14" s="238">
        <v>4.7</v>
      </c>
      <c r="R14" s="238">
        <v>2.4</v>
      </c>
      <c r="S14" s="239">
        <v>2.3</v>
      </c>
      <c r="T14" s="230">
        <f aca="true" t="shared" si="4" ref="T14:T19">B14-E14</f>
        <v>-2453</v>
      </c>
      <c r="U14" s="231">
        <f aca="true" t="shared" si="5" ref="U14:U19">T14/E14*100</f>
        <v>-1.911031473979433</v>
      </c>
      <c r="V14" s="230">
        <v>-7686</v>
      </c>
      <c r="W14" s="231">
        <v>-5.6</v>
      </c>
      <c r="X14" s="610"/>
    </row>
    <row r="15" spans="1:24" ht="15.75" customHeight="1">
      <c r="A15" s="232" t="s">
        <v>542</v>
      </c>
      <c r="B15" s="233">
        <v>25099</v>
      </c>
      <c r="C15" s="234">
        <v>12834</v>
      </c>
      <c r="D15" s="234">
        <v>12265</v>
      </c>
      <c r="E15" s="234">
        <v>24572</v>
      </c>
      <c r="F15" s="234">
        <v>12604</v>
      </c>
      <c r="G15" s="234">
        <v>11968</v>
      </c>
      <c r="H15" s="234">
        <v>26939</v>
      </c>
      <c r="I15" s="234">
        <v>13699</v>
      </c>
      <c r="J15" s="235">
        <v>13240</v>
      </c>
      <c r="K15" s="226">
        <f t="shared" si="3"/>
        <v>0.8825277163421812</v>
      </c>
      <c r="L15" s="227">
        <f t="shared" si="3"/>
        <v>0.451267409519724</v>
      </c>
      <c r="M15" s="227">
        <f t="shared" si="3"/>
        <v>0.4312603068224572</v>
      </c>
      <c r="N15" s="238">
        <v>0.9</v>
      </c>
      <c r="O15" s="238">
        <v>0.4</v>
      </c>
      <c r="P15" s="238">
        <v>0.4</v>
      </c>
      <c r="Q15" s="238">
        <v>0.9</v>
      </c>
      <c r="R15" s="238">
        <v>0.5</v>
      </c>
      <c r="S15" s="239">
        <v>0.5</v>
      </c>
      <c r="T15" s="230">
        <f t="shared" si="4"/>
        <v>527</v>
      </c>
      <c r="U15" s="231">
        <f t="shared" si="5"/>
        <v>2.1447175647077974</v>
      </c>
      <c r="V15" s="230">
        <v>-2367</v>
      </c>
      <c r="W15" s="231">
        <v>-8.8</v>
      </c>
      <c r="X15" s="610"/>
    </row>
    <row r="16" spans="1:24" ht="15.75" customHeight="1">
      <c r="A16" s="232" t="s">
        <v>543</v>
      </c>
      <c r="B16" s="233">
        <v>25334</v>
      </c>
      <c r="C16" s="234">
        <v>12980</v>
      </c>
      <c r="D16" s="234">
        <v>12354</v>
      </c>
      <c r="E16" s="234">
        <v>25182</v>
      </c>
      <c r="F16" s="234">
        <v>12763</v>
      </c>
      <c r="G16" s="234">
        <v>12419</v>
      </c>
      <c r="H16" s="234">
        <v>27053</v>
      </c>
      <c r="I16" s="234">
        <v>14051</v>
      </c>
      <c r="J16" s="235">
        <v>13002</v>
      </c>
      <c r="K16" s="226">
        <f t="shared" si="3"/>
        <v>0.8907907552417554</v>
      </c>
      <c r="L16" s="227">
        <f t="shared" si="3"/>
        <v>0.4564010421977574</v>
      </c>
      <c r="M16" s="227">
        <f t="shared" si="3"/>
        <v>0.43438971304399804</v>
      </c>
      <c r="N16" s="238">
        <v>0.9</v>
      </c>
      <c r="O16" s="238">
        <v>0.4</v>
      </c>
      <c r="P16" s="238">
        <v>0.4</v>
      </c>
      <c r="Q16" s="238">
        <v>0.9</v>
      </c>
      <c r="R16" s="238">
        <v>0.5</v>
      </c>
      <c r="S16" s="239">
        <v>0.5</v>
      </c>
      <c r="T16" s="230">
        <f t="shared" si="4"/>
        <v>152</v>
      </c>
      <c r="U16" s="231">
        <f t="shared" si="5"/>
        <v>0.6036057501389882</v>
      </c>
      <c r="V16" s="230">
        <v>-1871</v>
      </c>
      <c r="W16" s="231">
        <v>-6.9</v>
      </c>
      <c r="X16" s="610"/>
    </row>
    <row r="17" spans="1:24" ht="15.75" customHeight="1">
      <c r="A17" s="232" t="s">
        <v>544</v>
      </c>
      <c r="B17" s="233">
        <v>25393</v>
      </c>
      <c r="C17" s="234">
        <v>12903</v>
      </c>
      <c r="D17" s="234">
        <v>12490</v>
      </c>
      <c r="E17" s="234">
        <v>25767</v>
      </c>
      <c r="F17" s="234">
        <v>13302</v>
      </c>
      <c r="G17" s="234">
        <v>12465</v>
      </c>
      <c r="H17" s="234">
        <v>27427</v>
      </c>
      <c r="I17" s="234">
        <v>14097</v>
      </c>
      <c r="J17" s="235">
        <v>13330</v>
      </c>
      <c r="K17" s="226">
        <f t="shared" si="3"/>
        <v>0.8928653054335635</v>
      </c>
      <c r="L17" s="227">
        <f t="shared" si="3"/>
        <v>0.4536935783881097</v>
      </c>
      <c r="M17" s="227">
        <f t="shared" si="3"/>
        <v>0.4391717270454537</v>
      </c>
      <c r="N17" s="238">
        <v>0.9</v>
      </c>
      <c r="O17" s="238">
        <v>0.5</v>
      </c>
      <c r="P17" s="238">
        <v>0.4</v>
      </c>
      <c r="Q17" s="238">
        <v>1</v>
      </c>
      <c r="R17" s="238">
        <v>0.5</v>
      </c>
      <c r="S17" s="239">
        <v>0.5</v>
      </c>
      <c r="T17" s="230">
        <f t="shared" si="4"/>
        <v>-374</v>
      </c>
      <c r="U17" s="231">
        <f t="shared" si="5"/>
        <v>-1.451468933131525</v>
      </c>
      <c r="V17" s="230">
        <v>-1660</v>
      </c>
      <c r="W17" s="231">
        <v>-6.1</v>
      </c>
      <c r="X17" s="610"/>
    </row>
    <row r="18" spans="1:24" ht="15.75" customHeight="1">
      <c r="A18" s="232" t="s">
        <v>545</v>
      </c>
      <c r="B18" s="233">
        <v>25171</v>
      </c>
      <c r="C18" s="234">
        <v>12919</v>
      </c>
      <c r="D18" s="234">
        <v>12252</v>
      </c>
      <c r="E18" s="234">
        <v>26145</v>
      </c>
      <c r="F18" s="234">
        <v>13407</v>
      </c>
      <c r="G18" s="234">
        <v>12738</v>
      </c>
      <c r="H18" s="234">
        <v>27415</v>
      </c>
      <c r="I18" s="234">
        <v>13989</v>
      </c>
      <c r="J18" s="235">
        <v>13426</v>
      </c>
      <c r="K18" s="226">
        <f t="shared" si="3"/>
        <v>0.8850593708135401</v>
      </c>
      <c r="L18" s="227">
        <f t="shared" si="3"/>
        <v>0.4542561682706339</v>
      </c>
      <c r="M18" s="227">
        <f t="shared" si="3"/>
        <v>0.4308032025429062</v>
      </c>
      <c r="N18" s="238">
        <v>0.9</v>
      </c>
      <c r="O18" s="238">
        <v>0.5</v>
      </c>
      <c r="P18" s="238">
        <v>0.4</v>
      </c>
      <c r="Q18" s="238">
        <v>1</v>
      </c>
      <c r="R18" s="238">
        <v>0.5</v>
      </c>
      <c r="S18" s="239">
        <v>0.5</v>
      </c>
      <c r="T18" s="230">
        <f t="shared" si="4"/>
        <v>-974</v>
      </c>
      <c r="U18" s="231">
        <f t="shared" si="5"/>
        <v>-3.7253777012813156</v>
      </c>
      <c r="V18" s="230">
        <v>-1270</v>
      </c>
      <c r="W18" s="231">
        <v>-4.6</v>
      </c>
      <c r="X18" s="610"/>
    </row>
    <row r="19" spans="1:24" ht="15.75" customHeight="1">
      <c r="A19" s="232" t="s">
        <v>546</v>
      </c>
      <c r="B19" s="233">
        <v>24910</v>
      </c>
      <c r="C19" s="234">
        <v>12782</v>
      </c>
      <c r="D19" s="234">
        <v>12128</v>
      </c>
      <c r="E19" s="234">
        <v>26694</v>
      </c>
      <c r="F19" s="234">
        <v>13824</v>
      </c>
      <c r="G19" s="234">
        <v>12870</v>
      </c>
      <c r="H19" s="234">
        <v>27212</v>
      </c>
      <c r="I19" s="234">
        <v>13812</v>
      </c>
      <c r="J19" s="235">
        <v>13400</v>
      </c>
      <c r="K19" s="226">
        <f t="shared" si="3"/>
        <v>0.875882123354864</v>
      </c>
      <c r="L19" s="227">
        <f t="shared" si="3"/>
        <v>0.4494389924015204</v>
      </c>
      <c r="M19" s="227">
        <f t="shared" si="3"/>
        <v>0.4264431309533437</v>
      </c>
      <c r="N19" s="238">
        <v>0.9</v>
      </c>
      <c r="O19" s="238">
        <v>0.5</v>
      </c>
      <c r="P19" s="238">
        <v>0.4</v>
      </c>
      <c r="Q19" s="238">
        <v>0.9</v>
      </c>
      <c r="R19" s="238">
        <v>0.5</v>
      </c>
      <c r="S19" s="239">
        <v>0.5</v>
      </c>
      <c r="T19" s="230">
        <f t="shared" si="4"/>
        <v>-1784</v>
      </c>
      <c r="U19" s="231">
        <f t="shared" si="5"/>
        <v>-6.683149771484229</v>
      </c>
      <c r="V19" s="230">
        <v>-518</v>
      </c>
      <c r="W19" s="231">
        <v>-1.9</v>
      </c>
      <c r="X19" s="610"/>
    </row>
    <row r="20" spans="1:24" ht="15.75" customHeight="1">
      <c r="A20" s="222"/>
      <c r="B20" s="233"/>
      <c r="C20" s="234"/>
      <c r="D20" s="234"/>
      <c r="E20" s="234"/>
      <c r="F20" s="234"/>
      <c r="G20" s="234"/>
      <c r="H20" s="234"/>
      <c r="I20" s="234"/>
      <c r="J20" s="235"/>
      <c r="K20" s="236"/>
      <c r="L20" s="237"/>
      <c r="M20" s="237"/>
      <c r="N20" s="238"/>
      <c r="O20" s="238"/>
      <c r="P20" s="238"/>
      <c r="Q20" s="238"/>
      <c r="R20" s="238"/>
      <c r="S20" s="239"/>
      <c r="T20" s="230"/>
      <c r="U20" s="231"/>
      <c r="V20" s="230"/>
      <c r="W20" s="231"/>
      <c r="X20" s="610"/>
    </row>
    <row r="21" spans="1:24" ht="15.75" customHeight="1">
      <c r="A21" s="232" t="s">
        <v>295</v>
      </c>
      <c r="B21" s="223">
        <f>SUM(B22:B26)</f>
        <v>129818</v>
      </c>
      <c r="C21" s="224">
        <f>SUM(C22:C26)</f>
        <v>66613</v>
      </c>
      <c r="D21" s="224">
        <f>SUM(D22:D26)</f>
        <v>63205</v>
      </c>
      <c r="E21" s="234">
        <v>134336</v>
      </c>
      <c r="F21" s="234">
        <v>68717</v>
      </c>
      <c r="G21" s="234">
        <v>65619</v>
      </c>
      <c r="H21" s="234">
        <v>138023</v>
      </c>
      <c r="I21" s="234">
        <v>70855</v>
      </c>
      <c r="J21" s="235">
        <v>67168</v>
      </c>
      <c r="K21" s="226">
        <f aca="true" t="shared" si="6" ref="K21:M26">B21/$B$5*100</f>
        <v>4.564643335595413</v>
      </c>
      <c r="L21" s="227">
        <f t="shared" si="6"/>
        <v>2.342237490286534</v>
      </c>
      <c r="M21" s="227">
        <f t="shared" si="6"/>
        <v>2.2224058453088795</v>
      </c>
      <c r="N21" s="238">
        <v>4.7</v>
      </c>
      <c r="O21" s="238">
        <v>2.4</v>
      </c>
      <c r="P21" s="238">
        <v>2.3</v>
      </c>
      <c r="Q21" s="238">
        <v>4.8</v>
      </c>
      <c r="R21" s="238">
        <v>2.5</v>
      </c>
      <c r="S21" s="239">
        <v>2.3</v>
      </c>
      <c r="T21" s="230">
        <f aca="true" t="shared" si="7" ref="T21:T26">B21-E21</f>
        <v>-4518</v>
      </c>
      <c r="U21" s="231">
        <f aca="true" t="shared" si="8" ref="U21:U26">T21/E21*100</f>
        <v>-3.363208670795617</v>
      </c>
      <c r="V21" s="230">
        <v>-3687</v>
      </c>
      <c r="W21" s="231">
        <v>-2.7</v>
      </c>
      <c r="X21" s="610"/>
    </row>
    <row r="22" spans="1:24" ht="15.75" customHeight="1">
      <c r="A22" s="232" t="s">
        <v>547</v>
      </c>
      <c r="B22" s="233">
        <v>24802</v>
      </c>
      <c r="C22" s="234">
        <v>12731</v>
      </c>
      <c r="D22" s="234">
        <v>12071</v>
      </c>
      <c r="E22" s="234">
        <v>26324</v>
      </c>
      <c r="F22" s="234">
        <v>13428</v>
      </c>
      <c r="G22" s="234">
        <v>12896</v>
      </c>
      <c r="H22" s="234">
        <v>27554</v>
      </c>
      <c r="I22" s="234">
        <v>14042</v>
      </c>
      <c r="J22" s="235">
        <v>13512</v>
      </c>
      <c r="K22" s="226">
        <f t="shared" si="6"/>
        <v>0.8720846416478257</v>
      </c>
      <c r="L22" s="227">
        <f t="shared" si="6"/>
        <v>0.44764573715097455</v>
      </c>
      <c r="M22" s="227">
        <f t="shared" si="6"/>
        <v>0.4244389044968513</v>
      </c>
      <c r="N22" s="238">
        <v>0.9</v>
      </c>
      <c r="O22" s="238">
        <v>0.5</v>
      </c>
      <c r="P22" s="238">
        <v>0.5</v>
      </c>
      <c r="Q22" s="238">
        <v>1</v>
      </c>
      <c r="R22" s="238">
        <v>0.5</v>
      </c>
      <c r="S22" s="239">
        <v>0.5</v>
      </c>
      <c r="T22" s="230">
        <f t="shared" si="7"/>
        <v>-1522</v>
      </c>
      <c r="U22" s="231">
        <f t="shared" si="8"/>
        <v>-5.781796079623158</v>
      </c>
      <c r="V22" s="230">
        <v>-1230</v>
      </c>
      <c r="W22" s="231">
        <v>-4.5</v>
      </c>
      <c r="X22" s="610"/>
    </row>
    <row r="23" spans="1:24" ht="15.75" customHeight="1">
      <c r="A23" s="232" t="s">
        <v>548</v>
      </c>
      <c r="B23" s="233">
        <v>25406</v>
      </c>
      <c r="C23" s="234">
        <v>12882</v>
      </c>
      <c r="D23" s="234">
        <v>12524</v>
      </c>
      <c r="E23" s="234">
        <v>26640</v>
      </c>
      <c r="F23" s="234">
        <v>13843</v>
      </c>
      <c r="G23" s="234">
        <v>12797</v>
      </c>
      <c r="H23" s="234">
        <v>27742</v>
      </c>
      <c r="I23" s="234">
        <v>14231</v>
      </c>
      <c r="J23" s="235">
        <v>13511</v>
      </c>
      <c r="K23" s="226">
        <f t="shared" si="6"/>
        <v>0.8933224097131144</v>
      </c>
      <c r="L23" s="227">
        <f t="shared" si="6"/>
        <v>0.45295517916729666</v>
      </c>
      <c r="M23" s="227">
        <f t="shared" si="6"/>
        <v>0.4403672305458177</v>
      </c>
      <c r="N23" s="238">
        <v>0.9</v>
      </c>
      <c r="O23" s="238">
        <v>0.5</v>
      </c>
      <c r="P23" s="238">
        <v>0.4</v>
      </c>
      <c r="Q23" s="238">
        <v>1</v>
      </c>
      <c r="R23" s="238">
        <v>0.5</v>
      </c>
      <c r="S23" s="239">
        <v>0.5</v>
      </c>
      <c r="T23" s="230">
        <f t="shared" si="7"/>
        <v>-1234</v>
      </c>
      <c r="U23" s="231">
        <f t="shared" si="8"/>
        <v>-4.632132132132132</v>
      </c>
      <c r="V23" s="230">
        <v>-1102</v>
      </c>
      <c r="W23" s="231">
        <v>-4</v>
      </c>
      <c r="X23" s="610"/>
    </row>
    <row r="24" spans="1:24" ht="15.75" customHeight="1">
      <c r="A24" s="232" t="s">
        <v>549</v>
      </c>
      <c r="B24" s="233">
        <v>26010</v>
      </c>
      <c r="C24" s="234">
        <v>13401</v>
      </c>
      <c r="D24" s="234">
        <v>12609</v>
      </c>
      <c r="E24" s="234">
        <v>27192</v>
      </c>
      <c r="F24" s="234">
        <v>13954</v>
      </c>
      <c r="G24" s="234">
        <v>13238</v>
      </c>
      <c r="H24" s="234">
        <v>27342</v>
      </c>
      <c r="I24" s="234">
        <v>14117</v>
      </c>
      <c r="J24" s="235">
        <v>13225</v>
      </c>
      <c r="K24" s="226">
        <f t="shared" si="6"/>
        <v>0.9145601777784029</v>
      </c>
      <c r="L24" s="227">
        <f t="shared" si="6"/>
        <v>0.4712041884816754</v>
      </c>
      <c r="M24" s="227">
        <f t="shared" si="6"/>
        <v>0.4433559892967275</v>
      </c>
      <c r="N24" s="238">
        <v>1</v>
      </c>
      <c r="O24" s="238">
        <v>0.5</v>
      </c>
      <c r="P24" s="238">
        <v>0.5</v>
      </c>
      <c r="Q24" s="238">
        <v>1</v>
      </c>
      <c r="R24" s="238">
        <v>0.5</v>
      </c>
      <c r="S24" s="239">
        <v>0.5</v>
      </c>
      <c r="T24" s="230">
        <f t="shared" si="7"/>
        <v>-1182</v>
      </c>
      <c r="U24" s="231">
        <f t="shared" si="8"/>
        <v>-4.3468667255075015</v>
      </c>
      <c r="V24" s="230">
        <v>-150</v>
      </c>
      <c r="W24" s="231">
        <v>-0.5</v>
      </c>
      <c r="X24" s="610"/>
    </row>
    <row r="25" spans="1:24" ht="15.75" customHeight="1">
      <c r="A25" s="232" t="s">
        <v>550</v>
      </c>
      <c r="B25" s="233">
        <v>26522</v>
      </c>
      <c r="C25" s="234">
        <v>13547</v>
      </c>
      <c r="D25" s="234">
        <v>12975</v>
      </c>
      <c r="E25" s="234">
        <v>27259</v>
      </c>
      <c r="F25" s="234">
        <v>13833</v>
      </c>
      <c r="G25" s="234">
        <v>13426</v>
      </c>
      <c r="H25" s="234">
        <v>27599</v>
      </c>
      <c r="I25" s="234">
        <v>14243</v>
      </c>
      <c r="J25" s="235">
        <v>13356</v>
      </c>
      <c r="K25" s="226">
        <f t="shared" si="6"/>
        <v>0.9325630540191773</v>
      </c>
      <c r="L25" s="227">
        <f t="shared" si="6"/>
        <v>0.47633782115970874</v>
      </c>
      <c r="M25" s="227">
        <f t="shared" si="6"/>
        <v>0.45622523285946853</v>
      </c>
      <c r="N25" s="238">
        <v>1</v>
      </c>
      <c r="O25" s="238">
        <v>0.5</v>
      </c>
      <c r="P25" s="238">
        <v>0.5</v>
      </c>
      <c r="Q25" s="238">
        <v>1</v>
      </c>
      <c r="R25" s="238">
        <v>0.5</v>
      </c>
      <c r="S25" s="239">
        <v>0.5</v>
      </c>
      <c r="T25" s="230">
        <f t="shared" si="7"/>
        <v>-737</v>
      </c>
      <c r="U25" s="231">
        <f t="shared" si="8"/>
        <v>-2.703694192743681</v>
      </c>
      <c r="V25" s="230">
        <v>-340</v>
      </c>
      <c r="W25" s="231">
        <v>-1.2</v>
      </c>
      <c r="X25" s="610"/>
    </row>
    <row r="26" spans="1:24" ht="15.75" customHeight="1">
      <c r="A26" s="232" t="s">
        <v>551</v>
      </c>
      <c r="B26" s="233">
        <v>27078</v>
      </c>
      <c r="C26" s="234">
        <v>14052</v>
      </c>
      <c r="D26" s="234">
        <v>13026</v>
      </c>
      <c r="E26" s="234">
        <v>26921</v>
      </c>
      <c r="F26" s="234">
        <v>13659</v>
      </c>
      <c r="G26" s="234">
        <v>13262</v>
      </c>
      <c r="H26" s="234">
        <v>27786</v>
      </c>
      <c r="I26" s="234">
        <v>14222</v>
      </c>
      <c r="J26" s="235">
        <v>13564</v>
      </c>
      <c r="K26" s="226">
        <f t="shared" si="6"/>
        <v>0.9521130524368933</v>
      </c>
      <c r="L26" s="227">
        <f t="shared" si="6"/>
        <v>0.49409456432687876</v>
      </c>
      <c r="M26" s="227">
        <f t="shared" si="6"/>
        <v>0.45801848811001444</v>
      </c>
      <c r="N26" s="238">
        <v>0.9</v>
      </c>
      <c r="O26" s="238">
        <v>0.5</v>
      </c>
      <c r="P26" s="238">
        <v>0.5</v>
      </c>
      <c r="Q26" s="238">
        <v>1</v>
      </c>
      <c r="R26" s="238">
        <v>0.5</v>
      </c>
      <c r="S26" s="239">
        <v>0.5</v>
      </c>
      <c r="T26" s="230">
        <f t="shared" si="7"/>
        <v>157</v>
      </c>
      <c r="U26" s="231">
        <f t="shared" si="8"/>
        <v>0.5831878459195423</v>
      </c>
      <c r="V26" s="230">
        <v>-865</v>
      </c>
      <c r="W26" s="231">
        <v>-3.1</v>
      </c>
      <c r="X26" s="610"/>
    </row>
    <row r="27" spans="1:24" ht="15.75" customHeight="1">
      <c r="A27" s="222"/>
      <c r="B27" s="233"/>
      <c r="C27" s="234"/>
      <c r="D27" s="234"/>
      <c r="E27" s="234"/>
      <c r="F27" s="234"/>
      <c r="G27" s="234"/>
      <c r="H27" s="234"/>
      <c r="I27" s="234"/>
      <c r="J27" s="235"/>
      <c r="K27" s="236"/>
      <c r="L27" s="237"/>
      <c r="M27" s="237"/>
      <c r="N27" s="238"/>
      <c r="O27" s="238"/>
      <c r="P27" s="238"/>
      <c r="Q27" s="238"/>
      <c r="R27" s="238"/>
      <c r="S27" s="239"/>
      <c r="T27" s="230"/>
      <c r="U27" s="231"/>
      <c r="V27" s="230"/>
      <c r="W27" s="231"/>
      <c r="X27" s="610"/>
    </row>
    <row r="28" spans="1:24" ht="15.75" customHeight="1">
      <c r="A28" s="232" t="s">
        <v>552</v>
      </c>
      <c r="B28" s="223">
        <f>SUM(B29:B33)</f>
        <v>135576</v>
      </c>
      <c r="C28" s="224">
        <f>SUM(C29:C33)</f>
        <v>69783</v>
      </c>
      <c r="D28" s="224">
        <f>SUM(D29:D33)</f>
        <v>65793</v>
      </c>
      <c r="E28" s="234">
        <v>136168</v>
      </c>
      <c r="F28" s="234">
        <v>70151</v>
      </c>
      <c r="G28" s="234">
        <v>66017</v>
      </c>
      <c r="H28" s="234">
        <v>149006</v>
      </c>
      <c r="I28" s="234">
        <v>76909</v>
      </c>
      <c r="J28" s="235">
        <v>72097</v>
      </c>
      <c r="K28" s="226">
        <f aca="true" t="shared" si="9" ref="K28:M33">B28/$B$5*100</f>
        <v>4.76710536956881</v>
      </c>
      <c r="L28" s="227">
        <f t="shared" si="9"/>
        <v>2.4537006107616413</v>
      </c>
      <c r="M28" s="227">
        <f t="shared" si="9"/>
        <v>2.3134047588071684</v>
      </c>
      <c r="N28" s="238">
        <v>4.8</v>
      </c>
      <c r="O28" s="238">
        <v>2.5</v>
      </c>
      <c r="P28" s="238">
        <v>2.3</v>
      </c>
      <c r="Q28" s="238">
        <v>5.2</v>
      </c>
      <c r="R28" s="238">
        <v>2.7</v>
      </c>
      <c r="S28" s="239">
        <v>2.5</v>
      </c>
      <c r="T28" s="230">
        <f aca="true" t="shared" si="10" ref="T28:T33">B28-E28</f>
        <v>-592</v>
      </c>
      <c r="U28" s="231">
        <f aca="true" t="shared" si="11" ref="U28:U33">T28/E28*100</f>
        <v>-0.43475706480230303</v>
      </c>
      <c r="V28" s="230">
        <v>-12838</v>
      </c>
      <c r="W28" s="231">
        <v>-8.6</v>
      </c>
      <c r="X28" s="610"/>
    </row>
    <row r="29" spans="1:24" ht="15.75" customHeight="1">
      <c r="A29" s="232" t="s">
        <v>553</v>
      </c>
      <c r="B29" s="233">
        <v>26786</v>
      </c>
      <c r="C29" s="234">
        <v>13670</v>
      </c>
      <c r="D29" s="234">
        <v>13116</v>
      </c>
      <c r="E29" s="234">
        <v>27536</v>
      </c>
      <c r="F29" s="234">
        <v>14093</v>
      </c>
      <c r="G29" s="234">
        <v>13443</v>
      </c>
      <c r="H29" s="234">
        <v>28382</v>
      </c>
      <c r="I29" s="234">
        <v>14509</v>
      </c>
      <c r="J29" s="235">
        <v>13873</v>
      </c>
      <c r="K29" s="226">
        <f t="shared" si="9"/>
        <v>0.9418457870808266</v>
      </c>
      <c r="L29" s="227">
        <f t="shared" si="9"/>
        <v>0.4806627308816135</v>
      </c>
      <c r="M29" s="227">
        <f t="shared" si="9"/>
        <v>0.46118305619921307</v>
      </c>
      <c r="N29" s="238">
        <v>1</v>
      </c>
      <c r="O29" s="238">
        <v>0.5</v>
      </c>
      <c r="P29" s="238">
        <v>0.5</v>
      </c>
      <c r="Q29" s="238">
        <v>1</v>
      </c>
      <c r="R29" s="238">
        <v>0.5</v>
      </c>
      <c r="S29" s="239">
        <v>0.5</v>
      </c>
      <c r="T29" s="230">
        <f t="shared" si="10"/>
        <v>-750</v>
      </c>
      <c r="U29" s="231">
        <f t="shared" si="11"/>
        <v>-2.723707147007554</v>
      </c>
      <c r="V29" s="230">
        <v>-846</v>
      </c>
      <c r="W29" s="231">
        <v>-3</v>
      </c>
      <c r="X29" s="610"/>
    </row>
    <row r="30" spans="1:24" ht="15.75" customHeight="1">
      <c r="A30" s="232" t="s">
        <v>554</v>
      </c>
      <c r="B30" s="233">
        <v>27275</v>
      </c>
      <c r="C30" s="234">
        <v>14207</v>
      </c>
      <c r="D30" s="234">
        <v>13068</v>
      </c>
      <c r="E30" s="234">
        <v>28035</v>
      </c>
      <c r="F30" s="234">
        <v>14430</v>
      </c>
      <c r="G30" s="234">
        <v>13605</v>
      </c>
      <c r="H30" s="234">
        <v>29281</v>
      </c>
      <c r="I30" s="234">
        <v>15023</v>
      </c>
      <c r="J30" s="235">
        <v>14258</v>
      </c>
      <c r="K30" s="226">
        <f t="shared" si="9"/>
        <v>0.9590399403654724</v>
      </c>
      <c r="L30" s="227">
        <f t="shared" si="9"/>
        <v>0.499544653813832</v>
      </c>
      <c r="M30" s="227">
        <f t="shared" si="9"/>
        <v>0.45949528655164046</v>
      </c>
      <c r="N30" s="238">
        <v>1</v>
      </c>
      <c r="O30" s="238">
        <v>0.5</v>
      </c>
      <c r="P30" s="238">
        <v>0.5</v>
      </c>
      <c r="Q30" s="238">
        <v>1</v>
      </c>
      <c r="R30" s="238">
        <v>0.5</v>
      </c>
      <c r="S30" s="239">
        <v>0.5</v>
      </c>
      <c r="T30" s="230">
        <f t="shared" si="10"/>
        <v>-760</v>
      </c>
      <c r="U30" s="231">
        <f t="shared" si="11"/>
        <v>-2.7108970929195646</v>
      </c>
      <c r="V30" s="230">
        <v>-1246</v>
      </c>
      <c r="W30" s="231">
        <v>-4.3</v>
      </c>
      <c r="X30" s="610"/>
    </row>
    <row r="31" spans="1:24" ht="15.75" customHeight="1">
      <c r="A31" s="232" t="s">
        <v>555</v>
      </c>
      <c r="B31" s="233">
        <v>27733</v>
      </c>
      <c r="C31" s="234">
        <v>14368</v>
      </c>
      <c r="D31" s="234">
        <v>13365</v>
      </c>
      <c r="E31" s="234">
        <v>27433</v>
      </c>
      <c r="F31" s="234">
        <v>14181</v>
      </c>
      <c r="G31" s="234">
        <v>13252</v>
      </c>
      <c r="H31" s="234">
        <v>29820</v>
      </c>
      <c r="I31" s="234">
        <v>15283</v>
      </c>
      <c r="J31" s="235">
        <v>14537</v>
      </c>
      <c r="K31" s="226">
        <f t="shared" si="9"/>
        <v>0.9751440757527277</v>
      </c>
      <c r="L31" s="227">
        <f t="shared" si="9"/>
        <v>0.5052057145067317</v>
      </c>
      <c r="M31" s="227">
        <f t="shared" si="9"/>
        <v>0.4699383612459959</v>
      </c>
      <c r="N31" s="238">
        <v>1</v>
      </c>
      <c r="O31" s="238">
        <v>0.5</v>
      </c>
      <c r="P31" s="238">
        <v>0.5</v>
      </c>
      <c r="Q31" s="238">
        <v>1</v>
      </c>
      <c r="R31" s="238">
        <v>0.5</v>
      </c>
      <c r="S31" s="239">
        <v>0.5</v>
      </c>
      <c r="T31" s="230">
        <f t="shared" si="10"/>
        <v>300</v>
      </c>
      <c r="U31" s="231">
        <f t="shared" si="11"/>
        <v>1.0935734334560565</v>
      </c>
      <c r="V31" s="230">
        <v>-2387</v>
      </c>
      <c r="W31" s="231">
        <v>-8</v>
      </c>
      <c r="X31" s="610"/>
    </row>
    <row r="32" spans="1:24" ht="15.75" customHeight="1">
      <c r="A32" s="232" t="s">
        <v>556</v>
      </c>
      <c r="B32" s="233">
        <v>27422</v>
      </c>
      <c r="C32" s="234">
        <v>13989</v>
      </c>
      <c r="D32" s="234">
        <v>13433</v>
      </c>
      <c r="E32" s="234">
        <v>27044</v>
      </c>
      <c r="F32" s="234">
        <v>13987</v>
      </c>
      <c r="G32" s="234">
        <v>13057</v>
      </c>
      <c r="H32" s="234">
        <v>30887</v>
      </c>
      <c r="I32" s="234">
        <v>16072</v>
      </c>
      <c r="J32" s="235">
        <v>14815</v>
      </c>
      <c r="K32" s="226">
        <f t="shared" si="9"/>
        <v>0.9642087349111637</v>
      </c>
      <c r="L32" s="227">
        <f t="shared" si="9"/>
        <v>0.4918793666644397</v>
      </c>
      <c r="M32" s="227">
        <f t="shared" si="9"/>
        <v>0.4723293682467238</v>
      </c>
      <c r="N32" s="238">
        <v>0.9</v>
      </c>
      <c r="O32" s="238">
        <v>0.5</v>
      </c>
      <c r="P32" s="238">
        <v>0.5</v>
      </c>
      <c r="Q32" s="238">
        <v>1.1</v>
      </c>
      <c r="R32" s="238">
        <v>0.6</v>
      </c>
      <c r="S32" s="239">
        <v>0.5</v>
      </c>
      <c r="T32" s="230">
        <f t="shared" si="10"/>
        <v>378</v>
      </c>
      <c r="U32" s="231">
        <f t="shared" si="11"/>
        <v>1.3977222304392842</v>
      </c>
      <c r="V32" s="230">
        <v>-3843</v>
      </c>
      <c r="W32" s="231">
        <v>-12.4</v>
      </c>
      <c r="X32" s="610"/>
    </row>
    <row r="33" spans="1:24" ht="15.75" customHeight="1">
      <c r="A33" s="232" t="s">
        <v>557</v>
      </c>
      <c r="B33" s="233">
        <v>26360</v>
      </c>
      <c r="C33" s="234">
        <v>13549</v>
      </c>
      <c r="D33" s="234">
        <v>12811</v>
      </c>
      <c r="E33" s="234">
        <v>26120</v>
      </c>
      <c r="F33" s="234">
        <v>13460</v>
      </c>
      <c r="G33" s="234">
        <v>12660</v>
      </c>
      <c r="H33" s="234">
        <v>30636</v>
      </c>
      <c r="I33" s="234">
        <v>16022</v>
      </c>
      <c r="J33" s="235">
        <v>14614</v>
      </c>
      <c r="K33" s="226">
        <f t="shared" si="9"/>
        <v>0.9268668314586198</v>
      </c>
      <c r="L33" s="227">
        <f t="shared" si="9"/>
        <v>0.47640814489502425</v>
      </c>
      <c r="M33" s="227">
        <f t="shared" si="9"/>
        <v>0.4504586865635955</v>
      </c>
      <c r="N33" s="238">
        <v>0.9</v>
      </c>
      <c r="O33" s="238">
        <v>0.5</v>
      </c>
      <c r="P33" s="238">
        <v>0.4</v>
      </c>
      <c r="Q33" s="238">
        <v>1.1</v>
      </c>
      <c r="R33" s="238">
        <v>0.6</v>
      </c>
      <c r="S33" s="239">
        <v>0.5</v>
      </c>
      <c r="T33" s="230">
        <f t="shared" si="10"/>
        <v>240</v>
      </c>
      <c r="U33" s="231">
        <f t="shared" si="11"/>
        <v>0.9188361408882083</v>
      </c>
      <c r="V33" s="230">
        <v>-4516</v>
      </c>
      <c r="W33" s="231">
        <v>-14.7</v>
      </c>
      <c r="X33" s="610"/>
    </row>
    <row r="34" spans="1:24" ht="15.75" customHeight="1">
      <c r="A34" s="222"/>
      <c r="B34" s="233"/>
      <c r="C34" s="234"/>
      <c r="D34" s="234"/>
      <c r="E34" s="234"/>
      <c r="F34" s="234"/>
      <c r="G34" s="234"/>
      <c r="H34" s="234"/>
      <c r="I34" s="234"/>
      <c r="J34" s="235"/>
      <c r="K34" s="236"/>
      <c r="L34" s="237"/>
      <c r="M34" s="237"/>
      <c r="N34" s="238"/>
      <c r="O34" s="238"/>
      <c r="P34" s="238"/>
      <c r="Q34" s="238"/>
      <c r="R34" s="238"/>
      <c r="S34" s="239"/>
      <c r="T34" s="230"/>
      <c r="U34" s="231"/>
      <c r="V34" s="230"/>
      <c r="W34" s="231"/>
      <c r="X34" s="610"/>
    </row>
    <row r="35" spans="1:24" ht="15.75" customHeight="1">
      <c r="A35" s="232" t="s">
        <v>296</v>
      </c>
      <c r="B35" s="223">
        <f>SUM(B36:B40)</f>
        <v>129284</v>
      </c>
      <c r="C35" s="224">
        <f>SUM(C36:C40)</f>
        <v>66079</v>
      </c>
      <c r="D35" s="224">
        <f>SUM(D36:D40)</f>
        <v>63205</v>
      </c>
      <c r="E35" s="234">
        <v>137098</v>
      </c>
      <c r="F35" s="234">
        <v>69684</v>
      </c>
      <c r="G35" s="234">
        <v>67414</v>
      </c>
      <c r="H35" s="234">
        <v>155737</v>
      </c>
      <c r="I35" s="234">
        <v>78931</v>
      </c>
      <c r="J35" s="235">
        <v>76806</v>
      </c>
      <c r="K35" s="226">
        <f aca="true" t="shared" si="12" ref="K35:M40">B35/$B$5*100</f>
        <v>4.545866898266168</v>
      </c>
      <c r="L35" s="227">
        <f t="shared" si="12"/>
        <v>2.3234610529572888</v>
      </c>
      <c r="M35" s="227">
        <f t="shared" si="12"/>
        <v>2.2224058453088795</v>
      </c>
      <c r="N35" s="238">
        <v>4.8</v>
      </c>
      <c r="O35" s="238">
        <v>2.4</v>
      </c>
      <c r="P35" s="238">
        <v>2.4</v>
      </c>
      <c r="Q35" s="238">
        <v>5.4</v>
      </c>
      <c r="R35" s="238">
        <v>2.7</v>
      </c>
      <c r="S35" s="239">
        <v>2.7</v>
      </c>
      <c r="T35" s="230">
        <f aca="true" t="shared" si="13" ref="T35:T40">B35-E35</f>
        <v>-7814</v>
      </c>
      <c r="U35" s="231">
        <f aca="true" t="shared" si="14" ref="U35:U40">T35/E35*100</f>
        <v>-5.699572568527623</v>
      </c>
      <c r="V35" s="230">
        <v>-18639</v>
      </c>
      <c r="W35" s="231">
        <v>-12</v>
      </c>
      <c r="X35" s="610"/>
    </row>
    <row r="36" spans="1:24" ht="15.75" customHeight="1">
      <c r="A36" s="232" t="s">
        <v>558</v>
      </c>
      <c r="B36" s="233">
        <v>26199</v>
      </c>
      <c r="C36" s="234">
        <v>13330</v>
      </c>
      <c r="D36" s="234">
        <v>12869</v>
      </c>
      <c r="E36" s="234">
        <v>26261</v>
      </c>
      <c r="F36" s="234">
        <v>13456</v>
      </c>
      <c r="G36" s="234">
        <v>12805</v>
      </c>
      <c r="H36" s="234">
        <v>31166</v>
      </c>
      <c r="I36" s="234">
        <v>16091</v>
      </c>
      <c r="J36" s="235">
        <v>15075</v>
      </c>
      <c r="K36" s="226">
        <f t="shared" si="12"/>
        <v>0.92120577076572</v>
      </c>
      <c r="L36" s="227">
        <f t="shared" si="12"/>
        <v>0.46870769587797423</v>
      </c>
      <c r="M36" s="227">
        <f t="shared" si="12"/>
        <v>0.4524980748877457</v>
      </c>
      <c r="N36" s="238">
        <v>0.9</v>
      </c>
      <c r="O36" s="238">
        <v>0.5</v>
      </c>
      <c r="P36" s="238">
        <v>0.4</v>
      </c>
      <c r="Q36" s="238">
        <v>1.1</v>
      </c>
      <c r="R36" s="238">
        <v>0.6</v>
      </c>
      <c r="S36" s="239">
        <v>0.5</v>
      </c>
      <c r="T36" s="230">
        <f t="shared" si="13"/>
        <v>-62</v>
      </c>
      <c r="U36" s="231">
        <f t="shared" si="14"/>
        <v>-0.2360915425916759</v>
      </c>
      <c r="V36" s="230">
        <v>-4905</v>
      </c>
      <c r="W36" s="231">
        <v>-15.7</v>
      </c>
      <c r="X36" s="610"/>
    </row>
    <row r="37" spans="1:24" ht="15.75" customHeight="1">
      <c r="A37" s="232" t="s">
        <v>559</v>
      </c>
      <c r="B37" s="233">
        <v>26007</v>
      </c>
      <c r="C37" s="234">
        <v>13230</v>
      </c>
      <c r="D37" s="234">
        <v>12777</v>
      </c>
      <c r="E37" s="234">
        <v>26973</v>
      </c>
      <c r="F37" s="234">
        <v>13689</v>
      </c>
      <c r="G37" s="234">
        <v>13284</v>
      </c>
      <c r="H37" s="234">
        <v>31442</v>
      </c>
      <c r="I37" s="234">
        <v>15969</v>
      </c>
      <c r="J37" s="235">
        <v>15473</v>
      </c>
      <c r="K37" s="226">
        <f t="shared" si="12"/>
        <v>0.9144546921754296</v>
      </c>
      <c r="L37" s="227">
        <f t="shared" si="12"/>
        <v>0.46519150911219803</v>
      </c>
      <c r="M37" s="227">
        <f t="shared" si="12"/>
        <v>0.4492631830632316</v>
      </c>
      <c r="N37" s="238">
        <v>0.9</v>
      </c>
      <c r="O37" s="238">
        <v>0.5</v>
      </c>
      <c r="P37" s="238">
        <v>0.5</v>
      </c>
      <c r="Q37" s="238">
        <v>1.1</v>
      </c>
      <c r="R37" s="238">
        <v>0.6</v>
      </c>
      <c r="S37" s="239">
        <v>0.5</v>
      </c>
      <c r="T37" s="230">
        <f t="shared" si="13"/>
        <v>-966</v>
      </c>
      <c r="U37" s="231">
        <f t="shared" si="14"/>
        <v>-3.581359136914693</v>
      </c>
      <c r="V37" s="230">
        <v>-4469</v>
      </c>
      <c r="W37" s="231">
        <v>-14.2</v>
      </c>
      <c r="X37" s="610"/>
    </row>
    <row r="38" spans="1:24" ht="15.75" customHeight="1">
      <c r="A38" s="232" t="s">
        <v>560</v>
      </c>
      <c r="B38" s="233">
        <v>25475</v>
      </c>
      <c r="C38" s="234">
        <v>13086</v>
      </c>
      <c r="D38" s="234">
        <v>12389</v>
      </c>
      <c r="E38" s="234">
        <v>26871</v>
      </c>
      <c r="F38" s="234">
        <v>13655</v>
      </c>
      <c r="G38" s="234">
        <v>13216</v>
      </c>
      <c r="H38" s="234">
        <v>31207</v>
      </c>
      <c r="I38" s="234">
        <v>15624</v>
      </c>
      <c r="J38" s="235">
        <v>15583</v>
      </c>
      <c r="K38" s="226">
        <f t="shared" si="12"/>
        <v>0.8957485785814999</v>
      </c>
      <c r="L38" s="227">
        <f t="shared" si="12"/>
        <v>0.4601282001694802</v>
      </c>
      <c r="M38" s="227">
        <f t="shared" si="12"/>
        <v>0.4356203784120197</v>
      </c>
      <c r="N38" s="238">
        <v>0.9</v>
      </c>
      <c r="O38" s="238">
        <v>0.5</v>
      </c>
      <c r="P38" s="238">
        <v>0.5</v>
      </c>
      <c r="Q38" s="238">
        <v>1.1</v>
      </c>
      <c r="R38" s="238">
        <v>0.5</v>
      </c>
      <c r="S38" s="239">
        <v>0.5</v>
      </c>
      <c r="T38" s="230">
        <f t="shared" si="13"/>
        <v>-1396</v>
      </c>
      <c r="U38" s="231">
        <f t="shared" si="14"/>
        <v>-5.195191842506792</v>
      </c>
      <c r="V38" s="230">
        <v>-4336</v>
      </c>
      <c r="W38" s="231">
        <v>-13.9</v>
      </c>
      <c r="X38" s="610"/>
    </row>
    <row r="39" spans="1:24" ht="15.75" customHeight="1">
      <c r="A39" s="232" t="s">
        <v>561</v>
      </c>
      <c r="B39" s="233">
        <v>25761</v>
      </c>
      <c r="C39" s="234">
        <v>13214</v>
      </c>
      <c r="D39" s="234">
        <v>12547</v>
      </c>
      <c r="E39" s="234">
        <v>28409</v>
      </c>
      <c r="F39" s="234">
        <v>14455</v>
      </c>
      <c r="G39" s="234">
        <v>13954</v>
      </c>
      <c r="H39" s="234">
        <v>30785</v>
      </c>
      <c r="I39" s="234">
        <v>15518</v>
      </c>
      <c r="J39" s="235">
        <v>15267</v>
      </c>
      <c r="K39" s="226">
        <f t="shared" si="12"/>
        <v>0.9058048727316199</v>
      </c>
      <c r="L39" s="227">
        <f>C39/$B$5*100</f>
        <v>0.4646289192296738</v>
      </c>
      <c r="M39" s="227">
        <f t="shared" si="12"/>
        <v>0.4411759535019462</v>
      </c>
      <c r="N39" s="238">
        <v>1</v>
      </c>
      <c r="O39" s="238">
        <v>0.5</v>
      </c>
      <c r="P39" s="238">
        <v>0.5</v>
      </c>
      <c r="Q39" s="238">
        <v>1.1</v>
      </c>
      <c r="R39" s="238">
        <v>0.5</v>
      </c>
      <c r="S39" s="239">
        <v>0.5</v>
      </c>
      <c r="T39" s="230">
        <f t="shared" si="13"/>
        <v>-2648</v>
      </c>
      <c r="U39" s="231">
        <f t="shared" si="14"/>
        <v>-9.320989827167448</v>
      </c>
      <c r="V39" s="230">
        <v>-2376</v>
      </c>
      <c r="W39" s="231">
        <v>-7.7</v>
      </c>
      <c r="X39" s="610"/>
    </row>
    <row r="40" spans="1:24" ht="15.75" customHeight="1">
      <c r="A40" s="232" t="s">
        <v>562</v>
      </c>
      <c r="B40" s="233">
        <v>25842</v>
      </c>
      <c r="C40" s="234">
        <v>13219</v>
      </c>
      <c r="D40" s="234">
        <v>12623</v>
      </c>
      <c r="E40" s="234">
        <v>28584</v>
      </c>
      <c r="F40" s="234">
        <v>14429</v>
      </c>
      <c r="G40" s="234">
        <v>14155</v>
      </c>
      <c r="H40" s="234">
        <v>31137</v>
      </c>
      <c r="I40" s="234">
        <v>15729</v>
      </c>
      <c r="J40" s="235">
        <v>15408</v>
      </c>
      <c r="K40" s="226">
        <f t="shared" si="12"/>
        <v>0.9086529840118988</v>
      </c>
      <c r="L40" s="227">
        <f t="shared" si="12"/>
        <v>0.4648047285679626</v>
      </c>
      <c r="M40" s="227">
        <f t="shared" si="12"/>
        <v>0.44384825544393613</v>
      </c>
      <c r="N40" s="238">
        <v>1</v>
      </c>
      <c r="O40" s="238">
        <v>0.5</v>
      </c>
      <c r="P40" s="238">
        <v>0.5</v>
      </c>
      <c r="Q40" s="238">
        <v>1.1</v>
      </c>
      <c r="R40" s="238">
        <v>0.5</v>
      </c>
      <c r="S40" s="239">
        <v>0.5</v>
      </c>
      <c r="T40" s="230">
        <f t="shared" si="13"/>
        <v>-2742</v>
      </c>
      <c r="U40" s="231">
        <f t="shared" si="14"/>
        <v>-9.592779177162049</v>
      </c>
      <c r="V40" s="230">
        <v>-2553</v>
      </c>
      <c r="W40" s="231">
        <v>-8.2</v>
      </c>
      <c r="X40" s="610"/>
    </row>
    <row r="41" spans="1:24" ht="15.75" customHeight="1">
      <c r="A41" s="222"/>
      <c r="B41" s="233"/>
      <c r="C41" s="234"/>
      <c r="D41" s="234"/>
      <c r="E41" s="234"/>
      <c r="F41" s="234"/>
      <c r="G41" s="234"/>
      <c r="H41" s="234"/>
      <c r="I41" s="234"/>
      <c r="J41" s="235"/>
      <c r="K41" s="236"/>
      <c r="L41" s="237"/>
      <c r="M41" s="237"/>
      <c r="N41" s="238"/>
      <c r="O41" s="238"/>
      <c r="P41" s="238"/>
      <c r="Q41" s="238"/>
      <c r="R41" s="238"/>
      <c r="S41" s="239"/>
      <c r="T41" s="230"/>
      <c r="U41" s="231"/>
      <c r="V41" s="230"/>
      <c r="W41" s="231"/>
      <c r="X41" s="610"/>
    </row>
    <row r="42" spans="1:24" ht="15.75" customHeight="1">
      <c r="A42" s="232" t="s">
        <v>297</v>
      </c>
      <c r="B42" s="223">
        <f>SUM(B43:B47)</f>
        <v>140338</v>
      </c>
      <c r="C42" s="224">
        <f>SUM(C43:C47)</f>
        <v>71845</v>
      </c>
      <c r="D42" s="224">
        <f>SUM(D43:D47)</f>
        <v>68493</v>
      </c>
      <c r="E42" s="234">
        <v>153042</v>
      </c>
      <c r="F42" s="234">
        <v>77217</v>
      </c>
      <c r="G42" s="234">
        <v>75825</v>
      </c>
      <c r="H42" s="234">
        <v>177558</v>
      </c>
      <c r="I42" s="234">
        <v>88834</v>
      </c>
      <c r="J42" s="235">
        <v>88724</v>
      </c>
      <c r="K42" s="226">
        <f aca="true" t="shared" si="15" ref="K42:M47">B42/$B$5*100</f>
        <v>4.934546183355075</v>
      </c>
      <c r="L42" s="227">
        <f t="shared" si="15"/>
        <v>2.5262043818719477</v>
      </c>
      <c r="M42" s="227">
        <f t="shared" si="15"/>
        <v>2.408341801483128</v>
      </c>
      <c r="N42" s="238">
        <v>5.3</v>
      </c>
      <c r="O42" s="238">
        <v>2.7</v>
      </c>
      <c r="P42" s="238">
        <v>2.7</v>
      </c>
      <c r="Q42" s="238">
        <v>6.2</v>
      </c>
      <c r="R42" s="238">
        <v>3.1</v>
      </c>
      <c r="S42" s="239">
        <v>3.1</v>
      </c>
      <c r="T42" s="230">
        <f aca="true" t="shared" si="16" ref="T42:T47">B42-E42</f>
        <v>-12704</v>
      </c>
      <c r="U42" s="231">
        <f aca="true" t="shared" si="17" ref="U42:U47">T42/E42*100</f>
        <v>-8.300989270919095</v>
      </c>
      <c r="V42" s="230">
        <v>-24516</v>
      </c>
      <c r="W42" s="231">
        <v>-13.8</v>
      </c>
      <c r="X42" s="610"/>
    </row>
    <row r="43" spans="1:24" ht="15.75" customHeight="1">
      <c r="A43" s="232" t="s">
        <v>563</v>
      </c>
      <c r="B43" s="233">
        <v>26382</v>
      </c>
      <c r="C43" s="234">
        <v>13550</v>
      </c>
      <c r="D43" s="234">
        <v>12832</v>
      </c>
      <c r="E43" s="234">
        <v>29387</v>
      </c>
      <c r="F43" s="234">
        <v>14942</v>
      </c>
      <c r="G43" s="234">
        <v>14445</v>
      </c>
      <c r="H43" s="234">
        <v>32868</v>
      </c>
      <c r="I43" s="234">
        <v>16518</v>
      </c>
      <c r="J43" s="235">
        <v>16350</v>
      </c>
      <c r="K43" s="226">
        <f t="shared" si="15"/>
        <v>0.9276403925470905</v>
      </c>
      <c r="L43" s="227">
        <f t="shared" si="15"/>
        <v>0.47644330676268204</v>
      </c>
      <c r="M43" s="227">
        <f t="shared" si="15"/>
        <v>0.45119708578440854</v>
      </c>
      <c r="N43" s="238">
        <v>1</v>
      </c>
      <c r="O43" s="238">
        <v>0.5</v>
      </c>
      <c r="P43" s="238">
        <v>0.5</v>
      </c>
      <c r="Q43" s="238">
        <v>1.1</v>
      </c>
      <c r="R43" s="238">
        <v>0.6</v>
      </c>
      <c r="S43" s="239">
        <v>0.6</v>
      </c>
      <c r="T43" s="230">
        <f t="shared" si="16"/>
        <v>-3005</v>
      </c>
      <c r="U43" s="231">
        <f t="shared" si="17"/>
        <v>-10.225609963589342</v>
      </c>
      <c r="V43" s="230">
        <v>-3481</v>
      </c>
      <c r="W43" s="231">
        <v>-10.6</v>
      </c>
      <c r="X43" s="610"/>
    </row>
    <row r="44" spans="1:24" ht="15.75" customHeight="1">
      <c r="A44" s="232" t="s">
        <v>564</v>
      </c>
      <c r="B44" s="233">
        <v>27567</v>
      </c>
      <c r="C44" s="234">
        <v>14232</v>
      </c>
      <c r="D44" s="234">
        <v>13335</v>
      </c>
      <c r="E44" s="234">
        <v>30237</v>
      </c>
      <c r="F44" s="234">
        <v>15265</v>
      </c>
      <c r="G44" s="234">
        <v>14972</v>
      </c>
      <c r="H44" s="234">
        <v>33257</v>
      </c>
      <c r="I44" s="234">
        <v>16792</v>
      </c>
      <c r="J44" s="235">
        <v>16465</v>
      </c>
      <c r="K44" s="226">
        <f t="shared" si="15"/>
        <v>0.9693072057215391</v>
      </c>
      <c r="L44" s="227">
        <f t="shared" si="15"/>
        <v>0.5004237005052761</v>
      </c>
      <c r="M44" s="227">
        <f t="shared" si="15"/>
        <v>0.4688835052162631</v>
      </c>
      <c r="N44" s="238">
        <v>1.1</v>
      </c>
      <c r="O44" s="238">
        <v>0.5</v>
      </c>
      <c r="P44" s="238">
        <v>0.5</v>
      </c>
      <c r="Q44" s="238">
        <v>1.2</v>
      </c>
      <c r="R44" s="238">
        <v>0.6</v>
      </c>
      <c r="S44" s="239">
        <v>0.6</v>
      </c>
      <c r="T44" s="230">
        <f t="shared" si="16"/>
        <v>-2670</v>
      </c>
      <c r="U44" s="231">
        <f t="shared" si="17"/>
        <v>-8.83024109534676</v>
      </c>
      <c r="V44" s="230">
        <v>-3020</v>
      </c>
      <c r="W44" s="231">
        <v>-9.1</v>
      </c>
      <c r="X44" s="610"/>
    </row>
    <row r="45" spans="1:24" ht="15.75" customHeight="1">
      <c r="A45" s="232" t="s">
        <v>565</v>
      </c>
      <c r="B45" s="233">
        <v>27847</v>
      </c>
      <c r="C45" s="234">
        <v>14315</v>
      </c>
      <c r="D45" s="234">
        <v>13532</v>
      </c>
      <c r="E45" s="234">
        <v>31062</v>
      </c>
      <c r="F45" s="234">
        <v>15409</v>
      </c>
      <c r="G45" s="234">
        <v>15653</v>
      </c>
      <c r="H45" s="234">
        <v>35334</v>
      </c>
      <c r="I45" s="234">
        <v>17466</v>
      </c>
      <c r="J45" s="235">
        <v>17868</v>
      </c>
      <c r="K45" s="226">
        <f t="shared" si="15"/>
        <v>0.9791525286657126</v>
      </c>
      <c r="L45" s="227">
        <f t="shared" si="15"/>
        <v>0.5033421355208704</v>
      </c>
      <c r="M45" s="227">
        <f t="shared" si="15"/>
        <v>0.4758103931448423</v>
      </c>
      <c r="N45" s="238">
        <v>1.1</v>
      </c>
      <c r="O45" s="238">
        <v>0.5</v>
      </c>
      <c r="P45" s="238">
        <v>0.5</v>
      </c>
      <c r="Q45" s="238">
        <v>1.2</v>
      </c>
      <c r="R45" s="238">
        <v>0.6</v>
      </c>
      <c r="S45" s="239">
        <v>0.6</v>
      </c>
      <c r="T45" s="230">
        <f t="shared" si="16"/>
        <v>-3215</v>
      </c>
      <c r="U45" s="231">
        <f t="shared" si="17"/>
        <v>-10.350267207520442</v>
      </c>
      <c r="V45" s="230">
        <v>-4272</v>
      </c>
      <c r="W45" s="231">
        <v>-12.1</v>
      </c>
      <c r="X45" s="610"/>
    </row>
    <row r="46" spans="1:24" ht="15.75" customHeight="1">
      <c r="A46" s="232" t="s">
        <v>566</v>
      </c>
      <c r="B46" s="233">
        <v>29074</v>
      </c>
      <c r="C46" s="234">
        <v>14811</v>
      </c>
      <c r="D46" s="234">
        <v>14263</v>
      </c>
      <c r="E46" s="234">
        <v>30897</v>
      </c>
      <c r="F46" s="234">
        <v>15573</v>
      </c>
      <c r="G46" s="234">
        <v>15324</v>
      </c>
      <c r="H46" s="234">
        <v>36765</v>
      </c>
      <c r="I46" s="234">
        <v>18235</v>
      </c>
      <c r="J46" s="235">
        <v>18530</v>
      </c>
      <c r="K46" s="226">
        <f t="shared" si="15"/>
        <v>1.0222961402817872</v>
      </c>
      <c r="L46" s="227">
        <f t="shared" si="15"/>
        <v>0.5207824218791205</v>
      </c>
      <c r="M46" s="227">
        <f t="shared" si="15"/>
        <v>0.5015137184026667</v>
      </c>
      <c r="N46" s="238">
        <v>1.1</v>
      </c>
      <c r="O46" s="238">
        <v>0.5</v>
      </c>
      <c r="P46" s="238">
        <v>0.5</v>
      </c>
      <c r="Q46" s="238">
        <v>1.3</v>
      </c>
      <c r="R46" s="238">
        <v>0.6</v>
      </c>
      <c r="S46" s="239">
        <v>0.6</v>
      </c>
      <c r="T46" s="230">
        <f t="shared" si="16"/>
        <v>-1823</v>
      </c>
      <c r="U46" s="231">
        <f t="shared" si="17"/>
        <v>-5.9002492151341555</v>
      </c>
      <c r="V46" s="230">
        <v>-5868</v>
      </c>
      <c r="W46" s="231">
        <v>-16</v>
      </c>
      <c r="X46" s="610"/>
    </row>
    <row r="47" spans="1:24" ht="15.75" customHeight="1">
      <c r="A47" s="232" t="s">
        <v>567</v>
      </c>
      <c r="B47" s="233">
        <v>29468</v>
      </c>
      <c r="C47" s="234">
        <v>14937</v>
      </c>
      <c r="D47" s="234">
        <v>14531</v>
      </c>
      <c r="E47" s="234">
        <v>31459</v>
      </c>
      <c r="F47" s="234">
        <v>16028</v>
      </c>
      <c r="G47" s="234">
        <v>15431</v>
      </c>
      <c r="H47" s="234">
        <v>39334</v>
      </c>
      <c r="I47" s="234">
        <v>19823</v>
      </c>
      <c r="J47" s="235">
        <v>19511</v>
      </c>
      <c r="K47" s="226">
        <f t="shared" si="15"/>
        <v>1.0361499161389458</v>
      </c>
      <c r="L47" s="227">
        <f t="shared" si="15"/>
        <v>0.5252128172039986</v>
      </c>
      <c r="M47" s="227">
        <f t="shared" si="15"/>
        <v>0.5109370989349471</v>
      </c>
      <c r="N47" s="238">
        <v>1.1</v>
      </c>
      <c r="O47" s="238">
        <v>0.6</v>
      </c>
      <c r="P47" s="238">
        <v>0.5</v>
      </c>
      <c r="Q47" s="238">
        <v>1.4</v>
      </c>
      <c r="R47" s="238">
        <v>0.7</v>
      </c>
      <c r="S47" s="239">
        <v>0.7</v>
      </c>
      <c r="T47" s="230">
        <f t="shared" si="16"/>
        <v>-1991</v>
      </c>
      <c r="U47" s="231">
        <f t="shared" si="17"/>
        <v>-6.328872500715217</v>
      </c>
      <c r="V47" s="230">
        <v>-7875</v>
      </c>
      <c r="W47" s="231">
        <v>-20</v>
      </c>
      <c r="X47" s="610"/>
    </row>
    <row r="48" spans="1:24" ht="15.75" customHeight="1">
      <c r="A48" s="222"/>
      <c r="B48" s="233"/>
      <c r="C48" s="234"/>
      <c r="D48" s="234"/>
      <c r="E48" s="234"/>
      <c r="F48" s="234"/>
      <c r="G48" s="234"/>
      <c r="H48" s="234"/>
      <c r="I48" s="234"/>
      <c r="J48" s="235"/>
      <c r="K48" s="236"/>
      <c r="L48" s="237"/>
      <c r="M48" s="237"/>
      <c r="N48" s="238"/>
      <c r="O48" s="238"/>
      <c r="P48" s="238"/>
      <c r="Q48" s="238"/>
      <c r="R48" s="238"/>
      <c r="S48" s="239"/>
      <c r="T48" s="230"/>
      <c r="U48" s="231"/>
      <c r="V48" s="230"/>
      <c r="W48" s="231"/>
      <c r="X48" s="610"/>
    </row>
    <row r="49" spans="1:24" ht="15.75" customHeight="1">
      <c r="A49" s="232" t="s">
        <v>568</v>
      </c>
      <c r="B49" s="223">
        <f>SUM(B50:B54)</f>
        <v>156820</v>
      </c>
      <c r="C49" s="224">
        <f>SUM(C50:C54)</f>
        <v>79528</v>
      </c>
      <c r="D49" s="224">
        <f>SUM(D50:D54)</f>
        <v>77292</v>
      </c>
      <c r="E49" s="234">
        <v>178636</v>
      </c>
      <c r="F49" s="234">
        <v>89808</v>
      </c>
      <c r="G49" s="234">
        <v>88828</v>
      </c>
      <c r="H49" s="234">
        <v>217147</v>
      </c>
      <c r="I49" s="234">
        <v>108414</v>
      </c>
      <c r="J49" s="235">
        <v>108733</v>
      </c>
      <c r="K49" s="226">
        <f aca="true" t="shared" si="18" ref="K49:M54">B49/$B$5*100</f>
        <v>5.514084086090317</v>
      </c>
      <c r="L49" s="227">
        <f t="shared" si="18"/>
        <v>2.796353011086537</v>
      </c>
      <c r="M49" s="227">
        <f t="shared" si="18"/>
        <v>2.7177310750037798</v>
      </c>
      <c r="N49" s="238">
        <v>6.2</v>
      </c>
      <c r="O49" s="238">
        <v>3.1</v>
      </c>
      <c r="P49" s="238">
        <v>3.1</v>
      </c>
      <c r="Q49" s="238">
        <v>7.5</v>
      </c>
      <c r="R49" s="238">
        <v>3.8</v>
      </c>
      <c r="S49" s="239">
        <v>3.8</v>
      </c>
      <c r="T49" s="230">
        <f aca="true" t="shared" si="19" ref="T49:T54">B49-E49</f>
        <v>-21816</v>
      </c>
      <c r="U49" s="231">
        <f aca="true" t="shared" si="20" ref="U49:U54">T49/E49*100</f>
        <v>-12.212543944109811</v>
      </c>
      <c r="V49" s="230">
        <v>-38511</v>
      </c>
      <c r="W49" s="231">
        <v>-17.7</v>
      </c>
      <c r="X49" s="610"/>
    </row>
    <row r="50" spans="1:24" ht="15.75" customHeight="1">
      <c r="A50" s="232" t="s">
        <v>569</v>
      </c>
      <c r="B50" s="233">
        <v>30168</v>
      </c>
      <c r="C50" s="234">
        <v>15408</v>
      </c>
      <c r="D50" s="234">
        <v>14760</v>
      </c>
      <c r="E50" s="234">
        <v>33371</v>
      </c>
      <c r="F50" s="234">
        <v>16774</v>
      </c>
      <c r="G50" s="234">
        <v>16597</v>
      </c>
      <c r="H50" s="234">
        <v>41837</v>
      </c>
      <c r="I50" s="234">
        <v>20913</v>
      </c>
      <c r="J50" s="235">
        <v>20924</v>
      </c>
      <c r="K50" s="226">
        <f t="shared" si="18"/>
        <v>1.0607632234993793</v>
      </c>
      <c r="L50" s="227">
        <f t="shared" si="18"/>
        <v>0.5417740568708047</v>
      </c>
      <c r="M50" s="227">
        <f t="shared" si="18"/>
        <v>0.5189891666285746</v>
      </c>
      <c r="N50" s="238">
        <v>1.2</v>
      </c>
      <c r="O50" s="238">
        <v>0.6</v>
      </c>
      <c r="P50" s="238">
        <v>0.6</v>
      </c>
      <c r="Q50" s="238">
        <v>1.5</v>
      </c>
      <c r="R50" s="238">
        <v>0.7</v>
      </c>
      <c r="S50" s="239">
        <v>0.7</v>
      </c>
      <c r="T50" s="230">
        <f t="shared" si="19"/>
        <v>-3203</v>
      </c>
      <c r="U50" s="231">
        <f t="shared" si="20"/>
        <v>-9.598154085882953</v>
      </c>
      <c r="V50" s="230">
        <v>-8466</v>
      </c>
      <c r="W50" s="231">
        <v>-20.2</v>
      </c>
      <c r="X50" s="610"/>
    </row>
    <row r="51" spans="1:24" ht="15.75" customHeight="1">
      <c r="A51" s="232" t="s">
        <v>570</v>
      </c>
      <c r="B51" s="233">
        <v>31016</v>
      </c>
      <c r="C51" s="234">
        <v>15694</v>
      </c>
      <c r="D51" s="234">
        <v>15322</v>
      </c>
      <c r="E51" s="234">
        <v>33399</v>
      </c>
      <c r="F51" s="234">
        <v>16862</v>
      </c>
      <c r="G51" s="234">
        <v>16537</v>
      </c>
      <c r="H51" s="234">
        <v>44208</v>
      </c>
      <c r="I51" s="234">
        <v>22138</v>
      </c>
      <c r="J51" s="235">
        <v>22070</v>
      </c>
      <c r="K51" s="226">
        <f t="shared" si="18"/>
        <v>1.090580487273162</v>
      </c>
      <c r="L51" s="227">
        <f t="shared" si="18"/>
        <v>0.5518303510209248</v>
      </c>
      <c r="M51" s="227">
        <f t="shared" si="18"/>
        <v>0.5387501362522372</v>
      </c>
      <c r="N51" s="238">
        <v>1.2</v>
      </c>
      <c r="O51" s="238">
        <v>0.6</v>
      </c>
      <c r="P51" s="238">
        <v>0.6</v>
      </c>
      <c r="Q51" s="238">
        <v>1.5</v>
      </c>
      <c r="R51" s="238">
        <v>0.8</v>
      </c>
      <c r="S51" s="239">
        <v>0.8</v>
      </c>
      <c r="T51" s="230">
        <f t="shared" si="19"/>
        <v>-2383</v>
      </c>
      <c r="U51" s="231">
        <f t="shared" si="20"/>
        <v>-7.13494416000479</v>
      </c>
      <c r="V51" s="230">
        <v>-10809</v>
      </c>
      <c r="W51" s="231">
        <v>-24.5</v>
      </c>
      <c r="X51" s="610"/>
    </row>
    <row r="52" spans="1:24" ht="15.75" customHeight="1">
      <c r="A52" s="232" t="s">
        <v>571</v>
      </c>
      <c r="B52" s="233">
        <v>31895</v>
      </c>
      <c r="C52" s="234">
        <v>15989</v>
      </c>
      <c r="D52" s="234">
        <v>15906</v>
      </c>
      <c r="E52" s="234">
        <v>35759</v>
      </c>
      <c r="F52" s="234">
        <v>17912</v>
      </c>
      <c r="G52" s="234">
        <v>17847</v>
      </c>
      <c r="H52" s="234">
        <v>44946</v>
      </c>
      <c r="I52" s="234">
        <v>22629</v>
      </c>
      <c r="J52" s="235">
        <v>22317</v>
      </c>
      <c r="K52" s="226">
        <f t="shared" si="18"/>
        <v>1.1214877689443352</v>
      </c>
      <c r="L52" s="227">
        <f t="shared" si="18"/>
        <v>0.5622031019799647</v>
      </c>
      <c r="M52" s="227">
        <f t="shared" si="18"/>
        <v>0.5592846669643704</v>
      </c>
      <c r="N52" s="238">
        <v>1.2</v>
      </c>
      <c r="O52" s="238">
        <v>0.6</v>
      </c>
      <c r="P52" s="238">
        <v>0.6</v>
      </c>
      <c r="Q52" s="238">
        <v>1.6</v>
      </c>
      <c r="R52" s="238">
        <v>0.8</v>
      </c>
      <c r="S52" s="239">
        <v>0.8</v>
      </c>
      <c r="T52" s="230">
        <f t="shared" si="19"/>
        <v>-3864</v>
      </c>
      <c r="U52" s="231">
        <f t="shared" si="20"/>
        <v>-10.805671299532985</v>
      </c>
      <c r="V52" s="230">
        <v>-9187</v>
      </c>
      <c r="W52" s="231">
        <v>-20.4</v>
      </c>
      <c r="X52" s="610"/>
    </row>
    <row r="53" spans="1:24" ht="15.75" customHeight="1">
      <c r="A53" s="232" t="s">
        <v>572</v>
      </c>
      <c r="B53" s="233">
        <v>31554</v>
      </c>
      <c r="C53" s="234">
        <v>15976</v>
      </c>
      <c r="D53" s="234">
        <v>15578</v>
      </c>
      <c r="E53" s="234">
        <v>36736</v>
      </c>
      <c r="F53" s="234">
        <v>18341</v>
      </c>
      <c r="G53" s="234">
        <v>18395</v>
      </c>
      <c r="H53" s="234">
        <v>43729</v>
      </c>
      <c r="I53" s="234">
        <v>21643</v>
      </c>
      <c r="J53" s="235">
        <v>22086</v>
      </c>
      <c r="K53" s="226">
        <f t="shared" si="18"/>
        <v>1.1094975720730382</v>
      </c>
      <c r="L53" s="227">
        <f t="shared" si="18"/>
        <v>0.5617459977004138</v>
      </c>
      <c r="M53" s="227">
        <f t="shared" si="18"/>
        <v>0.5477515743726243</v>
      </c>
      <c r="N53" s="238">
        <v>1.3</v>
      </c>
      <c r="O53" s="238">
        <v>0.6</v>
      </c>
      <c r="P53" s="238">
        <v>0.6</v>
      </c>
      <c r="Q53" s="238">
        <v>1.5</v>
      </c>
      <c r="R53" s="238">
        <v>0.8</v>
      </c>
      <c r="S53" s="239">
        <v>0.8</v>
      </c>
      <c r="T53" s="230">
        <f t="shared" si="19"/>
        <v>-5182</v>
      </c>
      <c r="U53" s="231">
        <f t="shared" si="20"/>
        <v>-14.106054006968641</v>
      </c>
      <c r="V53" s="230">
        <v>-6993</v>
      </c>
      <c r="W53" s="231">
        <v>-16</v>
      </c>
      <c r="X53" s="610"/>
    </row>
    <row r="54" spans="1:24" ht="15.75" customHeight="1">
      <c r="A54" s="232" t="s">
        <v>573</v>
      </c>
      <c r="B54" s="233">
        <v>32187</v>
      </c>
      <c r="C54" s="234">
        <v>16461</v>
      </c>
      <c r="D54" s="234">
        <v>15726</v>
      </c>
      <c r="E54" s="234">
        <v>39371</v>
      </c>
      <c r="F54" s="234">
        <v>19919</v>
      </c>
      <c r="G54" s="234">
        <v>19452</v>
      </c>
      <c r="H54" s="234">
        <v>42427</v>
      </c>
      <c r="I54" s="234">
        <v>21091</v>
      </c>
      <c r="J54" s="235">
        <v>21336</v>
      </c>
      <c r="K54" s="226">
        <f t="shared" si="18"/>
        <v>1.131755034300402</v>
      </c>
      <c r="L54" s="227">
        <f t="shared" si="18"/>
        <v>0.5787995035144287</v>
      </c>
      <c r="M54" s="227">
        <f t="shared" si="18"/>
        <v>0.5529555307859731</v>
      </c>
      <c r="N54" s="238">
        <v>1.4</v>
      </c>
      <c r="O54" s="238">
        <v>0.7</v>
      </c>
      <c r="P54" s="238">
        <v>0.7</v>
      </c>
      <c r="Q54" s="238">
        <v>1.5</v>
      </c>
      <c r="R54" s="238">
        <v>0.7</v>
      </c>
      <c r="S54" s="239">
        <v>0.7</v>
      </c>
      <c r="T54" s="230">
        <f t="shared" si="19"/>
        <v>-7184</v>
      </c>
      <c r="U54" s="231">
        <f t="shared" si="20"/>
        <v>-18.24693302176729</v>
      </c>
      <c r="V54" s="230">
        <v>-3056</v>
      </c>
      <c r="W54" s="231">
        <v>-7.2</v>
      </c>
      <c r="X54" s="610"/>
    </row>
    <row r="55" spans="1:24" ht="15.75" customHeight="1">
      <c r="A55" s="222"/>
      <c r="B55" s="233"/>
      <c r="C55" s="234"/>
      <c r="D55" s="234"/>
      <c r="E55" s="234"/>
      <c r="F55" s="234"/>
      <c r="G55" s="234"/>
      <c r="H55" s="234"/>
      <c r="I55" s="234"/>
      <c r="J55" s="235"/>
      <c r="K55" s="236"/>
      <c r="L55" s="237"/>
      <c r="M55" s="237"/>
      <c r="N55" s="238"/>
      <c r="O55" s="238"/>
      <c r="P55" s="238"/>
      <c r="Q55" s="238"/>
      <c r="R55" s="238"/>
      <c r="S55" s="239"/>
      <c r="T55" s="230"/>
      <c r="U55" s="231"/>
      <c r="V55" s="230"/>
      <c r="W55" s="231"/>
      <c r="X55" s="610"/>
    </row>
    <row r="56" spans="1:24" ht="15.75" customHeight="1">
      <c r="A56" s="232" t="s">
        <v>298</v>
      </c>
      <c r="B56" s="223">
        <f>SUM(B57:B61)</f>
        <v>180347</v>
      </c>
      <c r="C56" s="224">
        <f>SUM(C57:C61)</f>
        <v>90654</v>
      </c>
      <c r="D56" s="224">
        <f>SUM(D57:D61)</f>
        <v>89693</v>
      </c>
      <c r="E56" s="234">
        <v>216329</v>
      </c>
      <c r="F56" s="234">
        <v>108188</v>
      </c>
      <c r="G56" s="234">
        <v>108141</v>
      </c>
      <c r="H56" s="234">
        <v>185916</v>
      </c>
      <c r="I56" s="234">
        <v>92119</v>
      </c>
      <c r="J56" s="235">
        <v>93797</v>
      </c>
      <c r="K56" s="226">
        <f aca="true" t="shared" si="21" ref="K56:M61">B56/$B$5*100</f>
        <v>6.341337346474496</v>
      </c>
      <c r="L56" s="227">
        <f t="shared" si="21"/>
        <v>3.1875639506468025</v>
      </c>
      <c r="M56" s="227">
        <f t="shared" si="21"/>
        <v>3.153773395827693</v>
      </c>
      <c r="N56" s="238">
        <v>7.6</v>
      </c>
      <c r="O56" s="238">
        <v>3.8</v>
      </c>
      <c r="P56" s="238">
        <v>3.8</v>
      </c>
      <c r="Q56" s="238">
        <v>6.5</v>
      </c>
      <c r="R56" s="238">
        <v>3.2</v>
      </c>
      <c r="S56" s="239">
        <v>3.3</v>
      </c>
      <c r="T56" s="230">
        <f aca="true" t="shared" si="22" ref="T56:T61">B56-E56</f>
        <v>-35982</v>
      </c>
      <c r="U56" s="231">
        <f aca="true" t="shared" si="23" ref="U56:U61">T56/E56*100</f>
        <v>-16.632998811994693</v>
      </c>
      <c r="V56" s="230">
        <v>30413</v>
      </c>
      <c r="W56" s="231">
        <v>16.4</v>
      </c>
      <c r="X56" s="610"/>
    </row>
    <row r="57" spans="1:24" ht="15.75" customHeight="1">
      <c r="A57" s="232" t="s">
        <v>574</v>
      </c>
      <c r="B57" s="233">
        <v>33931</v>
      </c>
      <c r="C57" s="234">
        <v>17040</v>
      </c>
      <c r="D57" s="234">
        <v>16891</v>
      </c>
      <c r="E57" s="234">
        <v>41580</v>
      </c>
      <c r="F57" s="234">
        <v>20784</v>
      </c>
      <c r="G57" s="234">
        <v>20796</v>
      </c>
      <c r="H57" s="234">
        <v>40389</v>
      </c>
      <c r="I57" s="234">
        <v>20170</v>
      </c>
      <c r="J57" s="235">
        <v>20219</v>
      </c>
      <c r="K57" s="226">
        <f t="shared" si="21"/>
        <v>1.1930773314955396</v>
      </c>
      <c r="L57" s="227">
        <f t="shared" si="21"/>
        <v>0.5991582248882732</v>
      </c>
      <c r="M57" s="227">
        <f t="shared" si="21"/>
        <v>0.5939191066072665</v>
      </c>
      <c r="N57" s="238">
        <v>1.5</v>
      </c>
      <c r="O57" s="238">
        <v>0.7</v>
      </c>
      <c r="P57" s="238">
        <v>0.7</v>
      </c>
      <c r="Q57" s="238">
        <v>1.4</v>
      </c>
      <c r="R57" s="238">
        <v>0.7</v>
      </c>
      <c r="S57" s="239">
        <v>0.7</v>
      </c>
      <c r="T57" s="230">
        <f t="shared" si="22"/>
        <v>-7649</v>
      </c>
      <c r="U57" s="231">
        <f t="shared" si="23"/>
        <v>-18.395863395863397</v>
      </c>
      <c r="V57" s="230">
        <v>1191</v>
      </c>
      <c r="W57" s="231">
        <v>2.9</v>
      </c>
      <c r="X57" s="610"/>
    </row>
    <row r="58" spans="1:24" s="242" customFormat="1" ht="15.75" customHeight="1">
      <c r="A58" s="232" t="s">
        <v>575</v>
      </c>
      <c r="B58" s="233">
        <v>33920</v>
      </c>
      <c r="C58" s="234">
        <v>17153</v>
      </c>
      <c r="D58" s="234">
        <v>16767</v>
      </c>
      <c r="E58" s="234">
        <v>44141</v>
      </c>
      <c r="F58" s="234">
        <v>22229</v>
      </c>
      <c r="G58" s="234">
        <v>21912</v>
      </c>
      <c r="H58" s="234">
        <v>39436</v>
      </c>
      <c r="I58" s="234">
        <v>19458</v>
      </c>
      <c r="J58" s="235">
        <v>19978</v>
      </c>
      <c r="K58" s="226">
        <f t="shared" si="21"/>
        <v>1.1926905509513042</v>
      </c>
      <c r="L58" s="227">
        <f t="shared" si="21"/>
        <v>0.6031315159336004</v>
      </c>
      <c r="M58" s="227">
        <f t="shared" si="21"/>
        <v>0.589559035017704</v>
      </c>
      <c r="N58" s="238">
        <v>1.5</v>
      </c>
      <c r="O58" s="238">
        <v>0.8</v>
      </c>
      <c r="P58" s="238">
        <v>0.8</v>
      </c>
      <c r="Q58" s="238">
        <v>1.4</v>
      </c>
      <c r="R58" s="238">
        <v>0.7</v>
      </c>
      <c r="S58" s="239">
        <v>0.7</v>
      </c>
      <c r="T58" s="230">
        <f t="shared" si="22"/>
        <v>-10221</v>
      </c>
      <c r="U58" s="231">
        <f t="shared" si="23"/>
        <v>-23.155343105049727</v>
      </c>
      <c r="V58" s="230">
        <v>4705</v>
      </c>
      <c r="W58" s="231">
        <v>11.9</v>
      </c>
      <c r="X58" s="610"/>
    </row>
    <row r="59" spans="1:24" ht="15.75" customHeight="1">
      <c r="A59" s="232" t="s">
        <v>576</v>
      </c>
      <c r="B59" s="233">
        <v>35987</v>
      </c>
      <c r="C59" s="234">
        <v>17989</v>
      </c>
      <c r="D59" s="234">
        <v>17998</v>
      </c>
      <c r="E59" s="234">
        <v>44784</v>
      </c>
      <c r="F59" s="234">
        <v>22600</v>
      </c>
      <c r="G59" s="234">
        <v>22184</v>
      </c>
      <c r="H59" s="234">
        <v>38526</v>
      </c>
      <c r="I59" s="234">
        <v>18965</v>
      </c>
      <c r="J59" s="235">
        <v>19561</v>
      </c>
      <c r="K59" s="226">
        <f t="shared" si="21"/>
        <v>1.2653701313998995</v>
      </c>
      <c r="L59" s="227">
        <f t="shared" si="21"/>
        <v>0.6325268372954898</v>
      </c>
      <c r="M59" s="227">
        <f t="shared" si="21"/>
        <v>0.6328432941044096</v>
      </c>
      <c r="N59" s="238">
        <v>1.6</v>
      </c>
      <c r="O59" s="238">
        <v>0.8</v>
      </c>
      <c r="P59" s="238">
        <v>0.8</v>
      </c>
      <c r="Q59" s="238">
        <v>1.3</v>
      </c>
      <c r="R59" s="238">
        <v>0.7</v>
      </c>
      <c r="S59" s="239">
        <v>0.7</v>
      </c>
      <c r="T59" s="230">
        <f t="shared" si="22"/>
        <v>-8797</v>
      </c>
      <c r="U59" s="231">
        <f t="shared" si="23"/>
        <v>-19.64317613433369</v>
      </c>
      <c r="V59" s="230">
        <v>6258</v>
      </c>
      <c r="W59" s="231">
        <v>16.2</v>
      </c>
      <c r="X59" s="610"/>
    </row>
    <row r="60" spans="1:24" ht="15.75" customHeight="1">
      <c r="A60" s="232" t="s">
        <v>0</v>
      </c>
      <c r="B60" s="233">
        <v>36957</v>
      </c>
      <c r="C60" s="234">
        <v>18420</v>
      </c>
      <c r="D60" s="234">
        <v>18537</v>
      </c>
      <c r="E60" s="234">
        <v>43660</v>
      </c>
      <c r="F60" s="234">
        <v>21620</v>
      </c>
      <c r="G60" s="234">
        <v>22040</v>
      </c>
      <c r="H60" s="234">
        <v>38384</v>
      </c>
      <c r="I60" s="234">
        <v>19122</v>
      </c>
      <c r="J60" s="235">
        <v>19262</v>
      </c>
      <c r="K60" s="226">
        <f t="shared" si="21"/>
        <v>1.299477143027929</v>
      </c>
      <c r="L60" s="227">
        <f t="shared" si="21"/>
        <v>0.6476816022559854</v>
      </c>
      <c r="M60" s="227">
        <f t="shared" si="21"/>
        <v>0.6517955407719436</v>
      </c>
      <c r="N60" s="238">
        <v>1.5</v>
      </c>
      <c r="O60" s="238">
        <v>0.8</v>
      </c>
      <c r="P60" s="238">
        <v>0.8</v>
      </c>
      <c r="Q60" s="238">
        <v>1.3</v>
      </c>
      <c r="R60" s="238">
        <v>0.7</v>
      </c>
      <c r="S60" s="239">
        <v>0.7</v>
      </c>
      <c r="T60" s="230">
        <f t="shared" si="22"/>
        <v>-6703</v>
      </c>
      <c r="U60" s="231">
        <f t="shared" si="23"/>
        <v>-15.352725606962894</v>
      </c>
      <c r="V60" s="230">
        <v>5276</v>
      </c>
      <c r="W60" s="231">
        <v>13.7</v>
      </c>
      <c r="X60" s="610"/>
    </row>
    <row r="61" spans="1:24" ht="15.75" customHeight="1">
      <c r="A61" s="232" t="s">
        <v>1</v>
      </c>
      <c r="B61" s="233">
        <v>39552</v>
      </c>
      <c r="C61" s="234">
        <v>20052</v>
      </c>
      <c r="D61" s="234">
        <v>19500</v>
      </c>
      <c r="E61" s="234">
        <v>42164</v>
      </c>
      <c r="F61" s="234">
        <v>20955</v>
      </c>
      <c r="G61" s="234">
        <v>21209</v>
      </c>
      <c r="H61" s="234">
        <v>29181</v>
      </c>
      <c r="I61" s="234">
        <v>14404</v>
      </c>
      <c r="J61" s="235">
        <v>14777</v>
      </c>
      <c r="K61" s="226">
        <f t="shared" si="21"/>
        <v>1.3907221895998227</v>
      </c>
      <c r="L61" s="227">
        <f t="shared" si="21"/>
        <v>0.7050657702734539</v>
      </c>
      <c r="M61" s="227">
        <f t="shared" si="21"/>
        <v>0.685656419326369</v>
      </c>
      <c r="N61" s="238">
        <v>1.5</v>
      </c>
      <c r="O61" s="238">
        <v>0.7</v>
      </c>
      <c r="P61" s="238">
        <v>0.7</v>
      </c>
      <c r="Q61" s="238">
        <v>1</v>
      </c>
      <c r="R61" s="238">
        <v>0.5</v>
      </c>
      <c r="S61" s="239">
        <v>0.5</v>
      </c>
      <c r="T61" s="230">
        <f t="shared" si="22"/>
        <v>-2612</v>
      </c>
      <c r="U61" s="231">
        <f t="shared" si="23"/>
        <v>-6.194858172848876</v>
      </c>
      <c r="V61" s="230">
        <v>12983</v>
      </c>
      <c r="W61" s="231">
        <v>44.5</v>
      </c>
      <c r="X61" s="610"/>
    </row>
    <row r="62" spans="1:24" ht="15.75" customHeight="1">
      <c r="A62" s="222"/>
      <c r="B62" s="233"/>
      <c r="C62" s="234"/>
      <c r="D62" s="234"/>
      <c r="E62" s="234"/>
      <c r="F62" s="234"/>
      <c r="G62" s="234"/>
      <c r="H62" s="234"/>
      <c r="I62" s="234"/>
      <c r="J62" s="235"/>
      <c r="K62" s="236"/>
      <c r="L62" s="237"/>
      <c r="M62" s="237"/>
      <c r="N62" s="238"/>
      <c r="O62" s="238"/>
      <c r="P62" s="238"/>
      <c r="Q62" s="238"/>
      <c r="R62" s="238"/>
      <c r="S62" s="239"/>
      <c r="T62" s="230"/>
      <c r="U62" s="231"/>
      <c r="V62" s="230"/>
      <c r="W62" s="231"/>
      <c r="X62" s="610"/>
    </row>
    <row r="63" spans="1:24" ht="15.75" customHeight="1">
      <c r="A63" s="232" t="s">
        <v>299</v>
      </c>
      <c r="B63" s="223">
        <f>SUM(B64:B68)</f>
        <v>217511</v>
      </c>
      <c r="C63" s="224">
        <f>SUM(C64:C68)</f>
        <v>109134</v>
      </c>
      <c r="D63" s="224">
        <f>SUM(D64:D68)</f>
        <v>108377</v>
      </c>
      <c r="E63" s="234">
        <v>184012</v>
      </c>
      <c r="F63" s="234">
        <v>91510</v>
      </c>
      <c r="G63" s="234">
        <v>92502</v>
      </c>
      <c r="H63" s="234">
        <v>170667</v>
      </c>
      <c r="I63" s="234">
        <v>84743</v>
      </c>
      <c r="J63" s="235">
        <v>85924</v>
      </c>
      <c r="K63" s="226">
        <f aca="true" t="shared" si="24" ref="K63:M68">B63/$B$5*100</f>
        <v>7.648092996107582</v>
      </c>
      <c r="L63" s="227">
        <f t="shared" si="24"/>
        <v>3.8373552649622535</v>
      </c>
      <c r="M63" s="227">
        <f t="shared" si="24"/>
        <v>3.810737731145328</v>
      </c>
      <c r="N63" s="238">
        <v>6.4</v>
      </c>
      <c r="O63" s="238">
        <v>3.2</v>
      </c>
      <c r="P63" s="238">
        <v>3.2</v>
      </c>
      <c r="Q63" s="238">
        <v>5.9</v>
      </c>
      <c r="R63" s="238">
        <v>2.9</v>
      </c>
      <c r="S63" s="239">
        <v>3</v>
      </c>
      <c r="T63" s="230">
        <f aca="true" t="shared" si="25" ref="T63:T68">B63-E63</f>
        <v>33499</v>
      </c>
      <c r="U63" s="231">
        <f aca="true" t="shared" si="26" ref="U63:U68">T63/E63*100</f>
        <v>18.204790991891834</v>
      </c>
      <c r="V63" s="230">
        <v>13345</v>
      </c>
      <c r="W63" s="231">
        <v>7.8</v>
      </c>
      <c r="X63" s="610"/>
    </row>
    <row r="64" spans="1:24" ht="15.75" customHeight="1">
      <c r="A64" s="232" t="s">
        <v>2</v>
      </c>
      <c r="B64" s="233">
        <v>41897</v>
      </c>
      <c r="C64" s="234">
        <v>21018</v>
      </c>
      <c r="D64" s="234">
        <v>20879</v>
      </c>
      <c r="E64" s="234">
        <v>39921</v>
      </c>
      <c r="F64" s="234">
        <v>20050</v>
      </c>
      <c r="G64" s="234">
        <v>19871</v>
      </c>
      <c r="H64" s="234">
        <v>36863</v>
      </c>
      <c r="I64" s="234">
        <v>18359</v>
      </c>
      <c r="J64" s="235">
        <v>18504</v>
      </c>
      <c r="K64" s="226">
        <f t="shared" si="24"/>
        <v>1.473176769257276</v>
      </c>
      <c r="L64" s="227">
        <f t="shared" si="24"/>
        <v>0.7390321344308525</v>
      </c>
      <c r="M64" s="227">
        <f t="shared" si="24"/>
        <v>0.7341446348264234</v>
      </c>
      <c r="N64" s="238">
        <v>1.4</v>
      </c>
      <c r="O64" s="238">
        <v>0.7</v>
      </c>
      <c r="P64" s="238">
        <v>0.7</v>
      </c>
      <c r="Q64" s="238">
        <v>1.3</v>
      </c>
      <c r="R64" s="238">
        <v>0.6</v>
      </c>
      <c r="S64" s="239">
        <v>0.6</v>
      </c>
      <c r="T64" s="230">
        <f t="shared" si="25"/>
        <v>1976</v>
      </c>
      <c r="U64" s="231">
        <f t="shared" si="26"/>
        <v>4.949775807219258</v>
      </c>
      <c r="V64" s="230">
        <v>3058</v>
      </c>
      <c r="W64" s="231">
        <v>8.3</v>
      </c>
      <c r="X64" s="610"/>
    </row>
    <row r="65" spans="1:24" ht="15.75" customHeight="1">
      <c r="A65" s="232" t="s">
        <v>3</v>
      </c>
      <c r="B65" s="233">
        <v>44509</v>
      </c>
      <c r="C65" s="234">
        <v>22451</v>
      </c>
      <c r="D65" s="234">
        <v>22058</v>
      </c>
      <c r="E65" s="234">
        <v>39331</v>
      </c>
      <c r="F65" s="234">
        <v>19538</v>
      </c>
      <c r="G65" s="234">
        <v>19793</v>
      </c>
      <c r="H65" s="234">
        <v>34253</v>
      </c>
      <c r="I65" s="234">
        <v>16970</v>
      </c>
      <c r="J65" s="235">
        <v>17283</v>
      </c>
      <c r="K65" s="226">
        <f t="shared" si="24"/>
        <v>1.5650195675793517</v>
      </c>
      <c r="L65" s="227">
        <f t="shared" si="24"/>
        <v>0.7894190907844261</v>
      </c>
      <c r="M65" s="227">
        <f t="shared" si="24"/>
        <v>0.7756004767949254</v>
      </c>
      <c r="N65" s="238">
        <v>1.4</v>
      </c>
      <c r="O65" s="238">
        <v>0.7</v>
      </c>
      <c r="P65" s="238">
        <v>0.7</v>
      </c>
      <c r="Q65" s="238">
        <v>1.2</v>
      </c>
      <c r="R65" s="238">
        <v>0.6</v>
      </c>
      <c r="S65" s="239">
        <v>0.6</v>
      </c>
      <c r="T65" s="230">
        <f t="shared" si="25"/>
        <v>5178</v>
      </c>
      <c r="U65" s="231">
        <f t="shared" si="26"/>
        <v>13.165187765375913</v>
      </c>
      <c r="V65" s="230">
        <v>5078</v>
      </c>
      <c r="W65" s="231">
        <v>14.8</v>
      </c>
      <c r="X65" s="610"/>
    </row>
    <row r="66" spans="1:24" ht="15.75" customHeight="1">
      <c r="A66" s="232" t="s">
        <v>4</v>
      </c>
      <c r="B66" s="233">
        <v>45085</v>
      </c>
      <c r="C66" s="234">
        <v>22851</v>
      </c>
      <c r="D66" s="234">
        <v>22234</v>
      </c>
      <c r="E66" s="234">
        <v>37927</v>
      </c>
      <c r="F66" s="234">
        <v>18779</v>
      </c>
      <c r="G66" s="234">
        <v>19148</v>
      </c>
      <c r="H66" s="234">
        <v>33432</v>
      </c>
      <c r="I66" s="234">
        <v>16448</v>
      </c>
      <c r="J66" s="235">
        <v>16984</v>
      </c>
      <c r="K66" s="226">
        <f t="shared" si="24"/>
        <v>1.5852728033502228</v>
      </c>
      <c r="L66" s="227">
        <f t="shared" si="24"/>
        <v>0.8034838378475311</v>
      </c>
      <c r="M66" s="227">
        <f t="shared" si="24"/>
        <v>0.7817889655026916</v>
      </c>
      <c r="N66" s="238">
        <v>1.3</v>
      </c>
      <c r="O66" s="238">
        <v>0.7</v>
      </c>
      <c r="P66" s="238">
        <v>0.7</v>
      </c>
      <c r="Q66" s="238">
        <v>1.2</v>
      </c>
      <c r="R66" s="238">
        <v>0.6</v>
      </c>
      <c r="S66" s="239">
        <v>0.6</v>
      </c>
      <c r="T66" s="230">
        <f t="shared" si="25"/>
        <v>7158</v>
      </c>
      <c r="U66" s="231">
        <f t="shared" si="26"/>
        <v>18.87309832045772</v>
      </c>
      <c r="V66" s="230">
        <v>4495</v>
      </c>
      <c r="W66" s="231">
        <v>13.4</v>
      </c>
      <c r="X66" s="610"/>
    </row>
    <row r="67" spans="1:24" ht="15.75" customHeight="1">
      <c r="A67" s="232" t="s">
        <v>5</v>
      </c>
      <c r="B67" s="233">
        <v>43739</v>
      </c>
      <c r="C67" s="234">
        <v>21724</v>
      </c>
      <c r="D67" s="234">
        <v>22015</v>
      </c>
      <c r="E67" s="234">
        <v>37952</v>
      </c>
      <c r="F67" s="234">
        <v>18885</v>
      </c>
      <c r="G67" s="234">
        <v>19067</v>
      </c>
      <c r="H67" s="234">
        <v>33220</v>
      </c>
      <c r="I67" s="234">
        <v>16522</v>
      </c>
      <c r="J67" s="235">
        <v>16698</v>
      </c>
      <c r="K67" s="226">
        <f t="shared" si="24"/>
        <v>1.5379449294828744</v>
      </c>
      <c r="L67" s="227">
        <f t="shared" si="24"/>
        <v>0.7638564129972327</v>
      </c>
      <c r="M67" s="227">
        <f t="shared" si="24"/>
        <v>0.7740885164856416</v>
      </c>
      <c r="N67" s="238">
        <v>1.3</v>
      </c>
      <c r="O67" s="238">
        <v>0.7</v>
      </c>
      <c r="P67" s="238">
        <v>0.7</v>
      </c>
      <c r="Q67" s="238">
        <v>1.2</v>
      </c>
      <c r="R67" s="238">
        <v>0.6</v>
      </c>
      <c r="S67" s="239">
        <v>0.6</v>
      </c>
      <c r="T67" s="230">
        <f t="shared" si="25"/>
        <v>5787</v>
      </c>
      <c r="U67" s="231">
        <f t="shared" si="26"/>
        <v>15.248208263069142</v>
      </c>
      <c r="V67" s="230">
        <v>4732</v>
      </c>
      <c r="W67" s="231">
        <v>14.2</v>
      </c>
      <c r="X67" s="610"/>
    </row>
    <row r="68" spans="1:24" ht="15.75" customHeight="1">
      <c r="A68" s="232" t="s">
        <v>6</v>
      </c>
      <c r="B68" s="233">
        <v>42281</v>
      </c>
      <c r="C68" s="234">
        <v>21090</v>
      </c>
      <c r="D68" s="234">
        <v>21191</v>
      </c>
      <c r="E68" s="234">
        <v>28881</v>
      </c>
      <c r="F68" s="234">
        <v>14258</v>
      </c>
      <c r="G68" s="234">
        <v>14623</v>
      </c>
      <c r="H68" s="234">
        <v>32899</v>
      </c>
      <c r="I68" s="234">
        <v>16444</v>
      </c>
      <c r="J68" s="235">
        <v>16455</v>
      </c>
      <c r="K68" s="226">
        <f t="shared" si="24"/>
        <v>1.4866789264378566</v>
      </c>
      <c r="L68" s="227">
        <f t="shared" si="24"/>
        <v>0.7415637889022113</v>
      </c>
      <c r="M68" s="227">
        <f t="shared" si="24"/>
        <v>0.7451151375356454</v>
      </c>
      <c r="N68" s="238">
        <v>1</v>
      </c>
      <c r="O68" s="238">
        <v>0.5</v>
      </c>
      <c r="P68" s="238">
        <v>0.5</v>
      </c>
      <c r="Q68" s="238">
        <v>1.1</v>
      </c>
      <c r="R68" s="238">
        <v>0.6</v>
      </c>
      <c r="S68" s="239">
        <v>0.6</v>
      </c>
      <c r="T68" s="230">
        <f t="shared" si="25"/>
        <v>13400</v>
      </c>
      <c r="U68" s="231">
        <f t="shared" si="26"/>
        <v>46.397285412554965</v>
      </c>
      <c r="V68" s="230">
        <v>-4018</v>
      </c>
      <c r="W68" s="231">
        <v>-12.2</v>
      </c>
      <c r="X68" s="610"/>
    </row>
    <row r="69" spans="1:24" ht="15.75" customHeight="1">
      <c r="A69" s="222"/>
      <c r="B69" s="233"/>
      <c r="C69" s="234"/>
      <c r="D69" s="234"/>
      <c r="E69" s="234"/>
      <c r="F69" s="234"/>
      <c r="G69" s="234"/>
      <c r="H69" s="234"/>
      <c r="I69" s="234"/>
      <c r="J69" s="235"/>
      <c r="K69" s="236"/>
      <c r="L69" s="237"/>
      <c r="M69" s="237"/>
      <c r="N69" s="238"/>
      <c r="O69" s="238"/>
      <c r="P69" s="238"/>
      <c r="Q69" s="238"/>
      <c r="R69" s="238"/>
      <c r="S69" s="239"/>
      <c r="T69" s="230"/>
      <c r="U69" s="231"/>
      <c r="V69" s="230"/>
      <c r="W69" s="231"/>
      <c r="X69" s="610"/>
    </row>
    <row r="70" spans="1:24" ht="15.75" customHeight="1">
      <c r="A70" s="232" t="s">
        <v>300</v>
      </c>
      <c r="B70" s="223">
        <f>SUM(B71:B75)</f>
        <v>183918</v>
      </c>
      <c r="C70" s="224">
        <f>SUM(C71:C75)</f>
        <v>91623</v>
      </c>
      <c r="D70" s="224">
        <f>SUM(D71:D75)</f>
        <v>92295</v>
      </c>
      <c r="E70" s="234">
        <v>168328</v>
      </c>
      <c r="F70" s="234">
        <v>83426</v>
      </c>
      <c r="G70" s="234">
        <v>84902</v>
      </c>
      <c r="H70" s="234">
        <v>170264</v>
      </c>
      <c r="I70" s="234">
        <v>84428</v>
      </c>
      <c r="J70" s="235">
        <v>85836</v>
      </c>
      <c r="K70" s="226">
        <f aca="true" t="shared" si="27" ref="K70:M75">B70/$B$5*100</f>
        <v>6.466900375880365</v>
      </c>
      <c r="L70" s="227">
        <f t="shared" si="27"/>
        <v>3.2216358004071743</v>
      </c>
      <c r="M70" s="227">
        <f t="shared" si="27"/>
        <v>3.245264575473191</v>
      </c>
      <c r="N70" s="238">
        <v>5.9</v>
      </c>
      <c r="O70" s="238">
        <v>2.9</v>
      </c>
      <c r="P70" s="238">
        <v>3</v>
      </c>
      <c r="Q70" s="238">
        <v>5.9</v>
      </c>
      <c r="R70" s="238">
        <v>2.9</v>
      </c>
      <c r="S70" s="239">
        <v>3</v>
      </c>
      <c r="T70" s="230">
        <f aca="true" t="shared" si="28" ref="T70:T75">B70-E70</f>
        <v>15590</v>
      </c>
      <c r="U70" s="231">
        <f aca="true" t="shared" si="29" ref="U70:U75">T70/E70*100</f>
        <v>9.261679577966826</v>
      </c>
      <c r="V70" s="230">
        <v>-1936</v>
      </c>
      <c r="W70" s="231">
        <v>-1.1</v>
      </c>
      <c r="X70" s="610"/>
    </row>
    <row r="71" spans="1:24" ht="15.75" customHeight="1">
      <c r="A71" s="232" t="s">
        <v>7</v>
      </c>
      <c r="B71" s="233">
        <v>40080</v>
      </c>
      <c r="C71" s="234">
        <v>20177</v>
      </c>
      <c r="D71" s="234">
        <v>19903</v>
      </c>
      <c r="E71" s="234">
        <v>36340</v>
      </c>
      <c r="F71" s="234">
        <v>18032</v>
      </c>
      <c r="G71" s="234">
        <v>18308</v>
      </c>
      <c r="H71" s="234">
        <v>33465</v>
      </c>
      <c r="I71" s="234">
        <v>16615</v>
      </c>
      <c r="J71" s="235">
        <v>16850</v>
      </c>
      <c r="K71" s="226">
        <f t="shared" si="27"/>
        <v>1.4092876557231213</v>
      </c>
      <c r="L71" s="227">
        <f t="shared" si="27"/>
        <v>0.7094610037306741</v>
      </c>
      <c r="M71" s="227">
        <f t="shared" si="27"/>
        <v>0.6998266519924472</v>
      </c>
      <c r="N71" s="238">
        <v>1.3</v>
      </c>
      <c r="O71" s="238">
        <v>0.6</v>
      </c>
      <c r="P71" s="238">
        <v>0.6</v>
      </c>
      <c r="Q71" s="238">
        <v>1.2</v>
      </c>
      <c r="R71" s="238">
        <v>0.6</v>
      </c>
      <c r="S71" s="239">
        <v>0.6</v>
      </c>
      <c r="T71" s="230">
        <f t="shared" si="28"/>
        <v>3740</v>
      </c>
      <c r="U71" s="231">
        <f t="shared" si="29"/>
        <v>10.291689598238856</v>
      </c>
      <c r="V71" s="230">
        <v>2875</v>
      </c>
      <c r="W71" s="231">
        <v>8.6</v>
      </c>
      <c r="X71" s="610"/>
    </row>
    <row r="72" spans="1:24" ht="15.75" customHeight="1">
      <c r="A72" s="232" t="s">
        <v>8</v>
      </c>
      <c r="B72" s="233">
        <v>39297</v>
      </c>
      <c r="C72" s="234">
        <v>19544</v>
      </c>
      <c r="D72" s="234">
        <v>19753</v>
      </c>
      <c r="E72" s="234">
        <v>33638</v>
      </c>
      <c r="F72" s="234">
        <v>16626</v>
      </c>
      <c r="G72" s="234">
        <v>17012</v>
      </c>
      <c r="H72" s="234">
        <v>34736</v>
      </c>
      <c r="I72" s="234">
        <v>17329</v>
      </c>
      <c r="J72" s="235">
        <v>17407</v>
      </c>
      <c r="K72" s="226">
        <f t="shared" si="27"/>
        <v>1.3817559133470934</v>
      </c>
      <c r="L72" s="227">
        <f t="shared" si="27"/>
        <v>0.6872035415033104</v>
      </c>
      <c r="M72" s="227">
        <f t="shared" si="27"/>
        <v>0.6945523718437828</v>
      </c>
      <c r="N72" s="238">
        <v>1.2</v>
      </c>
      <c r="O72" s="238">
        <v>0.6</v>
      </c>
      <c r="P72" s="238">
        <v>0.6</v>
      </c>
      <c r="Q72" s="238">
        <v>1.2</v>
      </c>
      <c r="R72" s="238">
        <v>0.6</v>
      </c>
      <c r="S72" s="239">
        <v>0.6</v>
      </c>
      <c r="T72" s="230">
        <f t="shared" si="28"/>
        <v>5659</v>
      </c>
      <c r="U72" s="231">
        <f t="shared" si="29"/>
        <v>16.82323562637493</v>
      </c>
      <c r="V72" s="230">
        <v>-1098</v>
      </c>
      <c r="W72" s="231">
        <v>-3.2</v>
      </c>
      <c r="X72" s="610"/>
    </row>
    <row r="73" spans="1:24" ht="15.75" customHeight="1">
      <c r="A73" s="232" t="s">
        <v>9</v>
      </c>
      <c r="B73" s="233">
        <v>37971</v>
      </c>
      <c r="C73" s="234">
        <v>18795</v>
      </c>
      <c r="D73" s="234">
        <v>19176</v>
      </c>
      <c r="E73" s="234">
        <v>33025</v>
      </c>
      <c r="F73" s="234">
        <v>16329</v>
      </c>
      <c r="G73" s="234">
        <v>16696</v>
      </c>
      <c r="H73" s="234">
        <v>34250</v>
      </c>
      <c r="I73" s="234">
        <v>16777</v>
      </c>
      <c r="J73" s="235">
        <v>17473</v>
      </c>
      <c r="K73" s="226">
        <f t="shared" si="27"/>
        <v>1.3351312768329002</v>
      </c>
      <c r="L73" s="227">
        <f t="shared" si="27"/>
        <v>0.6608673026276464</v>
      </c>
      <c r="M73" s="227">
        <f t="shared" si="27"/>
        <v>0.6742639742052539</v>
      </c>
      <c r="N73" s="238">
        <v>1.2</v>
      </c>
      <c r="O73" s="238">
        <v>0.6</v>
      </c>
      <c r="P73" s="238">
        <v>0.6</v>
      </c>
      <c r="Q73" s="238">
        <v>1.2</v>
      </c>
      <c r="R73" s="238">
        <v>0.6</v>
      </c>
      <c r="S73" s="239">
        <v>0.6</v>
      </c>
      <c r="T73" s="230">
        <f t="shared" si="28"/>
        <v>4946</v>
      </c>
      <c r="U73" s="231">
        <f t="shared" si="29"/>
        <v>14.976532929598788</v>
      </c>
      <c r="V73" s="230">
        <v>-1225</v>
      </c>
      <c r="W73" s="231">
        <v>-3.6</v>
      </c>
      <c r="X73" s="610"/>
    </row>
    <row r="74" spans="1:24" ht="15.75" customHeight="1">
      <c r="A74" s="232" t="s">
        <v>10</v>
      </c>
      <c r="B74" s="233">
        <v>37870</v>
      </c>
      <c r="C74" s="234">
        <v>18885</v>
      </c>
      <c r="D74" s="234">
        <v>18985</v>
      </c>
      <c r="E74" s="234">
        <v>32976</v>
      </c>
      <c r="F74" s="234">
        <v>16328</v>
      </c>
      <c r="G74" s="234">
        <v>16648</v>
      </c>
      <c r="H74" s="234">
        <v>32880</v>
      </c>
      <c r="I74" s="234">
        <v>16332</v>
      </c>
      <c r="J74" s="235">
        <v>16548</v>
      </c>
      <c r="K74" s="226">
        <f t="shared" si="27"/>
        <v>1.3315799281994662</v>
      </c>
      <c r="L74" s="227">
        <f t="shared" si="27"/>
        <v>0.664031870716845</v>
      </c>
      <c r="M74" s="227">
        <f t="shared" si="27"/>
        <v>0.6675480574826212</v>
      </c>
      <c r="N74" s="238">
        <v>1.2</v>
      </c>
      <c r="O74" s="238">
        <v>0.6</v>
      </c>
      <c r="P74" s="238">
        <v>0.6</v>
      </c>
      <c r="Q74" s="238">
        <v>1.1</v>
      </c>
      <c r="R74" s="238">
        <v>0.6</v>
      </c>
      <c r="S74" s="239">
        <v>0.6</v>
      </c>
      <c r="T74" s="230">
        <f t="shared" si="28"/>
        <v>4894</v>
      </c>
      <c r="U74" s="231">
        <f t="shared" si="29"/>
        <v>14.841096555070354</v>
      </c>
      <c r="V74" s="230">
        <v>96</v>
      </c>
      <c r="W74" s="231">
        <v>0.3</v>
      </c>
      <c r="X74" s="610"/>
    </row>
    <row r="75" spans="1:24" ht="15.75" customHeight="1">
      <c r="A75" s="243" t="s">
        <v>11</v>
      </c>
      <c r="B75" s="244">
        <v>28700</v>
      </c>
      <c r="C75" s="245">
        <v>14222</v>
      </c>
      <c r="D75" s="245">
        <v>14478</v>
      </c>
      <c r="E75" s="245">
        <v>32349</v>
      </c>
      <c r="F75" s="245">
        <v>16111</v>
      </c>
      <c r="G75" s="245">
        <v>16238</v>
      </c>
      <c r="H75" s="245">
        <v>34933</v>
      </c>
      <c r="I75" s="245">
        <v>17375</v>
      </c>
      <c r="J75" s="246">
        <v>17558</v>
      </c>
      <c r="K75" s="226">
        <f t="shared" si="27"/>
        <v>1.009145601777784</v>
      </c>
      <c r="L75" s="227">
        <f t="shared" si="27"/>
        <v>0.5000720818286984</v>
      </c>
      <c r="M75" s="227">
        <f t="shared" si="27"/>
        <v>0.5090735199490856</v>
      </c>
      <c r="N75" s="247">
        <v>1.1</v>
      </c>
      <c r="O75" s="247">
        <v>0.6</v>
      </c>
      <c r="P75" s="247">
        <v>0.6</v>
      </c>
      <c r="Q75" s="247">
        <v>1.2</v>
      </c>
      <c r="R75" s="247">
        <v>0.6</v>
      </c>
      <c r="S75" s="248">
        <v>0.6</v>
      </c>
      <c r="T75" s="249">
        <f t="shared" si="28"/>
        <v>-3649</v>
      </c>
      <c r="U75" s="250">
        <f t="shared" si="29"/>
        <v>-11.280101394169835</v>
      </c>
      <c r="V75" s="249">
        <v>-2584</v>
      </c>
      <c r="W75" s="250">
        <v>-7.4</v>
      </c>
      <c r="X75" s="610"/>
    </row>
    <row r="76" spans="1:24" ht="15.75" customHeight="1">
      <c r="A76" s="212"/>
      <c r="B76" s="251"/>
      <c r="C76" s="251"/>
      <c r="D76" s="251"/>
      <c r="E76" s="251"/>
      <c r="F76" s="251"/>
      <c r="G76" s="251"/>
      <c r="H76" s="251"/>
      <c r="I76" s="251"/>
      <c r="J76" s="251"/>
      <c r="K76" s="252"/>
      <c r="L76" s="252"/>
      <c r="M76" s="252"/>
      <c r="N76" s="252"/>
      <c r="O76" s="252"/>
      <c r="P76" s="252"/>
      <c r="Q76" s="252"/>
      <c r="R76" s="252"/>
      <c r="S76" s="252"/>
      <c r="T76" s="230"/>
      <c r="U76" s="231"/>
      <c r="V76" s="230"/>
      <c r="W76" s="231"/>
      <c r="X76" s="610"/>
    </row>
    <row r="77" spans="1:24" s="605" customFormat="1" ht="15.75" customHeight="1">
      <c r="A77" s="735" t="s">
        <v>12</v>
      </c>
      <c r="B77" s="736"/>
      <c r="C77" s="736"/>
      <c r="D77" s="736"/>
      <c r="E77" s="736"/>
      <c r="F77" s="736"/>
      <c r="G77" s="736"/>
      <c r="H77" s="736"/>
      <c r="I77" s="736"/>
      <c r="J77" s="736"/>
      <c r="K77" s="736"/>
      <c r="L77" s="736"/>
      <c r="M77" s="736"/>
      <c r="N77" s="736"/>
      <c r="O77" s="731"/>
      <c r="P77" s="731"/>
      <c r="Q77" s="604"/>
      <c r="R77" s="731"/>
      <c r="S77" s="731"/>
      <c r="T77" s="249"/>
      <c r="U77" s="250"/>
      <c r="V77" s="740" t="s">
        <v>528</v>
      </c>
      <c r="W77" s="740"/>
      <c r="X77" s="610"/>
    </row>
    <row r="78" spans="1:24" ht="15.75" customHeight="1">
      <c r="A78" s="743" t="s">
        <v>529</v>
      </c>
      <c r="B78" s="737" t="s">
        <v>530</v>
      </c>
      <c r="C78" s="738"/>
      <c r="D78" s="738"/>
      <c r="E78" s="738"/>
      <c r="F78" s="738"/>
      <c r="G78" s="738"/>
      <c r="H78" s="738"/>
      <c r="I78" s="738"/>
      <c r="J78" s="739"/>
      <c r="K78" s="722" t="s">
        <v>520</v>
      </c>
      <c r="L78" s="723"/>
      <c r="M78" s="723"/>
      <c r="N78" s="724"/>
      <c r="O78" s="724"/>
      <c r="P78" s="724"/>
      <c r="Q78" s="724"/>
      <c r="R78" s="724"/>
      <c r="S78" s="725"/>
      <c r="T78" s="728" t="s">
        <v>531</v>
      </c>
      <c r="U78" s="729"/>
      <c r="V78" s="729"/>
      <c r="W78" s="729"/>
      <c r="X78" s="610"/>
    </row>
    <row r="79" spans="1:24" ht="15.75" customHeight="1">
      <c r="A79" s="734"/>
      <c r="B79" s="727" t="s">
        <v>586</v>
      </c>
      <c r="C79" s="720"/>
      <c r="D79" s="720"/>
      <c r="E79" s="727" t="s">
        <v>585</v>
      </c>
      <c r="F79" s="720"/>
      <c r="G79" s="721"/>
      <c r="H79" s="720" t="s">
        <v>587</v>
      </c>
      <c r="I79" s="720"/>
      <c r="J79" s="721"/>
      <c r="K79" s="727" t="s">
        <v>586</v>
      </c>
      <c r="L79" s="720"/>
      <c r="M79" s="720"/>
      <c r="N79" s="727" t="s">
        <v>585</v>
      </c>
      <c r="O79" s="720"/>
      <c r="P79" s="721"/>
      <c r="Q79" s="720" t="s">
        <v>587</v>
      </c>
      <c r="R79" s="720"/>
      <c r="S79" s="721"/>
      <c r="T79" s="732" t="s">
        <v>588</v>
      </c>
      <c r="U79" s="733"/>
      <c r="V79" s="741" t="s">
        <v>589</v>
      </c>
      <c r="W79" s="742"/>
      <c r="X79" s="610"/>
    </row>
    <row r="80" spans="1:24" ht="15.75" customHeight="1">
      <c r="A80" s="734"/>
      <c r="B80" s="203" t="s">
        <v>533</v>
      </c>
      <c r="C80" s="205" t="s">
        <v>263</v>
      </c>
      <c r="D80" s="205" t="s">
        <v>264</v>
      </c>
      <c r="E80" s="203" t="s">
        <v>533</v>
      </c>
      <c r="F80" s="205" t="s">
        <v>263</v>
      </c>
      <c r="G80" s="206" t="s">
        <v>264</v>
      </c>
      <c r="H80" s="204" t="s">
        <v>533</v>
      </c>
      <c r="I80" s="205" t="s">
        <v>263</v>
      </c>
      <c r="J80" s="206" t="s">
        <v>264</v>
      </c>
      <c r="K80" s="207" t="s">
        <v>533</v>
      </c>
      <c r="L80" s="208" t="s">
        <v>263</v>
      </c>
      <c r="M80" s="202" t="s">
        <v>264</v>
      </c>
      <c r="N80" s="205" t="s">
        <v>533</v>
      </c>
      <c r="O80" s="205" t="s">
        <v>263</v>
      </c>
      <c r="P80" s="206" t="s">
        <v>264</v>
      </c>
      <c r="Q80" s="205" t="s">
        <v>533</v>
      </c>
      <c r="R80" s="205" t="s">
        <v>263</v>
      </c>
      <c r="S80" s="206" t="s">
        <v>264</v>
      </c>
      <c r="T80" s="209" t="s">
        <v>261</v>
      </c>
      <c r="U80" s="210" t="s">
        <v>262</v>
      </c>
      <c r="V80" s="211" t="s">
        <v>261</v>
      </c>
      <c r="W80" s="210" t="s">
        <v>262</v>
      </c>
      <c r="X80" s="610"/>
    </row>
    <row r="81" spans="1:24" ht="15.75" customHeight="1">
      <c r="A81" s="212" t="s">
        <v>301</v>
      </c>
      <c r="B81" s="253">
        <f>SUM(B82:B86)</f>
        <v>166620</v>
      </c>
      <c r="C81" s="254">
        <f>SUM(C82:C86)</f>
        <v>82494</v>
      </c>
      <c r="D81" s="254">
        <f>SUM(D82:D86)</f>
        <v>84126</v>
      </c>
      <c r="E81" s="254">
        <v>167126</v>
      </c>
      <c r="F81" s="254">
        <v>82409</v>
      </c>
      <c r="G81" s="254">
        <v>84717</v>
      </c>
      <c r="H81" s="254">
        <v>195731</v>
      </c>
      <c r="I81" s="254">
        <v>97517</v>
      </c>
      <c r="J81" s="255">
        <v>98214</v>
      </c>
      <c r="K81" s="256">
        <f aca="true" t="shared" si="30" ref="K81:M86">B81/$B$5*100</f>
        <v>5.85867038913639</v>
      </c>
      <c r="L81" s="257">
        <f t="shared" si="30"/>
        <v>2.9006431105594603</v>
      </c>
      <c r="M81" s="257">
        <f t="shared" si="30"/>
        <v>2.9580272785769286</v>
      </c>
      <c r="N81" s="257">
        <v>5.8</v>
      </c>
      <c r="O81" s="257">
        <v>2.9</v>
      </c>
      <c r="P81" s="257">
        <v>3</v>
      </c>
      <c r="Q81" s="257">
        <v>6.8</v>
      </c>
      <c r="R81" s="257">
        <v>3.4</v>
      </c>
      <c r="S81" s="258">
        <v>3.4</v>
      </c>
      <c r="T81" s="220">
        <f aca="true" t="shared" si="31" ref="T81:T86">B81-E81</f>
        <v>-506</v>
      </c>
      <c r="U81" s="221">
        <f aca="true" t="shared" si="32" ref="U81:U86">T81/E81*100</f>
        <v>-0.30276557806684773</v>
      </c>
      <c r="V81" s="220">
        <v>-28605</v>
      </c>
      <c r="W81" s="221">
        <v>-14.6</v>
      </c>
      <c r="X81" s="610"/>
    </row>
    <row r="82" spans="1:24" ht="15.75" customHeight="1">
      <c r="A82" s="232" t="s">
        <v>13</v>
      </c>
      <c r="B82" s="233">
        <v>36061</v>
      </c>
      <c r="C82" s="234">
        <v>17849</v>
      </c>
      <c r="D82" s="234">
        <v>18212</v>
      </c>
      <c r="E82" s="234">
        <v>32910</v>
      </c>
      <c r="F82" s="234">
        <v>16300</v>
      </c>
      <c r="G82" s="234">
        <v>16610</v>
      </c>
      <c r="H82" s="234">
        <v>35686</v>
      </c>
      <c r="I82" s="234">
        <v>17966</v>
      </c>
      <c r="J82" s="235">
        <v>17720</v>
      </c>
      <c r="K82" s="259">
        <f t="shared" si="30"/>
        <v>1.267972109606574</v>
      </c>
      <c r="L82" s="238">
        <f t="shared" si="30"/>
        <v>0.6276041758234031</v>
      </c>
      <c r="M82" s="238">
        <f t="shared" si="30"/>
        <v>0.6403679337831708</v>
      </c>
      <c r="N82" s="238">
        <v>1.2</v>
      </c>
      <c r="O82" s="238">
        <v>0.6</v>
      </c>
      <c r="P82" s="238">
        <v>0.6</v>
      </c>
      <c r="Q82" s="238">
        <v>1.2</v>
      </c>
      <c r="R82" s="238">
        <v>0.6</v>
      </c>
      <c r="S82" s="239">
        <v>0.6</v>
      </c>
      <c r="T82" s="230">
        <f t="shared" si="31"/>
        <v>3151</v>
      </c>
      <c r="U82" s="231">
        <f t="shared" si="32"/>
        <v>9.574597386812519</v>
      </c>
      <c r="V82" s="230">
        <v>-2776</v>
      </c>
      <c r="W82" s="231">
        <v>-7.8</v>
      </c>
      <c r="X82" s="610"/>
    </row>
    <row r="83" spans="1:24" ht="15.75" customHeight="1">
      <c r="A83" s="232" t="s">
        <v>14</v>
      </c>
      <c r="B83" s="233">
        <v>33342</v>
      </c>
      <c r="C83" s="234">
        <v>16434</v>
      </c>
      <c r="D83" s="234">
        <v>16908</v>
      </c>
      <c r="E83" s="234">
        <v>33951</v>
      </c>
      <c r="F83" s="234">
        <v>16777</v>
      </c>
      <c r="G83" s="234">
        <v>17174</v>
      </c>
      <c r="H83" s="234">
        <v>36049</v>
      </c>
      <c r="I83" s="234">
        <v>18045</v>
      </c>
      <c r="J83" s="235">
        <v>18004</v>
      </c>
      <c r="K83" s="259">
        <f t="shared" si="30"/>
        <v>1.1723669914451176</v>
      </c>
      <c r="L83" s="238">
        <f t="shared" si="30"/>
        <v>0.5778501330876691</v>
      </c>
      <c r="M83" s="238">
        <f t="shared" si="30"/>
        <v>0.5945168583574485</v>
      </c>
      <c r="N83" s="238">
        <v>1.2</v>
      </c>
      <c r="O83" s="238">
        <v>0.6</v>
      </c>
      <c r="P83" s="238">
        <v>0.6</v>
      </c>
      <c r="Q83" s="238">
        <v>1.3</v>
      </c>
      <c r="R83" s="238">
        <v>0.6</v>
      </c>
      <c r="S83" s="239">
        <v>0.6</v>
      </c>
      <c r="T83" s="230">
        <f t="shared" si="31"/>
        <v>-609</v>
      </c>
      <c r="U83" s="231">
        <f t="shared" si="32"/>
        <v>-1.7937615975965362</v>
      </c>
      <c r="V83" s="230">
        <v>-2098</v>
      </c>
      <c r="W83" s="231">
        <v>-5.8</v>
      </c>
      <c r="X83" s="610"/>
    </row>
    <row r="84" spans="1:24" ht="15.75" customHeight="1">
      <c r="A84" s="232" t="s">
        <v>15</v>
      </c>
      <c r="B84" s="233">
        <v>32790</v>
      </c>
      <c r="C84" s="234">
        <v>16198</v>
      </c>
      <c r="D84" s="234">
        <v>16592</v>
      </c>
      <c r="E84" s="234">
        <v>33654</v>
      </c>
      <c r="F84" s="234">
        <v>16443</v>
      </c>
      <c r="G84" s="234">
        <v>17211</v>
      </c>
      <c r="H84" s="234">
        <v>39126</v>
      </c>
      <c r="I84" s="234">
        <v>19397</v>
      </c>
      <c r="J84" s="235">
        <v>19729</v>
      </c>
      <c r="K84" s="259">
        <f t="shared" si="30"/>
        <v>1.1529576404980326</v>
      </c>
      <c r="L84" s="238">
        <f t="shared" si="30"/>
        <v>0.5695519323204372</v>
      </c>
      <c r="M84" s="238">
        <f t="shared" si="30"/>
        <v>0.5834057081775956</v>
      </c>
      <c r="N84" s="238">
        <v>1.2</v>
      </c>
      <c r="O84" s="238">
        <v>0.6</v>
      </c>
      <c r="P84" s="238">
        <v>0.6</v>
      </c>
      <c r="Q84" s="238">
        <v>1.4</v>
      </c>
      <c r="R84" s="238">
        <v>0.7</v>
      </c>
      <c r="S84" s="239">
        <v>0.7</v>
      </c>
      <c r="T84" s="230">
        <f t="shared" si="31"/>
        <v>-864</v>
      </c>
      <c r="U84" s="231">
        <f t="shared" si="32"/>
        <v>-2.5673025494740593</v>
      </c>
      <c r="V84" s="230">
        <v>-5472</v>
      </c>
      <c r="W84" s="231">
        <v>-14</v>
      </c>
      <c r="X84" s="610"/>
    </row>
    <row r="85" spans="1:24" ht="15.75" customHeight="1">
      <c r="A85" s="232" t="s">
        <v>16</v>
      </c>
      <c r="B85" s="233">
        <v>32501</v>
      </c>
      <c r="C85" s="234">
        <v>16133</v>
      </c>
      <c r="D85" s="234">
        <v>16368</v>
      </c>
      <c r="E85" s="234">
        <v>32360</v>
      </c>
      <c r="F85" s="234">
        <v>15983</v>
      </c>
      <c r="G85" s="234">
        <v>16377</v>
      </c>
      <c r="H85" s="234">
        <v>40129</v>
      </c>
      <c r="I85" s="234">
        <v>19919</v>
      </c>
      <c r="J85" s="235">
        <v>20210</v>
      </c>
      <c r="K85" s="259">
        <f t="shared" si="30"/>
        <v>1.1427958607449393</v>
      </c>
      <c r="L85" s="238">
        <f t="shared" si="30"/>
        <v>0.5672664109226826</v>
      </c>
      <c r="M85" s="238">
        <f t="shared" si="30"/>
        <v>0.5755294498222567</v>
      </c>
      <c r="N85" s="238">
        <v>1.1</v>
      </c>
      <c r="O85" s="238">
        <v>0.6</v>
      </c>
      <c r="P85" s="238">
        <v>0.6</v>
      </c>
      <c r="Q85" s="238">
        <v>1.4</v>
      </c>
      <c r="R85" s="238">
        <v>0.7</v>
      </c>
      <c r="S85" s="239">
        <v>0.7</v>
      </c>
      <c r="T85" s="230">
        <f t="shared" si="31"/>
        <v>141</v>
      </c>
      <c r="U85" s="231">
        <f t="shared" si="32"/>
        <v>0.43572311495673666</v>
      </c>
      <c r="V85" s="230">
        <v>-7769</v>
      </c>
      <c r="W85" s="231">
        <v>-19.4</v>
      </c>
      <c r="X85" s="610"/>
    </row>
    <row r="86" spans="1:24" ht="15.75" customHeight="1">
      <c r="A86" s="232" t="s">
        <v>17</v>
      </c>
      <c r="B86" s="233">
        <v>31926</v>
      </c>
      <c r="C86" s="234">
        <v>15880</v>
      </c>
      <c r="D86" s="234">
        <v>16046</v>
      </c>
      <c r="E86" s="234">
        <v>34251</v>
      </c>
      <c r="F86" s="234">
        <v>16906</v>
      </c>
      <c r="G86" s="234">
        <v>17345</v>
      </c>
      <c r="H86" s="234">
        <v>44741</v>
      </c>
      <c r="I86" s="234">
        <v>22190</v>
      </c>
      <c r="J86" s="235">
        <v>22551</v>
      </c>
      <c r="K86" s="259">
        <f t="shared" si="30"/>
        <v>1.122577786841726</v>
      </c>
      <c r="L86" s="238">
        <f t="shared" si="30"/>
        <v>0.5583704584052687</v>
      </c>
      <c r="M86" s="238">
        <f t="shared" si="30"/>
        <v>0.5642073284364573</v>
      </c>
      <c r="N86" s="238">
        <v>1.2</v>
      </c>
      <c r="O86" s="238">
        <v>0.6</v>
      </c>
      <c r="P86" s="238">
        <v>0.6</v>
      </c>
      <c r="Q86" s="238">
        <v>1.6</v>
      </c>
      <c r="R86" s="238">
        <v>0.8</v>
      </c>
      <c r="S86" s="239">
        <v>0.8</v>
      </c>
      <c r="T86" s="230">
        <f t="shared" si="31"/>
        <v>-2325</v>
      </c>
      <c r="U86" s="231">
        <f t="shared" si="32"/>
        <v>-6.788122974511693</v>
      </c>
      <c r="V86" s="230">
        <v>-10490</v>
      </c>
      <c r="W86" s="231">
        <v>-23.4</v>
      </c>
      <c r="X86" s="610"/>
    </row>
    <row r="87" spans="1:24" ht="15.75" customHeight="1">
      <c r="A87" s="222"/>
      <c r="B87" s="233"/>
      <c r="C87" s="234"/>
      <c r="D87" s="234"/>
      <c r="E87" s="234"/>
      <c r="F87" s="234"/>
      <c r="G87" s="234"/>
      <c r="H87" s="234"/>
      <c r="I87" s="234"/>
      <c r="J87" s="235"/>
      <c r="K87" s="259"/>
      <c r="L87" s="238"/>
      <c r="M87" s="238"/>
      <c r="N87" s="238"/>
      <c r="O87" s="238"/>
      <c r="P87" s="238"/>
      <c r="Q87" s="238"/>
      <c r="R87" s="238"/>
      <c r="S87" s="239"/>
      <c r="T87" s="230"/>
      <c r="U87" s="231"/>
      <c r="V87" s="230"/>
      <c r="W87" s="231"/>
      <c r="X87" s="610"/>
    </row>
    <row r="88" spans="1:24" ht="15.75" customHeight="1">
      <c r="A88" s="232" t="s">
        <v>302</v>
      </c>
      <c r="B88" s="233">
        <f>SUM(B89:B93)</f>
        <v>164669</v>
      </c>
      <c r="C88" s="234">
        <f>SUM(C89:C93)</f>
        <v>80851</v>
      </c>
      <c r="D88" s="234">
        <f>SUM(D89:D93)</f>
        <v>83818</v>
      </c>
      <c r="E88" s="234">
        <v>191535</v>
      </c>
      <c r="F88" s="234">
        <v>94642</v>
      </c>
      <c r="G88" s="234">
        <v>96893</v>
      </c>
      <c r="H88" s="234">
        <v>238977</v>
      </c>
      <c r="I88" s="234">
        <v>118374</v>
      </c>
      <c r="J88" s="235">
        <v>120603</v>
      </c>
      <c r="K88" s="259">
        <f aca="true" t="shared" si="33" ref="K88:M93">B88/$B$5*100</f>
        <v>5.790069585336095</v>
      </c>
      <c r="L88" s="238">
        <f t="shared" si="33"/>
        <v>2.842872161997757</v>
      </c>
      <c r="M88" s="238">
        <f t="shared" si="33"/>
        <v>2.947197423338338</v>
      </c>
      <c r="N88" s="238">
        <v>6.7</v>
      </c>
      <c r="O88" s="238">
        <v>3.3</v>
      </c>
      <c r="P88" s="238">
        <v>3.4</v>
      </c>
      <c r="Q88" s="238">
        <v>8.3</v>
      </c>
      <c r="R88" s="238">
        <v>4.1</v>
      </c>
      <c r="S88" s="239">
        <v>4.2</v>
      </c>
      <c r="T88" s="230">
        <f aca="true" t="shared" si="34" ref="T88:T93">B88-E88</f>
        <v>-26866</v>
      </c>
      <c r="U88" s="231">
        <f aca="true" t="shared" si="35" ref="U88:U93">T88/E88*100</f>
        <v>-14.0266791970136</v>
      </c>
      <c r="V88" s="230">
        <v>-47442</v>
      </c>
      <c r="W88" s="231">
        <v>-19.9</v>
      </c>
      <c r="X88" s="610"/>
    </row>
    <row r="89" spans="1:24" ht="15.75" customHeight="1">
      <c r="A89" s="232" t="s">
        <v>18</v>
      </c>
      <c r="B89" s="233">
        <v>32467</v>
      </c>
      <c r="C89" s="234">
        <v>15982</v>
      </c>
      <c r="D89" s="234">
        <v>16485</v>
      </c>
      <c r="E89" s="234">
        <v>34863</v>
      </c>
      <c r="F89" s="234">
        <v>17422</v>
      </c>
      <c r="G89" s="234">
        <v>17441</v>
      </c>
      <c r="H89" s="234">
        <v>47561</v>
      </c>
      <c r="I89" s="234">
        <v>23493</v>
      </c>
      <c r="J89" s="235">
        <v>24068</v>
      </c>
      <c r="K89" s="259">
        <f t="shared" si="33"/>
        <v>1.1416003572445754</v>
      </c>
      <c r="L89" s="238">
        <f t="shared" si="33"/>
        <v>0.5619569689063605</v>
      </c>
      <c r="M89" s="238">
        <f t="shared" si="33"/>
        <v>0.5796433883382149</v>
      </c>
      <c r="N89" s="238">
        <v>1.2</v>
      </c>
      <c r="O89" s="238">
        <v>0.6</v>
      </c>
      <c r="P89" s="238">
        <v>0.6</v>
      </c>
      <c r="Q89" s="238">
        <v>1.7</v>
      </c>
      <c r="R89" s="238">
        <v>0.8</v>
      </c>
      <c r="S89" s="239">
        <v>0.8</v>
      </c>
      <c r="T89" s="230">
        <f t="shared" si="34"/>
        <v>-2396</v>
      </c>
      <c r="U89" s="231">
        <f t="shared" si="35"/>
        <v>-6.872615667039556</v>
      </c>
      <c r="V89" s="230">
        <v>-12698</v>
      </c>
      <c r="W89" s="231">
        <v>-26.7</v>
      </c>
      <c r="X89" s="610"/>
    </row>
    <row r="90" spans="1:24" ht="15.75" customHeight="1">
      <c r="A90" s="232" t="s">
        <v>19</v>
      </c>
      <c r="B90" s="233">
        <v>33529</v>
      </c>
      <c r="C90" s="234">
        <v>16555</v>
      </c>
      <c r="D90" s="234">
        <v>16974</v>
      </c>
      <c r="E90" s="234">
        <v>35403</v>
      </c>
      <c r="F90" s="234">
        <v>17596</v>
      </c>
      <c r="G90" s="234">
        <v>17807</v>
      </c>
      <c r="H90" s="234">
        <v>53524</v>
      </c>
      <c r="I90" s="234">
        <v>26415</v>
      </c>
      <c r="J90" s="235">
        <v>27109</v>
      </c>
      <c r="K90" s="259">
        <f t="shared" si="33"/>
        <v>1.1789422606971192</v>
      </c>
      <c r="L90" s="238">
        <f t="shared" si="33"/>
        <v>0.5821047190742583</v>
      </c>
      <c r="M90" s="238">
        <f t="shared" si="33"/>
        <v>0.5968375416228608</v>
      </c>
      <c r="N90" s="238">
        <v>1.2</v>
      </c>
      <c r="O90" s="238">
        <v>0.6</v>
      </c>
      <c r="P90" s="238">
        <v>0.6</v>
      </c>
      <c r="Q90" s="238">
        <v>1.9</v>
      </c>
      <c r="R90" s="238">
        <v>0.9</v>
      </c>
      <c r="S90" s="239">
        <v>0.9</v>
      </c>
      <c r="T90" s="230">
        <f t="shared" si="34"/>
        <v>-1874</v>
      </c>
      <c r="U90" s="231">
        <f t="shared" si="35"/>
        <v>-5.293336722876592</v>
      </c>
      <c r="V90" s="230">
        <v>-18121</v>
      </c>
      <c r="W90" s="231">
        <v>-33.9</v>
      </c>
      <c r="X90" s="610"/>
    </row>
    <row r="91" spans="1:24" ht="15.75" customHeight="1">
      <c r="A91" s="232" t="s">
        <v>20</v>
      </c>
      <c r="B91" s="233">
        <v>33180</v>
      </c>
      <c r="C91" s="234">
        <v>16155</v>
      </c>
      <c r="D91" s="234">
        <v>17025</v>
      </c>
      <c r="E91" s="234">
        <v>38312</v>
      </c>
      <c r="F91" s="234">
        <v>18806</v>
      </c>
      <c r="G91" s="234">
        <v>19506</v>
      </c>
      <c r="H91" s="234">
        <v>51958</v>
      </c>
      <c r="I91" s="234">
        <v>25720</v>
      </c>
      <c r="J91" s="235">
        <v>26238</v>
      </c>
      <c r="K91" s="259">
        <f t="shared" si="33"/>
        <v>1.1666707688845601</v>
      </c>
      <c r="L91" s="238">
        <f t="shared" si="33"/>
        <v>0.5680399720111534</v>
      </c>
      <c r="M91" s="238">
        <f t="shared" si="33"/>
        <v>0.5986307968734067</v>
      </c>
      <c r="N91" s="238">
        <v>1.3</v>
      </c>
      <c r="O91" s="238">
        <v>0.7</v>
      </c>
      <c r="P91" s="238">
        <v>0.7</v>
      </c>
      <c r="Q91" s="238">
        <v>1.8</v>
      </c>
      <c r="R91" s="238">
        <v>0.9</v>
      </c>
      <c r="S91" s="239">
        <v>0.9</v>
      </c>
      <c r="T91" s="230">
        <f t="shared" si="34"/>
        <v>-5132</v>
      </c>
      <c r="U91" s="231">
        <f t="shared" si="35"/>
        <v>-13.395280851952391</v>
      </c>
      <c r="V91" s="230">
        <v>-13646</v>
      </c>
      <c r="W91" s="231">
        <v>-26.3</v>
      </c>
      <c r="X91" s="610"/>
    </row>
    <row r="92" spans="1:24" ht="15.75" customHeight="1">
      <c r="A92" s="232" t="s">
        <v>21</v>
      </c>
      <c r="B92" s="233">
        <v>31745</v>
      </c>
      <c r="C92" s="234">
        <v>15591</v>
      </c>
      <c r="D92" s="234">
        <v>16154</v>
      </c>
      <c r="E92" s="234">
        <v>39148</v>
      </c>
      <c r="F92" s="234">
        <v>19253</v>
      </c>
      <c r="G92" s="234">
        <v>19895</v>
      </c>
      <c r="H92" s="234">
        <v>53230</v>
      </c>
      <c r="I92" s="234">
        <v>26572</v>
      </c>
      <c r="J92" s="235">
        <v>26658</v>
      </c>
      <c r="K92" s="259">
        <f t="shared" si="33"/>
        <v>1.116213488795671</v>
      </c>
      <c r="L92" s="238">
        <f t="shared" si="33"/>
        <v>0.5482086786521753</v>
      </c>
      <c r="M92" s="238">
        <f t="shared" si="33"/>
        <v>0.5680048101434956</v>
      </c>
      <c r="N92" s="238">
        <v>1.4</v>
      </c>
      <c r="O92" s="238">
        <v>0.7</v>
      </c>
      <c r="P92" s="238">
        <v>0.7</v>
      </c>
      <c r="Q92" s="238">
        <v>1.9</v>
      </c>
      <c r="R92" s="238">
        <v>0.9</v>
      </c>
      <c r="S92" s="239">
        <v>0.9</v>
      </c>
      <c r="T92" s="230">
        <f t="shared" si="34"/>
        <v>-7403</v>
      </c>
      <c r="U92" s="231">
        <f t="shared" si="35"/>
        <v>-18.910289159088585</v>
      </c>
      <c r="V92" s="230">
        <v>-14082</v>
      </c>
      <c r="W92" s="231">
        <v>-26.5</v>
      </c>
      <c r="X92" s="610"/>
    </row>
    <row r="93" spans="1:24" ht="15.75" customHeight="1">
      <c r="A93" s="232" t="s">
        <v>22</v>
      </c>
      <c r="B93" s="233">
        <v>33748</v>
      </c>
      <c r="C93" s="234">
        <v>16568</v>
      </c>
      <c r="D93" s="234">
        <v>17180</v>
      </c>
      <c r="E93" s="234">
        <v>43809</v>
      </c>
      <c r="F93" s="234">
        <v>21565</v>
      </c>
      <c r="G93" s="234">
        <v>22244</v>
      </c>
      <c r="H93" s="234">
        <v>32704</v>
      </c>
      <c r="I93" s="234">
        <v>16174</v>
      </c>
      <c r="J93" s="235">
        <v>16530</v>
      </c>
      <c r="K93" s="259">
        <f t="shared" si="33"/>
        <v>1.1866427097141692</v>
      </c>
      <c r="L93" s="238">
        <f t="shared" si="33"/>
        <v>0.5825618233538092</v>
      </c>
      <c r="M93" s="238">
        <f t="shared" si="33"/>
        <v>0.60408088636036</v>
      </c>
      <c r="N93" s="238">
        <v>1.5</v>
      </c>
      <c r="O93" s="238">
        <v>0.8</v>
      </c>
      <c r="P93" s="238">
        <v>0.8</v>
      </c>
      <c r="Q93" s="238">
        <v>1.1</v>
      </c>
      <c r="R93" s="238">
        <v>0.6</v>
      </c>
      <c r="S93" s="239">
        <v>0.6</v>
      </c>
      <c r="T93" s="230">
        <f t="shared" si="34"/>
        <v>-10061</v>
      </c>
      <c r="U93" s="231">
        <f t="shared" si="35"/>
        <v>-22.96560067566025</v>
      </c>
      <c r="V93" s="230">
        <v>11105</v>
      </c>
      <c r="W93" s="231">
        <v>34</v>
      </c>
      <c r="X93" s="610"/>
    </row>
    <row r="94" spans="1:24" ht="15.75" customHeight="1">
      <c r="A94" s="222"/>
      <c r="B94" s="233"/>
      <c r="C94" s="234"/>
      <c r="D94" s="234"/>
      <c r="E94" s="234"/>
      <c r="F94" s="234"/>
      <c r="G94" s="234"/>
      <c r="H94" s="234"/>
      <c r="I94" s="234"/>
      <c r="J94" s="235"/>
      <c r="K94" s="259"/>
      <c r="L94" s="238"/>
      <c r="M94" s="238"/>
      <c r="N94" s="238"/>
      <c r="O94" s="238"/>
      <c r="P94" s="238"/>
      <c r="Q94" s="238"/>
      <c r="R94" s="238"/>
      <c r="S94" s="239"/>
      <c r="T94" s="230"/>
      <c r="U94" s="231"/>
      <c r="V94" s="230"/>
      <c r="W94" s="231"/>
      <c r="X94" s="610"/>
    </row>
    <row r="95" spans="1:24" ht="15.75" customHeight="1">
      <c r="A95" s="232" t="s">
        <v>303</v>
      </c>
      <c r="B95" s="233">
        <f>SUM(B96:B100)</f>
        <v>187439</v>
      </c>
      <c r="C95" s="234">
        <f>SUM(C96:C100)</f>
        <v>91717</v>
      </c>
      <c r="D95" s="234">
        <f>SUM(D96:D100)</f>
        <v>95722</v>
      </c>
      <c r="E95" s="234">
        <v>232762</v>
      </c>
      <c r="F95" s="234">
        <v>113986</v>
      </c>
      <c r="G95" s="234">
        <v>118776</v>
      </c>
      <c r="H95" s="234">
        <v>197846</v>
      </c>
      <c r="I95" s="234">
        <v>95867</v>
      </c>
      <c r="J95" s="235">
        <v>101979</v>
      </c>
      <c r="K95" s="259">
        <f aca="true" t="shared" si="36" ref="K95:M100">B95/$B$5*100</f>
        <v>6.590705311903347</v>
      </c>
      <c r="L95" s="238">
        <f t="shared" si="36"/>
        <v>3.224941015967004</v>
      </c>
      <c r="M95" s="238">
        <f t="shared" si="36"/>
        <v>3.365764295936343</v>
      </c>
      <c r="N95" s="238">
        <v>8.1</v>
      </c>
      <c r="O95" s="238">
        <v>4</v>
      </c>
      <c r="P95" s="238">
        <v>4.2</v>
      </c>
      <c r="Q95" s="238">
        <v>6.9</v>
      </c>
      <c r="R95" s="238">
        <v>3.3</v>
      </c>
      <c r="S95" s="239">
        <v>3.5</v>
      </c>
      <c r="T95" s="230">
        <f aca="true" t="shared" si="37" ref="T95:T100">B95-E95</f>
        <v>-45323</v>
      </c>
      <c r="U95" s="231">
        <f aca="true" t="shared" si="38" ref="U95:U100">T95/E95*100</f>
        <v>-19.471821001709902</v>
      </c>
      <c r="V95" s="230">
        <v>34916</v>
      </c>
      <c r="W95" s="231">
        <v>17.6</v>
      </c>
      <c r="X95" s="610"/>
    </row>
    <row r="96" spans="1:24" ht="15.75" customHeight="1">
      <c r="A96" s="232" t="s">
        <v>23</v>
      </c>
      <c r="B96" s="233">
        <v>34248</v>
      </c>
      <c r="C96" s="234">
        <v>16963</v>
      </c>
      <c r="D96" s="234">
        <v>17285</v>
      </c>
      <c r="E96" s="234">
        <v>46406</v>
      </c>
      <c r="F96" s="234">
        <v>22671</v>
      </c>
      <c r="G96" s="234">
        <v>23735</v>
      </c>
      <c r="H96" s="234">
        <v>35829</v>
      </c>
      <c r="I96" s="234">
        <v>17486</v>
      </c>
      <c r="J96" s="235">
        <v>18343</v>
      </c>
      <c r="K96" s="259">
        <f t="shared" si="36"/>
        <v>1.2042236435430504</v>
      </c>
      <c r="L96" s="238">
        <f t="shared" si="36"/>
        <v>0.5964507610786255</v>
      </c>
      <c r="M96" s="238">
        <f t="shared" si="36"/>
        <v>0.607772882464425</v>
      </c>
      <c r="N96" s="238">
        <v>1.6</v>
      </c>
      <c r="O96" s="238">
        <v>0.8</v>
      </c>
      <c r="P96" s="238">
        <v>0.8</v>
      </c>
      <c r="Q96" s="238">
        <v>1.2</v>
      </c>
      <c r="R96" s="238">
        <v>0.6</v>
      </c>
      <c r="S96" s="239">
        <v>0.6</v>
      </c>
      <c r="T96" s="230">
        <f t="shared" si="37"/>
        <v>-12158</v>
      </c>
      <c r="U96" s="231">
        <f t="shared" si="38"/>
        <v>-26.19919837951989</v>
      </c>
      <c r="V96" s="230">
        <v>10577</v>
      </c>
      <c r="W96" s="231">
        <v>29.5</v>
      </c>
      <c r="X96" s="610"/>
    </row>
    <row r="97" spans="1:24" ht="15.75" customHeight="1">
      <c r="A97" s="232" t="s">
        <v>24</v>
      </c>
      <c r="B97" s="233">
        <v>34613</v>
      </c>
      <c r="C97" s="234">
        <v>17059</v>
      </c>
      <c r="D97" s="234">
        <v>17554</v>
      </c>
      <c r="E97" s="234">
        <v>52210</v>
      </c>
      <c r="F97" s="234">
        <v>25523</v>
      </c>
      <c r="G97" s="234">
        <v>26687</v>
      </c>
      <c r="H97" s="234">
        <v>40918</v>
      </c>
      <c r="I97" s="234">
        <v>20051</v>
      </c>
      <c r="J97" s="235">
        <v>20867</v>
      </c>
      <c r="K97" s="259">
        <f t="shared" si="36"/>
        <v>1.2170577252381338</v>
      </c>
      <c r="L97" s="238">
        <f t="shared" si="36"/>
        <v>0.5998263003737706</v>
      </c>
      <c r="M97" s="238">
        <f t="shared" si="36"/>
        <v>0.6172314248643631</v>
      </c>
      <c r="N97" s="238">
        <v>1.8</v>
      </c>
      <c r="O97" s="238">
        <v>0.9</v>
      </c>
      <c r="P97" s="238">
        <v>0.9</v>
      </c>
      <c r="Q97" s="238">
        <v>1.4</v>
      </c>
      <c r="R97" s="238">
        <v>0.7</v>
      </c>
      <c r="S97" s="239">
        <v>0.7</v>
      </c>
      <c r="T97" s="230">
        <f t="shared" si="37"/>
        <v>-17597</v>
      </c>
      <c r="U97" s="231">
        <f t="shared" si="38"/>
        <v>-33.70427121241141</v>
      </c>
      <c r="V97" s="230">
        <v>11292</v>
      </c>
      <c r="W97" s="231">
        <v>27.6</v>
      </c>
      <c r="X97" s="610"/>
    </row>
    <row r="98" spans="1:24" ht="15.75" customHeight="1">
      <c r="A98" s="232" t="s">
        <v>25</v>
      </c>
      <c r="B98" s="233">
        <v>37417</v>
      </c>
      <c r="C98" s="234">
        <v>18192</v>
      </c>
      <c r="D98" s="234">
        <v>19225</v>
      </c>
      <c r="E98" s="234">
        <v>50577</v>
      </c>
      <c r="F98" s="234">
        <v>24766</v>
      </c>
      <c r="G98" s="234">
        <v>25811</v>
      </c>
      <c r="H98" s="234">
        <v>39621</v>
      </c>
      <c r="I98" s="234">
        <v>19057</v>
      </c>
      <c r="J98" s="235">
        <v>20564</v>
      </c>
      <c r="K98" s="259">
        <f t="shared" si="36"/>
        <v>1.3156516021504998</v>
      </c>
      <c r="L98" s="238">
        <f t="shared" si="36"/>
        <v>0.6396646964300156</v>
      </c>
      <c r="M98" s="238">
        <f t="shared" si="36"/>
        <v>0.6759869057204843</v>
      </c>
      <c r="N98" s="238">
        <v>1.8</v>
      </c>
      <c r="O98" s="238">
        <v>0.9</v>
      </c>
      <c r="P98" s="238">
        <v>0.9</v>
      </c>
      <c r="Q98" s="238">
        <v>1.4</v>
      </c>
      <c r="R98" s="238">
        <v>0.7</v>
      </c>
      <c r="S98" s="239">
        <v>0.7</v>
      </c>
      <c r="T98" s="230">
        <f t="shared" si="37"/>
        <v>-13160</v>
      </c>
      <c r="U98" s="231">
        <f t="shared" si="38"/>
        <v>-26.01973228938055</v>
      </c>
      <c r="V98" s="230">
        <v>10956</v>
      </c>
      <c r="W98" s="231">
        <v>27.7</v>
      </c>
      <c r="X98" s="610"/>
    </row>
    <row r="99" spans="1:24" ht="15.75" customHeight="1">
      <c r="A99" s="232" t="s">
        <v>26</v>
      </c>
      <c r="B99" s="233">
        <v>38423</v>
      </c>
      <c r="C99" s="234">
        <v>18736</v>
      </c>
      <c r="D99" s="234">
        <v>19687</v>
      </c>
      <c r="E99" s="234">
        <v>51754</v>
      </c>
      <c r="F99" s="234">
        <v>25496</v>
      </c>
      <c r="G99" s="234">
        <v>26258</v>
      </c>
      <c r="H99" s="234">
        <v>41307</v>
      </c>
      <c r="I99" s="234">
        <v>19902</v>
      </c>
      <c r="J99" s="235">
        <v>21405</v>
      </c>
      <c r="K99" s="259">
        <f t="shared" si="36"/>
        <v>1.351024441014209</v>
      </c>
      <c r="L99" s="238">
        <f t="shared" si="36"/>
        <v>0.6587927524358383</v>
      </c>
      <c r="M99" s="238">
        <f t="shared" si="36"/>
        <v>0.6922316885783706</v>
      </c>
      <c r="N99" s="238">
        <v>1.8</v>
      </c>
      <c r="O99" s="238">
        <v>0.9</v>
      </c>
      <c r="P99" s="238">
        <v>0.9</v>
      </c>
      <c r="Q99" s="238">
        <v>1.4</v>
      </c>
      <c r="R99" s="238">
        <v>0.7</v>
      </c>
      <c r="S99" s="239">
        <v>0.7</v>
      </c>
      <c r="T99" s="230">
        <f t="shared" si="37"/>
        <v>-13331</v>
      </c>
      <c r="U99" s="231">
        <f t="shared" si="38"/>
        <v>-25.758395486339218</v>
      </c>
      <c r="V99" s="230">
        <v>10447</v>
      </c>
      <c r="W99" s="231">
        <v>25.3</v>
      </c>
      <c r="X99" s="610"/>
    </row>
    <row r="100" spans="1:24" ht="15.75" customHeight="1">
      <c r="A100" s="232" t="s">
        <v>27</v>
      </c>
      <c r="B100" s="233">
        <v>42738</v>
      </c>
      <c r="C100" s="234">
        <v>20767</v>
      </c>
      <c r="D100" s="234">
        <v>21971</v>
      </c>
      <c r="E100" s="234">
        <v>31815</v>
      </c>
      <c r="F100" s="234">
        <v>15530</v>
      </c>
      <c r="G100" s="234">
        <v>16285</v>
      </c>
      <c r="H100" s="234">
        <v>40171</v>
      </c>
      <c r="I100" s="234">
        <v>19371</v>
      </c>
      <c r="J100" s="235">
        <v>20800</v>
      </c>
      <c r="K100" s="259">
        <f t="shared" si="36"/>
        <v>1.5027478999574542</v>
      </c>
      <c r="L100" s="238">
        <f t="shared" si="36"/>
        <v>0.730206505648754</v>
      </c>
      <c r="M100" s="238">
        <f t="shared" si="36"/>
        <v>0.7725413943087002</v>
      </c>
      <c r="N100" s="238">
        <v>1.1</v>
      </c>
      <c r="O100" s="238">
        <v>0.5</v>
      </c>
      <c r="P100" s="238">
        <v>0.6</v>
      </c>
      <c r="Q100" s="238">
        <v>1.4</v>
      </c>
      <c r="R100" s="238">
        <v>0.7</v>
      </c>
      <c r="S100" s="239">
        <v>0.7</v>
      </c>
      <c r="T100" s="230">
        <f t="shared" si="37"/>
        <v>10923</v>
      </c>
      <c r="U100" s="231">
        <f t="shared" si="38"/>
        <v>34.33286185761433</v>
      </c>
      <c r="V100" s="230">
        <v>-8356</v>
      </c>
      <c r="W100" s="231">
        <v>-20.8</v>
      </c>
      <c r="X100" s="610"/>
    </row>
    <row r="101" spans="1:24" ht="15.75" customHeight="1">
      <c r="A101" s="222"/>
      <c r="B101" s="233"/>
      <c r="C101" s="234"/>
      <c r="D101" s="234"/>
      <c r="E101" s="234"/>
      <c r="F101" s="234"/>
      <c r="G101" s="234"/>
      <c r="H101" s="234"/>
      <c r="I101" s="234"/>
      <c r="J101" s="235"/>
      <c r="K101" s="259"/>
      <c r="L101" s="238"/>
      <c r="M101" s="238"/>
      <c r="N101" s="238"/>
      <c r="O101" s="238"/>
      <c r="P101" s="238"/>
      <c r="Q101" s="238"/>
      <c r="R101" s="238"/>
      <c r="S101" s="239"/>
      <c r="T101" s="230"/>
      <c r="U101" s="231"/>
      <c r="V101" s="230"/>
      <c r="W101" s="231"/>
      <c r="X101" s="610"/>
    </row>
    <row r="102" spans="1:24" ht="15.75" customHeight="1">
      <c r="A102" s="232" t="s">
        <v>304</v>
      </c>
      <c r="B102" s="233">
        <f>SUM(B103:B107)</f>
        <v>224342</v>
      </c>
      <c r="C102" s="234">
        <f>SUM(C103:C107)</f>
        <v>108390</v>
      </c>
      <c r="D102" s="234">
        <f>SUM(D103:D107)</f>
        <v>115952</v>
      </c>
      <c r="E102" s="234">
        <v>189386</v>
      </c>
      <c r="F102" s="234">
        <v>90135</v>
      </c>
      <c r="G102" s="234">
        <v>99251</v>
      </c>
      <c r="H102" s="234">
        <v>162463</v>
      </c>
      <c r="I102" s="234">
        <v>76935</v>
      </c>
      <c r="J102" s="235">
        <v>85528</v>
      </c>
      <c r="K102" s="259">
        <f aca="true" t="shared" si="39" ref="K102:M107">B102/$B$5*100</f>
        <v>7.888283714077756</v>
      </c>
      <c r="L102" s="238">
        <f t="shared" si="39"/>
        <v>3.811194835424878</v>
      </c>
      <c r="M102" s="238">
        <f t="shared" si="39"/>
        <v>4.077088878652878</v>
      </c>
      <c r="N102" s="238">
        <v>6.6</v>
      </c>
      <c r="O102" s="238">
        <v>3.2</v>
      </c>
      <c r="P102" s="238">
        <v>3.5</v>
      </c>
      <c r="Q102" s="238">
        <v>5.6</v>
      </c>
      <c r="R102" s="238">
        <v>2.7</v>
      </c>
      <c r="S102" s="239">
        <v>3</v>
      </c>
      <c r="T102" s="230">
        <f aca="true" t="shared" si="40" ref="T102:T107">B102-E102</f>
        <v>34956</v>
      </c>
      <c r="U102" s="231">
        <f aca="true" t="shared" si="41" ref="U102:U107">T102/E102*100</f>
        <v>18.457541740149747</v>
      </c>
      <c r="V102" s="230">
        <v>26923</v>
      </c>
      <c r="W102" s="231">
        <v>16.6</v>
      </c>
      <c r="X102" s="610"/>
    </row>
    <row r="103" spans="1:24" ht="15.75" customHeight="1">
      <c r="A103" s="232" t="s">
        <v>28</v>
      </c>
      <c r="B103" s="233">
        <v>45121</v>
      </c>
      <c r="C103" s="234">
        <v>21837</v>
      </c>
      <c r="D103" s="234">
        <v>23284</v>
      </c>
      <c r="E103" s="234">
        <v>34752</v>
      </c>
      <c r="F103" s="234">
        <v>16707</v>
      </c>
      <c r="G103" s="234">
        <v>18045</v>
      </c>
      <c r="H103" s="234">
        <v>34170</v>
      </c>
      <c r="I103" s="234">
        <v>16367</v>
      </c>
      <c r="J103" s="235">
        <v>17803</v>
      </c>
      <c r="K103" s="259">
        <f t="shared" si="39"/>
        <v>1.5865386305859022</v>
      </c>
      <c r="L103" s="238">
        <f t="shared" si="39"/>
        <v>0.7678297040425599</v>
      </c>
      <c r="M103" s="238">
        <f t="shared" si="39"/>
        <v>0.8187089265433424</v>
      </c>
      <c r="N103" s="238">
        <v>1.2</v>
      </c>
      <c r="O103" s="238">
        <v>0.6</v>
      </c>
      <c r="P103" s="238">
        <v>0.6</v>
      </c>
      <c r="Q103" s="238">
        <v>1.2</v>
      </c>
      <c r="R103" s="238">
        <v>0.6</v>
      </c>
      <c r="S103" s="239">
        <v>0.6</v>
      </c>
      <c r="T103" s="230">
        <f t="shared" si="40"/>
        <v>10369</v>
      </c>
      <c r="U103" s="231">
        <f t="shared" si="41"/>
        <v>29.83713167587477</v>
      </c>
      <c r="V103" s="230">
        <v>582</v>
      </c>
      <c r="W103" s="231">
        <v>1.7</v>
      </c>
      <c r="X103" s="610"/>
    </row>
    <row r="104" spans="1:24" ht="15.75" customHeight="1">
      <c r="A104" s="232" t="s">
        <v>29</v>
      </c>
      <c r="B104" s="233">
        <v>50570</v>
      </c>
      <c r="C104" s="234">
        <v>24441</v>
      </c>
      <c r="D104" s="234">
        <v>26129</v>
      </c>
      <c r="E104" s="234">
        <v>39170</v>
      </c>
      <c r="F104" s="234">
        <v>18860</v>
      </c>
      <c r="G104" s="234">
        <v>20310</v>
      </c>
      <c r="H104" s="234">
        <v>29189</v>
      </c>
      <c r="I104" s="234">
        <v>13902</v>
      </c>
      <c r="J104" s="235">
        <v>15287</v>
      </c>
      <c r="K104" s="259">
        <f t="shared" si="39"/>
        <v>1.77813564745305</v>
      </c>
      <c r="L104" s="238">
        <f t="shared" si="39"/>
        <v>0.8593912074233734</v>
      </c>
      <c r="M104" s="238">
        <f t="shared" si="39"/>
        <v>0.9187444400296766</v>
      </c>
      <c r="N104" s="238">
        <v>1.4</v>
      </c>
      <c r="O104" s="238">
        <v>0.7</v>
      </c>
      <c r="P104" s="238">
        <v>0.7</v>
      </c>
      <c r="Q104" s="238">
        <v>1</v>
      </c>
      <c r="R104" s="238">
        <v>0.5</v>
      </c>
      <c r="S104" s="239">
        <v>0.5</v>
      </c>
      <c r="T104" s="230">
        <f t="shared" si="40"/>
        <v>11400</v>
      </c>
      <c r="U104" s="231">
        <f t="shared" si="41"/>
        <v>29.10390605054889</v>
      </c>
      <c r="V104" s="230">
        <v>9981</v>
      </c>
      <c r="W104" s="231">
        <v>34.2</v>
      </c>
      <c r="X104" s="610"/>
    </row>
    <row r="105" spans="1:24" ht="15.75" customHeight="1">
      <c r="A105" s="232" t="s">
        <v>30</v>
      </c>
      <c r="B105" s="233">
        <v>48772</v>
      </c>
      <c r="C105" s="234">
        <v>23540</v>
      </c>
      <c r="D105" s="234">
        <v>25232</v>
      </c>
      <c r="E105" s="234">
        <v>38003</v>
      </c>
      <c r="F105" s="234">
        <v>17995</v>
      </c>
      <c r="G105" s="234">
        <v>20008</v>
      </c>
      <c r="H105" s="234">
        <v>31850</v>
      </c>
      <c r="I105" s="234">
        <v>15130</v>
      </c>
      <c r="J105" s="235">
        <v>16720</v>
      </c>
      <c r="K105" s="259">
        <f t="shared" si="39"/>
        <v>1.7149146094043932</v>
      </c>
      <c r="L105" s="238">
        <f t="shared" si="39"/>
        <v>0.8277103646637295</v>
      </c>
      <c r="M105" s="238">
        <f t="shared" si="39"/>
        <v>0.8872042447406636</v>
      </c>
      <c r="N105" s="238">
        <v>1.3</v>
      </c>
      <c r="O105" s="238">
        <v>0.6</v>
      </c>
      <c r="P105" s="238">
        <v>0.7</v>
      </c>
      <c r="Q105" s="238">
        <v>1.1</v>
      </c>
      <c r="R105" s="238">
        <v>0.5</v>
      </c>
      <c r="S105" s="239">
        <v>0.6</v>
      </c>
      <c r="T105" s="230">
        <f t="shared" si="40"/>
        <v>10769</v>
      </c>
      <c r="U105" s="231">
        <f t="shared" si="41"/>
        <v>28.337236533957842</v>
      </c>
      <c r="V105" s="230">
        <v>6153</v>
      </c>
      <c r="W105" s="231">
        <v>19.3</v>
      </c>
      <c r="X105" s="610"/>
    </row>
    <row r="106" spans="1:24" ht="15.75" customHeight="1">
      <c r="A106" s="232" t="s">
        <v>31</v>
      </c>
      <c r="B106" s="233">
        <v>49646</v>
      </c>
      <c r="C106" s="234">
        <v>24097</v>
      </c>
      <c r="D106" s="234">
        <v>25549</v>
      </c>
      <c r="E106" s="234">
        <v>39396</v>
      </c>
      <c r="F106" s="234">
        <v>18584</v>
      </c>
      <c r="G106" s="234">
        <v>20812</v>
      </c>
      <c r="H106" s="234">
        <v>33535</v>
      </c>
      <c r="I106" s="234">
        <v>15758</v>
      </c>
      <c r="J106" s="235">
        <v>17777</v>
      </c>
      <c r="K106" s="259">
        <f t="shared" si="39"/>
        <v>1.7456460817372776</v>
      </c>
      <c r="L106" s="238">
        <f t="shared" si="39"/>
        <v>0.8472955249491033</v>
      </c>
      <c r="M106" s="238">
        <f t="shared" si="39"/>
        <v>0.8983505567881744</v>
      </c>
      <c r="N106" s="238">
        <v>1.4</v>
      </c>
      <c r="O106" s="238">
        <v>0.6</v>
      </c>
      <c r="P106" s="238">
        <v>0.7</v>
      </c>
      <c r="Q106" s="238">
        <v>1.2</v>
      </c>
      <c r="R106" s="238">
        <v>0.5</v>
      </c>
      <c r="S106" s="239">
        <v>0.6</v>
      </c>
      <c r="T106" s="230">
        <f t="shared" si="40"/>
        <v>10250</v>
      </c>
      <c r="U106" s="231">
        <f t="shared" si="41"/>
        <v>26.017869834500964</v>
      </c>
      <c r="V106" s="230">
        <v>5861</v>
      </c>
      <c r="W106" s="231">
        <v>17.5</v>
      </c>
      <c r="X106" s="610"/>
    </row>
    <row r="107" spans="1:24" ht="15.75" customHeight="1">
      <c r="A107" s="232" t="s">
        <v>32</v>
      </c>
      <c r="B107" s="233">
        <v>30233</v>
      </c>
      <c r="C107" s="234">
        <v>14475</v>
      </c>
      <c r="D107" s="234">
        <v>15758</v>
      </c>
      <c r="E107" s="234">
        <v>38065</v>
      </c>
      <c r="F107" s="234">
        <v>17989</v>
      </c>
      <c r="G107" s="234">
        <v>20076</v>
      </c>
      <c r="H107" s="234">
        <v>33719</v>
      </c>
      <c r="I107" s="234">
        <v>15778</v>
      </c>
      <c r="J107" s="235">
        <v>17941</v>
      </c>
      <c r="K107" s="259">
        <f t="shared" si="39"/>
        <v>1.063048744897134</v>
      </c>
      <c r="L107" s="238">
        <f t="shared" si="39"/>
        <v>0.5089680343461124</v>
      </c>
      <c r="M107" s="238">
        <f t="shared" si="39"/>
        <v>0.5540807105510216</v>
      </c>
      <c r="N107" s="238">
        <v>1.3</v>
      </c>
      <c r="O107" s="238">
        <v>0.6</v>
      </c>
      <c r="P107" s="238">
        <v>0.7</v>
      </c>
      <c r="Q107" s="238">
        <v>1.2</v>
      </c>
      <c r="R107" s="238">
        <v>0.5</v>
      </c>
      <c r="S107" s="239">
        <v>0.6</v>
      </c>
      <c r="T107" s="230">
        <f t="shared" si="40"/>
        <v>-7832</v>
      </c>
      <c r="U107" s="231">
        <f t="shared" si="41"/>
        <v>-20.575331669512675</v>
      </c>
      <c r="V107" s="230">
        <v>4346</v>
      </c>
      <c r="W107" s="231">
        <v>12.9</v>
      </c>
      <c r="X107" s="610"/>
    </row>
    <row r="108" spans="1:24" ht="15.75" customHeight="1">
      <c r="A108" s="222"/>
      <c r="B108" s="233"/>
      <c r="C108" s="234"/>
      <c r="D108" s="234"/>
      <c r="E108" s="234"/>
      <c r="F108" s="234"/>
      <c r="G108" s="234"/>
      <c r="H108" s="234"/>
      <c r="I108" s="234"/>
      <c r="J108" s="235"/>
      <c r="K108" s="259"/>
      <c r="L108" s="238"/>
      <c r="M108" s="238"/>
      <c r="N108" s="238"/>
      <c r="O108" s="238"/>
      <c r="P108" s="238"/>
      <c r="Q108" s="238"/>
      <c r="R108" s="238"/>
      <c r="S108" s="239"/>
      <c r="T108" s="230"/>
      <c r="U108" s="231"/>
      <c r="V108" s="230"/>
      <c r="W108" s="231"/>
      <c r="X108" s="610"/>
    </row>
    <row r="109" spans="1:24" ht="15.75" customHeight="1">
      <c r="A109" s="232" t="s">
        <v>305</v>
      </c>
      <c r="B109" s="233">
        <f>SUM(B110:B114)</f>
        <v>178236</v>
      </c>
      <c r="C109" s="234">
        <f>SUM(C110:C114)</f>
        <v>82663</v>
      </c>
      <c r="D109" s="234">
        <f>SUM(D110:D114)</f>
        <v>95573</v>
      </c>
      <c r="E109" s="234">
        <v>151666</v>
      </c>
      <c r="F109" s="234">
        <v>69745</v>
      </c>
      <c r="G109" s="234">
        <v>81921</v>
      </c>
      <c r="H109" s="234">
        <v>149553</v>
      </c>
      <c r="I109" s="234">
        <v>66721</v>
      </c>
      <c r="J109" s="235">
        <v>82832</v>
      </c>
      <c r="K109" s="259">
        <f aca="true" t="shared" si="42" ref="K109:M114">B109/$B$5*100</f>
        <v>6.267110643848958</v>
      </c>
      <c r="L109" s="238">
        <f t="shared" si="42"/>
        <v>2.906585466193622</v>
      </c>
      <c r="M109" s="238">
        <f t="shared" si="42"/>
        <v>3.3605251776553366</v>
      </c>
      <c r="N109" s="238">
        <v>5.3</v>
      </c>
      <c r="O109" s="238">
        <v>2.4</v>
      </c>
      <c r="P109" s="238">
        <v>2.9</v>
      </c>
      <c r="Q109" s="238">
        <v>5.2</v>
      </c>
      <c r="R109" s="238">
        <v>2.3</v>
      </c>
      <c r="S109" s="239">
        <v>2.9</v>
      </c>
      <c r="T109" s="230">
        <f aca="true" t="shared" si="43" ref="T109:T114">B109-E109</f>
        <v>26570</v>
      </c>
      <c r="U109" s="231">
        <f aca="true" t="shared" si="44" ref="U109:U114">T109/E109*100</f>
        <v>17.518758324212413</v>
      </c>
      <c r="V109" s="230">
        <v>2113</v>
      </c>
      <c r="W109" s="231">
        <v>1.4</v>
      </c>
      <c r="X109" s="610"/>
    </row>
    <row r="110" spans="1:24" ht="15.75" customHeight="1">
      <c r="A110" s="232" t="s">
        <v>33</v>
      </c>
      <c r="B110" s="233">
        <v>33171</v>
      </c>
      <c r="C110" s="234">
        <v>15635</v>
      </c>
      <c r="D110" s="234">
        <v>17536</v>
      </c>
      <c r="E110" s="234">
        <v>32247</v>
      </c>
      <c r="F110" s="234">
        <v>15062</v>
      </c>
      <c r="G110" s="234">
        <v>17185</v>
      </c>
      <c r="H110" s="234">
        <v>32085</v>
      </c>
      <c r="I110" s="234">
        <v>14525</v>
      </c>
      <c r="J110" s="235">
        <v>17560</v>
      </c>
      <c r="K110" s="259">
        <f t="shared" si="42"/>
        <v>1.16635431207564</v>
      </c>
      <c r="L110" s="238">
        <f t="shared" si="42"/>
        <v>0.5497558008291169</v>
      </c>
      <c r="M110" s="238">
        <f t="shared" si="42"/>
        <v>0.6165985112465234</v>
      </c>
      <c r="N110" s="238">
        <v>1.1</v>
      </c>
      <c r="O110" s="238">
        <v>0.5</v>
      </c>
      <c r="P110" s="238">
        <v>0.6</v>
      </c>
      <c r="Q110" s="238">
        <v>1.1</v>
      </c>
      <c r="R110" s="238">
        <v>0.5</v>
      </c>
      <c r="S110" s="239">
        <v>0.6</v>
      </c>
      <c r="T110" s="230">
        <f t="shared" si="43"/>
        <v>924</v>
      </c>
      <c r="U110" s="231">
        <f t="shared" si="44"/>
        <v>2.865382826309424</v>
      </c>
      <c r="V110" s="230">
        <v>162</v>
      </c>
      <c r="W110" s="231">
        <v>0.5</v>
      </c>
      <c r="X110" s="610"/>
    </row>
    <row r="111" spans="1:24" ht="15.75" customHeight="1">
      <c r="A111" s="232" t="s">
        <v>34</v>
      </c>
      <c r="B111" s="233">
        <v>37125</v>
      </c>
      <c r="C111" s="234">
        <v>17492</v>
      </c>
      <c r="D111" s="234">
        <v>19633</v>
      </c>
      <c r="E111" s="234">
        <v>27556</v>
      </c>
      <c r="F111" s="234">
        <v>12786</v>
      </c>
      <c r="G111" s="234">
        <v>14770</v>
      </c>
      <c r="H111" s="234">
        <v>29929</v>
      </c>
      <c r="I111" s="234">
        <v>13546</v>
      </c>
      <c r="J111" s="235">
        <v>16383</v>
      </c>
      <c r="K111" s="259">
        <f t="shared" si="42"/>
        <v>1.305384336794433</v>
      </c>
      <c r="L111" s="238">
        <f t="shared" si="42"/>
        <v>0.6150513890695818</v>
      </c>
      <c r="M111" s="238">
        <f t="shared" si="42"/>
        <v>0.6903329477248514</v>
      </c>
      <c r="N111" s="238">
        <v>1</v>
      </c>
      <c r="O111" s="238">
        <v>0.4</v>
      </c>
      <c r="P111" s="238">
        <v>0.5</v>
      </c>
      <c r="Q111" s="238">
        <v>1</v>
      </c>
      <c r="R111" s="238">
        <v>0.5</v>
      </c>
      <c r="S111" s="239">
        <v>0.6</v>
      </c>
      <c r="T111" s="230">
        <f t="shared" si="43"/>
        <v>9569</v>
      </c>
      <c r="U111" s="231">
        <f t="shared" si="44"/>
        <v>34.725649586296996</v>
      </c>
      <c r="V111" s="230">
        <v>-2373</v>
      </c>
      <c r="W111" s="231">
        <v>-7.9</v>
      </c>
      <c r="X111" s="610"/>
    </row>
    <row r="112" spans="1:24" ht="15.75" customHeight="1">
      <c r="A112" s="232" t="s">
        <v>35</v>
      </c>
      <c r="B112" s="233">
        <v>35682</v>
      </c>
      <c r="C112" s="234">
        <v>16441</v>
      </c>
      <c r="D112" s="234">
        <v>19241</v>
      </c>
      <c r="E112" s="234">
        <v>29679</v>
      </c>
      <c r="F112" s="234">
        <v>13740</v>
      </c>
      <c r="G112" s="234">
        <v>15939</v>
      </c>
      <c r="H112" s="234">
        <v>29997</v>
      </c>
      <c r="I112" s="234">
        <v>13315</v>
      </c>
      <c r="J112" s="235">
        <v>16682</v>
      </c>
      <c r="K112" s="259">
        <f t="shared" si="42"/>
        <v>1.2546457617642819</v>
      </c>
      <c r="L112" s="238">
        <f t="shared" si="42"/>
        <v>0.5780962661612734</v>
      </c>
      <c r="M112" s="238">
        <f t="shared" si="42"/>
        <v>0.6765494956030085</v>
      </c>
      <c r="N112" s="238">
        <v>1</v>
      </c>
      <c r="O112" s="238">
        <v>0.5</v>
      </c>
      <c r="P112" s="238">
        <v>0.6</v>
      </c>
      <c r="Q112" s="238">
        <v>1</v>
      </c>
      <c r="R112" s="238">
        <v>0.5</v>
      </c>
      <c r="S112" s="239">
        <v>0.6</v>
      </c>
      <c r="T112" s="230">
        <f t="shared" si="43"/>
        <v>6003</v>
      </c>
      <c r="U112" s="231">
        <f t="shared" si="44"/>
        <v>20.22642272313757</v>
      </c>
      <c r="V112" s="230">
        <v>-318</v>
      </c>
      <c r="W112" s="231">
        <v>-1.1</v>
      </c>
      <c r="X112" s="610"/>
    </row>
    <row r="113" spans="1:24" ht="15.75" customHeight="1">
      <c r="A113" s="232" t="s">
        <v>36</v>
      </c>
      <c r="B113" s="233">
        <v>36864</v>
      </c>
      <c r="C113" s="234">
        <v>16915</v>
      </c>
      <c r="D113" s="234">
        <v>19949</v>
      </c>
      <c r="E113" s="234">
        <v>31190</v>
      </c>
      <c r="F113" s="234">
        <v>14180</v>
      </c>
      <c r="G113" s="234">
        <v>17010</v>
      </c>
      <c r="H113" s="234">
        <v>29314</v>
      </c>
      <c r="I113" s="234">
        <v>12934</v>
      </c>
      <c r="J113" s="235">
        <v>16380</v>
      </c>
      <c r="K113" s="259">
        <f t="shared" si="42"/>
        <v>1.2962070893357571</v>
      </c>
      <c r="L113" s="238">
        <f t="shared" si="42"/>
        <v>0.5947629914310528</v>
      </c>
      <c r="M113" s="238">
        <f t="shared" si="42"/>
        <v>0.7014440979047043</v>
      </c>
      <c r="N113" s="238">
        <v>1.1</v>
      </c>
      <c r="O113" s="238">
        <v>0.5</v>
      </c>
      <c r="P113" s="238">
        <v>0.6</v>
      </c>
      <c r="Q113" s="238">
        <v>1</v>
      </c>
      <c r="R113" s="238">
        <v>0.4</v>
      </c>
      <c r="S113" s="239">
        <v>0.6</v>
      </c>
      <c r="T113" s="230">
        <f t="shared" si="43"/>
        <v>5674</v>
      </c>
      <c r="U113" s="231">
        <f t="shared" si="44"/>
        <v>18.191728117986532</v>
      </c>
      <c r="V113" s="230">
        <v>1876</v>
      </c>
      <c r="W113" s="231">
        <v>6.4</v>
      </c>
      <c r="X113" s="610"/>
    </row>
    <row r="114" spans="1:24" ht="15.75" customHeight="1">
      <c r="A114" s="232" t="s">
        <v>37</v>
      </c>
      <c r="B114" s="233">
        <v>35394</v>
      </c>
      <c r="C114" s="234">
        <v>16180</v>
      </c>
      <c r="D114" s="234">
        <v>19214</v>
      </c>
      <c r="E114" s="234">
        <v>30994</v>
      </c>
      <c r="F114" s="234">
        <v>13977</v>
      </c>
      <c r="G114" s="234">
        <v>17017</v>
      </c>
      <c r="H114" s="234">
        <v>28228</v>
      </c>
      <c r="I114" s="234">
        <v>12401</v>
      </c>
      <c r="J114" s="235">
        <v>15827</v>
      </c>
      <c r="K114" s="259">
        <f t="shared" si="42"/>
        <v>1.2445191438788463</v>
      </c>
      <c r="L114" s="238">
        <f t="shared" si="42"/>
        <v>0.5689190187025974</v>
      </c>
      <c r="M114" s="238">
        <f t="shared" si="42"/>
        <v>0.6756001251762489</v>
      </c>
      <c r="N114" s="238">
        <v>1.1</v>
      </c>
      <c r="O114" s="238">
        <v>0.5</v>
      </c>
      <c r="P114" s="238">
        <v>0.6</v>
      </c>
      <c r="Q114" s="238">
        <v>1</v>
      </c>
      <c r="R114" s="238">
        <v>0.4</v>
      </c>
      <c r="S114" s="239">
        <v>0.6</v>
      </c>
      <c r="T114" s="230">
        <f t="shared" si="43"/>
        <v>4400</v>
      </c>
      <c r="U114" s="231">
        <f t="shared" si="44"/>
        <v>14.196296057301414</v>
      </c>
      <c r="V114" s="230">
        <v>2766</v>
      </c>
      <c r="W114" s="231">
        <v>9.8</v>
      </c>
      <c r="X114" s="610"/>
    </row>
    <row r="115" spans="1:24" ht="15.75" customHeight="1">
      <c r="A115" s="222"/>
      <c r="B115" s="233"/>
      <c r="C115" s="234"/>
      <c r="D115" s="234"/>
      <c r="E115" s="234"/>
      <c r="F115" s="234"/>
      <c r="G115" s="234"/>
      <c r="H115" s="234"/>
      <c r="I115" s="234"/>
      <c r="J115" s="235"/>
      <c r="K115" s="259"/>
      <c r="L115" s="238"/>
      <c r="M115" s="238"/>
      <c r="N115" s="238"/>
      <c r="O115" s="238"/>
      <c r="P115" s="238"/>
      <c r="Q115" s="238"/>
      <c r="R115" s="238"/>
      <c r="S115" s="239"/>
      <c r="T115" s="230"/>
      <c r="U115" s="231"/>
      <c r="V115" s="230"/>
      <c r="W115" s="231"/>
      <c r="X115" s="610"/>
    </row>
    <row r="116" spans="1:24" ht="15.75" customHeight="1">
      <c r="A116" s="232" t="s">
        <v>306</v>
      </c>
      <c r="B116" s="233">
        <f>SUM(B117:B121)</f>
        <v>137259</v>
      </c>
      <c r="C116" s="234">
        <f>SUM(C117:C121)</f>
        <v>60555</v>
      </c>
      <c r="D116" s="234">
        <f>SUM(D117:D121)</f>
        <v>76704</v>
      </c>
      <c r="E116" s="234">
        <v>133626</v>
      </c>
      <c r="F116" s="234">
        <v>56550</v>
      </c>
      <c r="G116" s="234">
        <v>77076</v>
      </c>
      <c r="H116" s="234">
        <v>124544</v>
      </c>
      <c r="I116" s="234">
        <v>52141</v>
      </c>
      <c r="J116" s="235">
        <v>72403</v>
      </c>
      <c r="K116" s="259">
        <f aca="true" t="shared" si="45" ref="K116:M121">B116/$B$5*100</f>
        <v>4.826282792836825</v>
      </c>
      <c r="L116" s="238">
        <f t="shared" si="45"/>
        <v>2.1292268960158087</v>
      </c>
      <c r="M116" s="238">
        <f t="shared" si="45"/>
        <v>2.6970558968210154</v>
      </c>
      <c r="N116" s="238">
        <v>4.7</v>
      </c>
      <c r="O116" s="238">
        <v>2</v>
      </c>
      <c r="P116" s="238">
        <v>2.7</v>
      </c>
      <c r="Q116" s="238">
        <v>4.3</v>
      </c>
      <c r="R116" s="238">
        <v>1.8</v>
      </c>
      <c r="S116" s="239">
        <v>2.5</v>
      </c>
      <c r="T116" s="230">
        <f aca="true" t="shared" si="46" ref="T116:T121">B116-E116</f>
        <v>3633</v>
      </c>
      <c r="U116" s="231">
        <f aca="true" t="shared" si="47" ref="U116:U121">T116/E116*100</f>
        <v>2.71878227291096</v>
      </c>
      <c r="V116" s="230">
        <v>9082</v>
      </c>
      <c r="W116" s="231">
        <v>7.3</v>
      </c>
      <c r="X116" s="610"/>
    </row>
    <row r="117" spans="1:24" ht="15.75" customHeight="1">
      <c r="A117" s="232" t="s">
        <v>38</v>
      </c>
      <c r="B117" s="233">
        <v>29743</v>
      </c>
      <c r="C117" s="234">
        <v>13449</v>
      </c>
      <c r="D117" s="234">
        <v>16294</v>
      </c>
      <c r="E117" s="234">
        <v>29377</v>
      </c>
      <c r="F117" s="234">
        <v>12768</v>
      </c>
      <c r="G117" s="234">
        <v>16609</v>
      </c>
      <c r="H117" s="234">
        <v>26408</v>
      </c>
      <c r="I117" s="234">
        <v>11473</v>
      </c>
      <c r="J117" s="235">
        <v>14935</v>
      </c>
      <c r="K117" s="259">
        <f t="shared" si="45"/>
        <v>1.0458194297448302</v>
      </c>
      <c r="L117" s="238">
        <f t="shared" si="45"/>
        <v>0.472891958129248</v>
      </c>
      <c r="M117" s="238">
        <f t="shared" si="45"/>
        <v>0.5729274716155823</v>
      </c>
      <c r="N117" s="238">
        <v>1</v>
      </c>
      <c r="O117" s="238">
        <v>0.4</v>
      </c>
      <c r="P117" s="238">
        <v>0.6</v>
      </c>
      <c r="Q117" s="238">
        <v>0.9</v>
      </c>
      <c r="R117" s="238">
        <v>0.4</v>
      </c>
      <c r="S117" s="239">
        <v>0.5</v>
      </c>
      <c r="T117" s="230">
        <f t="shared" si="46"/>
        <v>366</v>
      </c>
      <c r="U117" s="231">
        <f t="shared" si="47"/>
        <v>1.2458726214385403</v>
      </c>
      <c r="V117" s="230">
        <v>2969</v>
      </c>
      <c r="W117" s="231">
        <v>11.2</v>
      </c>
      <c r="X117" s="610"/>
    </row>
    <row r="118" spans="1:24" ht="15.75" customHeight="1">
      <c r="A118" s="232" t="s">
        <v>39</v>
      </c>
      <c r="B118" s="233">
        <v>25224</v>
      </c>
      <c r="C118" s="234">
        <v>11306</v>
      </c>
      <c r="D118" s="234">
        <v>13918</v>
      </c>
      <c r="E118" s="234">
        <v>27131</v>
      </c>
      <c r="F118" s="234">
        <v>11765</v>
      </c>
      <c r="G118" s="234">
        <v>15366</v>
      </c>
      <c r="H118" s="234">
        <v>26886</v>
      </c>
      <c r="I118" s="234">
        <v>11601</v>
      </c>
      <c r="J118" s="235">
        <v>15285</v>
      </c>
      <c r="K118" s="259">
        <f t="shared" si="45"/>
        <v>0.8869229497994016</v>
      </c>
      <c r="L118" s="238">
        <f t="shared" si="45"/>
        <v>0.39754007573866296</v>
      </c>
      <c r="M118" s="238">
        <f t="shared" si="45"/>
        <v>0.48938287406073866</v>
      </c>
      <c r="N118" s="238">
        <v>0.9</v>
      </c>
      <c r="O118" s="238">
        <v>0.4</v>
      </c>
      <c r="P118" s="238">
        <v>0.5</v>
      </c>
      <c r="Q118" s="238">
        <v>0.9</v>
      </c>
      <c r="R118" s="238">
        <v>0.4</v>
      </c>
      <c r="S118" s="239">
        <v>0.5</v>
      </c>
      <c r="T118" s="230">
        <f t="shared" si="46"/>
        <v>-1907</v>
      </c>
      <c r="U118" s="231">
        <f t="shared" si="47"/>
        <v>-7.0288599756735834</v>
      </c>
      <c r="V118" s="230">
        <v>245</v>
      </c>
      <c r="W118" s="231">
        <v>0.9</v>
      </c>
      <c r="X118" s="610"/>
    </row>
    <row r="119" spans="1:24" ht="15.75" customHeight="1">
      <c r="A119" s="232" t="s">
        <v>40</v>
      </c>
      <c r="B119" s="233">
        <v>26930</v>
      </c>
      <c r="C119" s="234">
        <v>11902</v>
      </c>
      <c r="D119" s="234">
        <v>15028</v>
      </c>
      <c r="E119" s="234">
        <v>26795</v>
      </c>
      <c r="F119" s="234">
        <v>11250</v>
      </c>
      <c r="G119" s="234">
        <v>15545</v>
      </c>
      <c r="H119" s="234">
        <v>24896</v>
      </c>
      <c r="I119" s="234">
        <v>10339</v>
      </c>
      <c r="J119" s="235">
        <v>14557</v>
      </c>
      <c r="K119" s="259">
        <f t="shared" si="45"/>
        <v>0.9469090960235444</v>
      </c>
      <c r="L119" s="238">
        <f t="shared" si="45"/>
        <v>0.4184965488626894</v>
      </c>
      <c r="M119" s="238">
        <f t="shared" si="45"/>
        <v>0.528412547160855</v>
      </c>
      <c r="N119" s="238">
        <v>0.9</v>
      </c>
      <c r="O119" s="238">
        <v>0.4</v>
      </c>
      <c r="P119" s="238">
        <v>0.5</v>
      </c>
      <c r="Q119" s="238">
        <v>0.9</v>
      </c>
      <c r="R119" s="238">
        <v>0.4</v>
      </c>
      <c r="S119" s="239">
        <v>0.5</v>
      </c>
      <c r="T119" s="230">
        <f t="shared" si="46"/>
        <v>135</v>
      </c>
      <c r="U119" s="231">
        <f t="shared" si="47"/>
        <v>0.5038253405486098</v>
      </c>
      <c r="V119" s="230">
        <v>1899</v>
      </c>
      <c r="W119" s="231">
        <v>7.6</v>
      </c>
      <c r="X119" s="610"/>
    </row>
    <row r="120" spans="1:24" ht="15.75" customHeight="1">
      <c r="A120" s="232" t="s">
        <v>41</v>
      </c>
      <c r="B120" s="233">
        <v>27928</v>
      </c>
      <c r="C120" s="234">
        <v>12170</v>
      </c>
      <c r="D120" s="234">
        <v>15758</v>
      </c>
      <c r="E120" s="234">
        <v>25772</v>
      </c>
      <c r="F120" s="234">
        <v>10771</v>
      </c>
      <c r="G120" s="234">
        <v>15001</v>
      </c>
      <c r="H120" s="234">
        <v>23367</v>
      </c>
      <c r="I120" s="234">
        <v>9453</v>
      </c>
      <c r="J120" s="235">
        <v>13914</v>
      </c>
      <c r="K120" s="259">
        <f t="shared" si="45"/>
        <v>0.9820006399459914</v>
      </c>
      <c r="L120" s="238">
        <f t="shared" si="45"/>
        <v>0.4279199293949697</v>
      </c>
      <c r="M120" s="238">
        <f t="shared" si="45"/>
        <v>0.5540807105510216</v>
      </c>
      <c r="N120" s="238">
        <v>0.9</v>
      </c>
      <c r="O120" s="238">
        <v>0.4</v>
      </c>
      <c r="P120" s="238">
        <v>0.5</v>
      </c>
      <c r="Q120" s="238">
        <v>0.8</v>
      </c>
      <c r="R120" s="238">
        <v>0.3</v>
      </c>
      <c r="S120" s="239">
        <v>0.5</v>
      </c>
      <c r="T120" s="230">
        <f t="shared" si="46"/>
        <v>2156</v>
      </c>
      <c r="U120" s="231">
        <f t="shared" si="47"/>
        <v>8.365668167002948</v>
      </c>
      <c r="V120" s="230">
        <v>2405</v>
      </c>
      <c r="W120" s="231">
        <v>10.3</v>
      </c>
      <c r="X120" s="610"/>
    </row>
    <row r="121" spans="1:24" ht="15.75" customHeight="1">
      <c r="A121" s="232" t="s">
        <v>42</v>
      </c>
      <c r="B121" s="233">
        <v>27434</v>
      </c>
      <c r="C121" s="234">
        <v>11728</v>
      </c>
      <c r="D121" s="234">
        <v>15706</v>
      </c>
      <c r="E121" s="234">
        <v>24551</v>
      </c>
      <c r="F121" s="234">
        <v>9996</v>
      </c>
      <c r="G121" s="234">
        <v>14555</v>
      </c>
      <c r="H121" s="234">
        <v>22987</v>
      </c>
      <c r="I121" s="234">
        <v>9275</v>
      </c>
      <c r="J121" s="235">
        <v>13712</v>
      </c>
      <c r="K121" s="259">
        <f t="shared" si="45"/>
        <v>0.9646306773230566</v>
      </c>
      <c r="L121" s="238">
        <f t="shared" si="45"/>
        <v>0.41237838389023873</v>
      </c>
      <c r="M121" s="238">
        <f t="shared" si="45"/>
        <v>0.552252293432818</v>
      </c>
      <c r="N121" s="238">
        <v>0.9</v>
      </c>
      <c r="O121" s="238">
        <v>0.3</v>
      </c>
      <c r="P121" s="238">
        <v>0.5</v>
      </c>
      <c r="Q121" s="238">
        <v>0.8</v>
      </c>
      <c r="R121" s="238">
        <v>0.3</v>
      </c>
      <c r="S121" s="239">
        <v>0.5</v>
      </c>
      <c r="T121" s="230">
        <f t="shared" si="46"/>
        <v>2883</v>
      </c>
      <c r="U121" s="231">
        <f t="shared" si="47"/>
        <v>11.742902529428537</v>
      </c>
      <c r="V121" s="230">
        <v>1564</v>
      </c>
      <c r="W121" s="231">
        <v>6.8</v>
      </c>
      <c r="X121" s="610"/>
    </row>
    <row r="122" spans="1:24" ht="15.75" customHeight="1">
      <c r="A122" s="222"/>
      <c r="B122" s="233"/>
      <c r="C122" s="234"/>
      <c r="D122" s="234"/>
      <c r="E122" s="234"/>
      <c r="F122" s="234"/>
      <c r="G122" s="234"/>
      <c r="H122" s="234"/>
      <c r="I122" s="234"/>
      <c r="J122" s="235"/>
      <c r="K122" s="259"/>
      <c r="L122" s="238"/>
      <c r="M122" s="238"/>
      <c r="N122" s="238"/>
      <c r="O122" s="238"/>
      <c r="P122" s="238"/>
      <c r="Q122" s="238"/>
      <c r="R122" s="238"/>
      <c r="S122" s="239"/>
      <c r="T122" s="230"/>
      <c r="U122" s="231"/>
      <c r="V122" s="230"/>
      <c r="W122" s="231"/>
      <c r="X122" s="610"/>
    </row>
    <row r="123" spans="1:24" ht="15.75" customHeight="1">
      <c r="A123" s="232" t="s">
        <v>307</v>
      </c>
      <c r="B123" s="233">
        <f>SUM(B124:B128)</f>
        <v>112617</v>
      </c>
      <c r="C123" s="234">
        <f>SUM(C124:C128)</f>
        <v>44181</v>
      </c>
      <c r="D123" s="234">
        <f>SUM(D124:D128)</f>
        <v>68436</v>
      </c>
      <c r="E123" s="234">
        <v>103132</v>
      </c>
      <c r="F123" s="234">
        <v>39509</v>
      </c>
      <c r="G123" s="234">
        <v>63623</v>
      </c>
      <c r="H123" s="234">
        <v>85416</v>
      </c>
      <c r="I123" s="234">
        <v>30858</v>
      </c>
      <c r="J123" s="235">
        <v>54558</v>
      </c>
      <c r="K123" s="259">
        <f aca="true" t="shared" si="48" ref="K123:M128">B123/$B$5*100</f>
        <v>3.9598240500142405</v>
      </c>
      <c r="L123" s="238">
        <f t="shared" si="48"/>
        <v>1.5534864749876054</v>
      </c>
      <c r="M123" s="238">
        <f t="shared" si="48"/>
        <v>2.406337575026635</v>
      </c>
      <c r="N123" s="238">
        <v>3.6</v>
      </c>
      <c r="O123" s="238">
        <v>1.4</v>
      </c>
      <c r="P123" s="238">
        <v>2.2</v>
      </c>
      <c r="Q123" s="238">
        <v>3</v>
      </c>
      <c r="R123" s="238">
        <v>1.1</v>
      </c>
      <c r="S123" s="239">
        <v>1.9</v>
      </c>
      <c r="T123" s="230">
        <f aca="true" t="shared" si="49" ref="T123:T128">B123-E123</f>
        <v>9485</v>
      </c>
      <c r="U123" s="231">
        <f aca="true" t="shared" si="50" ref="U123:U128">T123/E123*100</f>
        <v>9.196951479657137</v>
      </c>
      <c r="V123" s="230">
        <v>17716</v>
      </c>
      <c r="W123" s="231">
        <v>20.7</v>
      </c>
      <c r="X123" s="610"/>
    </row>
    <row r="124" spans="1:24" ht="15.75" customHeight="1">
      <c r="A124" s="232" t="s">
        <v>43</v>
      </c>
      <c r="B124" s="233">
        <v>25487</v>
      </c>
      <c r="C124" s="234">
        <v>10452</v>
      </c>
      <c r="D124" s="234">
        <v>15035</v>
      </c>
      <c r="E124" s="234">
        <v>22614</v>
      </c>
      <c r="F124" s="234">
        <v>9133</v>
      </c>
      <c r="G124" s="234">
        <v>13481</v>
      </c>
      <c r="H124" s="234">
        <v>20711</v>
      </c>
      <c r="I124" s="234">
        <v>8088</v>
      </c>
      <c r="J124" s="235">
        <v>12623</v>
      </c>
      <c r="K124" s="259">
        <f t="shared" si="48"/>
        <v>0.8961705209933932</v>
      </c>
      <c r="L124" s="238">
        <f t="shared" si="48"/>
        <v>0.3675118407589337</v>
      </c>
      <c r="M124" s="238">
        <f t="shared" si="48"/>
        <v>0.5286586802344593</v>
      </c>
      <c r="N124" s="238">
        <v>0.8</v>
      </c>
      <c r="O124" s="238">
        <v>0.3</v>
      </c>
      <c r="P124" s="238">
        <v>0.5</v>
      </c>
      <c r="Q124" s="238">
        <v>0.7</v>
      </c>
      <c r="R124" s="238">
        <v>0.3</v>
      </c>
      <c r="S124" s="239">
        <v>0.4</v>
      </c>
      <c r="T124" s="230">
        <f t="shared" si="49"/>
        <v>2873</v>
      </c>
      <c r="U124" s="231">
        <f t="shared" si="50"/>
        <v>12.704519324312372</v>
      </c>
      <c r="V124" s="230">
        <v>1903</v>
      </c>
      <c r="W124" s="231">
        <v>9.2</v>
      </c>
      <c r="X124" s="610"/>
    </row>
    <row r="125" spans="1:24" ht="15.75" customHeight="1">
      <c r="A125" s="232" t="s">
        <v>44</v>
      </c>
      <c r="B125" s="233">
        <v>23374</v>
      </c>
      <c r="C125" s="234">
        <v>9490</v>
      </c>
      <c r="D125" s="234">
        <v>13884</v>
      </c>
      <c r="E125" s="234">
        <v>22565</v>
      </c>
      <c r="F125" s="234">
        <v>9004</v>
      </c>
      <c r="G125" s="234">
        <v>13561</v>
      </c>
      <c r="H125" s="234">
        <v>18419</v>
      </c>
      <c r="I125" s="234">
        <v>6882</v>
      </c>
      <c r="J125" s="235">
        <v>11537</v>
      </c>
      <c r="K125" s="259">
        <f t="shared" si="48"/>
        <v>0.8218734946325409</v>
      </c>
      <c r="L125" s="238">
        <f t="shared" si="48"/>
        <v>0.33368612407216625</v>
      </c>
      <c r="M125" s="238">
        <f t="shared" si="48"/>
        <v>0.48818737056037464</v>
      </c>
      <c r="N125" s="238">
        <v>0.8</v>
      </c>
      <c r="O125" s="238">
        <v>0.3</v>
      </c>
      <c r="P125" s="238">
        <v>0.5</v>
      </c>
      <c r="Q125" s="238">
        <v>0.6</v>
      </c>
      <c r="R125" s="238">
        <v>0.2</v>
      </c>
      <c r="S125" s="239">
        <v>0.4</v>
      </c>
      <c r="T125" s="230">
        <f t="shared" si="49"/>
        <v>809</v>
      </c>
      <c r="U125" s="231">
        <f t="shared" si="50"/>
        <v>3.5851983159760694</v>
      </c>
      <c r="V125" s="230">
        <v>4146</v>
      </c>
      <c r="W125" s="231">
        <v>22.5</v>
      </c>
      <c r="X125" s="610"/>
    </row>
    <row r="126" spans="1:24" ht="15.75" customHeight="1">
      <c r="A126" s="232" t="s">
        <v>45</v>
      </c>
      <c r="B126" s="233">
        <v>22654</v>
      </c>
      <c r="C126" s="234">
        <v>8834</v>
      </c>
      <c r="D126" s="234">
        <v>13820</v>
      </c>
      <c r="E126" s="234">
        <v>20723</v>
      </c>
      <c r="F126" s="234">
        <v>7861</v>
      </c>
      <c r="G126" s="234">
        <v>12862</v>
      </c>
      <c r="H126" s="234">
        <v>16680</v>
      </c>
      <c r="I126" s="234">
        <v>5859</v>
      </c>
      <c r="J126" s="235">
        <v>10821</v>
      </c>
      <c r="K126" s="259">
        <f t="shared" si="48"/>
        <v>0.7965569499189519</v>
      </c>
      <c r="L126" s="238">
        <f t="shared" si="48"/>
        <v>0.310619938888674</v>
      </c>
      <c r="M126" s="238">
        <f t="shared" si="48"/>
        <v>0.4859370110302779</v>
      </c>
      <c r="N126" s="238">
        <v>0.7</v>
      </c>
      <c r="O126" s="238">
        <v>0.3</v>
      </c>
      <c r="P126" s="238">
        <v>0.4</v>
      </c>
      <c r="Q126" s="238">
        <v>0.6</v>
      </c>
      <c r="R126" s="238">
        <v>0.2</v>
      </c>
      <c r="S126" s="239">
        <v>0.4</v>
      </c>
      <c r="T126" s="230">
        <f t="shared" si="49"/>
        <v>1931</v>
      </c>
      <c r="U126" s="231">
        <f t="shared" si="50"/>
        <v>9.318148916662645</v>
      </c>
      <c r="V126" s="230">
        <v>4043</v>
      </c>
      <c r="W126" s="231">
        <v>24.2</v>
      </c>
      <c r="X126" s="610"/>
    </row>
    <row r="127" spans="1:24" ht="15.75" customHeight="1">
      <c r="A127" s="232" t="s">
        <v>46</v>
      </c>
      <c r="B127" s="233">
        <v>21233</v>
      </c>
      <c r="C127" s="234">
        <v>8108</v>
      </c>
      <c r="D127" s="234">
        <v>13125</v>
      </c>
      <c r="E127" s="234">
        <v>19083</v>
      </c>
      <c r="F127" s="234">
        <v>6964</v>
      </c>
      <c r="G127" s="234">
        <v>12119</v>
      </c>
      <c r="H127" s="234">
        <v>15559</v>
      </c>
      <c r="I127" s="234">
        <v>5336</v>
      </c>
      <c r="J127" s="235">
        <v>10223</v>
      </c>
      <c r="K127" s="259">
        <f t="shared" si="48"/>
        <v>0.7465919359772714</v>
      </c>
      <c r="L127" s="238">
        <f t="shared" si="48"/>
        <v>0.28509242296913845</v>
      </c>
      <c r="M127" s="238">
        <f t="shared" si="48"/>
        <v>0.46149951300813297</v>
      </c>
      <c r="N127" s="238">
        <v>0.7</v>
      </c>
      <c r="O127" s="238">
        <v>0.2</v>
      </c>
      <c r="P127" s="238">
        <v>0.4</v>
      </c>
      <c r="Q127" s="238">
        <v>0.5</v>
      </c>
      <c r="R127" s="238">
        <v>0.2</v>
      </c>
      <c r="S127" s="239">
        <v>0.4</v>
      </c>
      <c r="T127" s="230">
        <f t="shared" si="49"/>
        <v>2150</v>
      </c>
      <c r="U127" s="231">
        <f t="shared" si="50"/>
        <v>11.266572341874967</v>
      </c>
      <c r="V127" s="230">
        <v>3524</v>
      </c>
      <c r="W127" s="231">
        <v>22.6</v>
      </c>
      <c r="X127" s="610"/>
    </row>
    <row r="128" spans="1:24" ht="15.75" customHeight="1">
      <c r="A128" s="232" t="s">
        <v>47</v>
      </c>
      <c r="B128" s="233">
        <v>19869</v>
      </c>
      <c r="C128" s="234">
        <v>7297</v>
      </c>
      <c r="D128" s="234">
        <v>12572</v>
      </c>
      <c r="E128" s="234">
        <v>18147</v>
      </c>
      <c r="F128" s="234">
        <v>6547</v>
      </c>
      <c r="G128" s="234">
        <v>11600</v>
      </c>
      <c r="H128" s="234">
        <v>14047</v>
      </c>
      <c r="I128" s="234">
        <v>4693</v>
      </c>
      <c r="J128" s="235">
        <v>9354</v>
      </c>
      <c r="K128" s="259">
        <f t="shared" si="48"/>
        <v>0.6986311484920833</v>
      </c>
      <c r="L128" s="238">
        <f t="shared" si="48"/>
        <v>0.256576148298693</v>
      </c>
      <c r="M128" s="238">
        <f t="shared" si="48"/>
        <v>0.4420550001933902</v>
      </c>
      <c r="N128" s="238">
        <v>0.6</v>
      </c>
      <c r="O128" s="238">
        <v>0.2</v>
      </c>
      <c r="P128" s="238">
        <v>0.4</v>
      </c>
      <c r="Q128" s="238">
        <v>0.5</v>
      </c>
      <c r="R128" s="238">
        <v>0.2</v>
      </c>
      <c r="S128" s="239">
        <v>0.3</v>
      </c>
      <c r="T128" s="230">
        <f t="shared" si="49"/>
        <v>1722</v>
      </c>
      <c r="U128" s="231">
        <f t="shared" si="50"/>
        <v>9.48917176392792</v>
      </c>
      <c r="V128" s="230">
        <v>4100</v>
      </c>
      <c r="W128" s="231">
        <v>29.2</v>
      </c>
      <c r="X128" s="610"/>
    </row>
    <row r="129" spans="1:24" ht="15.75" customHeight="1">
      <c r="A129" s="222"/>
      <c r="B129" s="233"/>
      <c r="C129" s="234"/>
      <c r="D129" s="234"/>
      <c r="E129" s="234"/>
      <c r="F129" s="234"/>
      <c r="G129" s="234"/>
      <c r="H129" s="234"/>
      <c r="I129" s="234"/>
      <c r="J129" s="235"/>
      <c r="K129" s="259"/>
      <c r="L129" s="238"/>
      <c r="M129" s="238"/>
      <c r="N129" s="238"/>
      <c r="O129" s="238"/>
      <c r="P129" s="238"/>
      <c r="Q129" s="238"/>
      <c r="R129" s="238"/>
      <c r="S129" s="239"/>
      <c r="T129" s="230"/>
      <c r="U129" s="231"/>
      <c r="V129" s="230"/>
      <c r="W129" s="231"/>
      <c r="X129" s="610"/>
    </row>
    <row r="130" spans="1:24" ht="15.75" customHeight="1">
      <c r="A130" s="232" t="s">
        <v>48</v>
      </c>
      <c r="B130" s="233">
        <f>SUM(B131:B135)</f>
        <v>75103</v>
      </c>
      <c r="C130" s="234">
        <f>SUM(C131:C135)</f>
        <v>24952</v>
      </c>
      <c r="D130" s="234">
        <f>SUM(D131:D135)</f>
        <v>50151</v>
      </c>
      <c r="E130" s="234">
        <v>61669</v>
      </c>
      <c r="F130" s="234">
        <v>19156</v>
      </c>
      <c r="G130" s="234">
        <v>42513</v>
      </c>
      <c r="H130" s="234">
        <v>48331</v>
      </c>
      <c r="I130" s="234">
        <v>14832</v>
      </c>
      <c r="J130" s="235">
        <v>33499</v>
      </c>
      <c r="K130" s="259">
        <f aca="true" t="shared" si="51" ref="K130:M135">B130/$B$5*100</f>
        <v>2.640761746700938</v>
      </c>
      <c r="L130" s="238">
        <f t="shared" si="51"/>
        <v>0.8773589217964901</v>
      </c>
      <c r="M130" s="238">
        <f t="shared" si="51"/>
        <v>1.7634028249044476</v>
      </c>
      <c r="N130" s="238">
        <v>2.2</v>
      </c>
      <c r="O130" s="238">
        <v>0.7</v>
      </c>
      <c r="P130" s="238">
        <v>1.5</v>
      </c>
      <c r="Q130" s="238">
        <v>1.7</v>
      </c>
      <c r="R130" s="238">
        <v>0.5</v>
      </c>
      <c r="S130" s="239">
        <v>1.2</v>
      </c>
      <c r="T130" s="230">
        <f aca="true" t="shared" si="52" ref="T130:T135">B130-E130</f>
        <v>13434</v>
      </c>
      <c r="U130" s="231">
        <f aca="true" t="shared" si="53" ref="U130:U135">T130/E130*100</f>
        <v>21.78404060386904</v>
      </c>
      <c r="V130" s="230">
        <v>13338</v>
      </c>
      <c r="W130" s="231">
        <v>27.6</v>
      </c>
      <c r="X130" s="610"/>
    </row>
    <row r="131" spans="1:24" ht="15.75" customHeight="1">
      <c r="A131" s="232" t="s">
        <v>49</v>
      </c>
      <c r="B131" s="233">
        <v>17477</v>
      </c>
      <c r="C131" s="234">
        <v>6266</v>
      </c>
      <c r="D131" s="234">
        <v>11211</v>
      </c>
      <c r="E131" s="234">
        <v>15911</v>
      </c>
      <c r="F131" s="234">
        <v>5494</v>
      </c>
      <c r="G131" s="234">
        <v>10417</v>
      </c>
      <c r="H131" s="234">
        <v>13306</v>
      </c>
      <c r="I131" s="234">
        <v>4309</v>
      </c>
      <c r="J131" s="235">
        <v>8997</v>
      </c>
      <c r="K131" s="259">
        <f t="shared" si="51"/>
        <v>0.6145239610547154</v>
      </c>
      <c r="L131" s="238">
        <f t="shared" si="51"/>
        <v>0.2203242627435399</v>
      </c>
      <c r="M131" s="238">
        <f t="shared" si="51"/>
        <v>0.3941996983111755</v>
      </c>
      <c r="N131" s="238">
        <v>0.6</v>
      </c>
      <c r="O131" s="238">
        <v>0.2</v>
      </c>
      <c r="P131" s="238">
        <v>0.4</v>
      </c>
      <c r="Q131" s="238">
        <v>0.5</v>
      </c>
      <c r="R131" s="238">
        <v>0.1</v>
      </c>
      <c r="S131" s="239">
        <v>0.3</v>
      </c>
      <c r="T131" s="230">
        <f t="shared" si="52"/>
        <v>1566</v>
      </c>
      <c r="U131" s="231">
        <f t="shared" si="53"/>
        <v>9.842247501728364</v>
      </c>
      <c r="V131" s="230">
        <v>2605</v>
      </c>
      <c r="W131" s="231">
        <v>19.6</v>
      </c>
      <c r="X131" s="610"/>
    </row>
    <row r="132" spans="1:24" ht="15.75" customHeight="1">
      <c r="A132" s="232" t="s">
        <v>50</v>
      </c>
      <c r="B132" s="233">
        <v>17131</v>
      </c>
      <c r="C132" s="234">
        <v>5945</v>
      </c>
      <c r="D132" s="234">
        <v>11186</v>
      </c>
      <c r="E132" s="234">
        <v>13645</v>
      </c>
      <c r="F132" s="234">
        <v>4344</v>
      </c>
      <c r="G132" s="234">
        <v>9301</v>
      </c>
      <c r="H132" s="234">
        <v>9797</v>
      </c>
      <c r="I132" s="234">
        <v>3096</v>
      </c>
      <c r="J132" s="235">
        <v>6701</v>
      </c>
      <c r="K132" s="259">
        <f t="shared" si="51"/>
        <v>0.6023579548451296</v>
      </c>
      <c r="L132" s="238">
        <f t="shared" si="51"/>
        <v>0.20903730322539812</v>
      </c>
      <c r="M132" s="238">
        <f t="shared" si="51"/>
        <v>0.3933206516197314</v>
      </c>
      <c r="N132" s="238">
        <v>0.5</v>
      </c>
      <c r="O132" s="238">
        <v>0.2</v>
      </c>
      <c r="P132" s="238">
        <v>0.3</v>
      </c>
      <c r="Q132" s="238">
        <v>0.3</v>
      </c>
      <c r="R132" s="238">
        <v>0.1</v>
      </c>
      <c r="S132" s="239">
        <v>0.2</v>
      </c>
      <c r="T132" s="230">
        <f t="shared" si="52"/>
        <v>3486</v>
      </c>
      <c r="U132" s="231">
        <f t="shared" si="53"/>
        <v>25.54781971418102</v>
      </c>
      <c r="V132" s="230">
        <v>3848</v>
      </c>
      <c r="W132" s="231">
        <v>39.3</v>
      </c>
      <c r="X132" s="610"/>
    </row>
    <row r="133" spans="1:24" ht="15.75" customHeight="1">
      <c r="A133" s="232" t="s">
        <v>51</v>
      </c>
      <c r="B133" s="233">
        <v>15166</v>
      </c>
      <c r="C133" s="234">
        <v>5021</v>
      </c>
      <c r="D133" s="234">
        <v>10145</v>
      </c>
      <c r="E133" s="234">
        <v>12004</v>
      </c>
      <c r="F133" s="234">
        <v>3548</v>
      </c>
      <c r="G133" s="234">
        <v>8456</v>
      </c>
      <c r="H133" s="234">
        <v>9212</v>
      </c>
      <c r="I133" s="234">
        <v>2804</v>
      </c>
      <c r="J133" s="235">
        <v>6408</v>
      </c>
      <c r="K133" s="259">
        <f t="shared" si="51"/>
        <v>0.5332648848976262</v>
      </c>
      <c r="L133" s="238">
        <f t="shared" si="51"/>
        <v>0.17654773750962555</v>
      </c>
      <c r="M133" s="238">
        <f t="shared" si="51"/>
        <v>0.35671714738800064</v>
      </c>
      <c r="N133" s="238">
        <v>0.4</v>
      </c>
      <c r="O133" s="238">
        <v>0.1</v>
      </c>
      <c r="P133" s="238">
        <v>0.3</v>
      </c>
      <c r="Q133" s="238">
        <v>0.3</v>
      </c>
      <c r="R133" s="238">
        <v>0.1</v>
      </c>
      <c r="S133" s="239">
        <v>0.2</v>
      </c>
      <c r="T133" s="230">
        <f t="shared" si="52"/>
        <v>3162</v>
      </c>
      <c r="U133" s="231">
        <f t="shared" si="53"/>
        <v>26.341219593468846</v>
      </c>
      <c r="V133" s="230">
        <v>2792</v>
      </c>
      <c r="W133" s="231">
        <v>30.3</v>
      </c>
      <c r="X133" s="610"/>
    </row>
    <row r="134" spans="1:24" ht="15.75" customHeight="1">
      <c r="A134" s="232" t="s">
        <v>52</v>
      </c>
      <c r="B134" s="233">
        <v>13296</v>
      </c>
      <c r="C134" s="234">
        <v>4107</v>
      </c>
      <c r="D134" s="234">
        <v>9189</v>
      </c>
      <c r="E134" s="234">
        <v>10721</v>
      </c>
      <c r="F134" s="234">
        <v>3134</v>
      </c>
      <c r="G134" s="234">
        <v>7587</v>
      </c>
      <c r="H134" s="234">
        <v>8405</v>
      </c>
      <c r="I134" s="234">
        <v>2517</v>
      </c>
      <c r="J134" s="235">
        <v>5888</v>
      </c>
      <c r="K134" s="259">
        <f t="shared" si="51"/>
        <v>0.4675121923776103</v>
      </c>
      <c r="L134" s="238">
        <f t="shared" si="51"/>
        <v>0.14440979047043062</v>
      </c>
      <c r="M134" s="238">
        <f t="shared" si="51"/>
        <v>0.3231024019071797</v>
      </c>
      <c r="N134" s="238">
        <v>0.4</v>
      </c>
      <c r="O134" s="238">
        <v>0.1</v>
      </c>
      <c r="P134" s="238">
        <v>0.3</v>
      </c>
      <c r="Q134" s="238">
        <v>0.3</v>
      </c>
      <c r="R134" s="238">
        <v>0.1</v>
      </c>
      <c r="S134" s="239">
        <v>0.2</v>
      </c>
      <c r="T134" s="230">
        <f t="shared" si="52"/>
        <v>2575</v>
      </c>
      <c r="U134" s="231">
        <f t="shared" si="53"/>
        <v>24.018281876690605</v>
      </c>
      <c r="V134" s="230">
        <v>2316</v>
      </c>
      <c r="W134" s="231">
        <v>27.6</v>
      </c>
      <c r="X134" s="610"/>
    </row>
    <row r="135" spans="1:24" ht="15.75" customHeight="1">
      <c r="A135" s="232" t="s">
        <v>53</v>
      </c>
      <c r="B135" s="233">
        <v>12033</v>
      </c>
      <c r="C135" s="234">
        <v>3613</v>
      </c>
      <c r="D135" s="234">
        <v>8420</v>
      </c>
      <c r="E135" s="234">
        <v>9388</v>
      </c>
      <c r="F135" s="234">
        <v>2636</v>
      </c>
      <c r="G135" s="234">
        <v>6752</v>
      </c>
      <c r="H135" s="234">
        <v>7611</v>
      </c>
      <c r="I135" s="234">
        <v>2106</v>
      </c>
      <c r="J135" s="235">
        <v>5505</v>
      </c>
      <c r="K135" s="259">
        <f t="shared" si="51"/>
        <v>0.4231027535258563</v>
      </c>
      <c r="L135" s="238">
        <f t="shared" si="51"/>
        <v>0.12703982784749596</v>
      </c>
      <c r="M135" s="238">
        <f t="shared" si="51"/>
        <v>0.29606292567836034</v>
      </c>
      <c r="N135" s="238">
        <v>0.3</v>
      </c>
      <c r="O135" s="238">
        <v>0.1</v>
      </c>
      <c r="P135" s="238">
        <v>0.2</v>
      </c>
      <c r="Q135" s="238">
        <v>0.3</v>
      </c>
      <c r="R135" s="238">
        <v>0.1</v>
      </c>
      <c r="S135" s="239">
        <v>0.2</v>
      </c>
      <c r="T135" s="230">
        <f t="shared" si="52"/>
        <v>2645</v>
      </c>
      <c r="U135" s="231">
        <f t="shared" si="53"/>
        <v>28.17426501917341</v>
      </c>
      <c r="V135" s="230">
        <v>1777</v>
      </c>
      <c r="W135" s="231">
        <v>23.3</v>
      </c>
      <c r="X135" s="610"/>
    </row>
    <row r="136" spans="1:24" ht="15.75" customHeight="1">
      <c r="A136" s="222"/>
      <c r="B136" s="233"/>
      <c r="C136" s="234"/>
      <c r="D136" s="234"/>
      <c r="E136" s="234"/>
      <c r="F136" s="234"/>
      <c r="G136" s="234"/>
      <c r="H136" s="234"/>
      <c r="I136" s="234"/>
      <c r="J136" s="235"/>
      <c r="K136" s="259"/>
      <c r="L136" s="238"/>
      <c r="M136" s="238"/>
      <c r="N136" s="238"/>
      <c r="O136" s="238"/>
      <c r="P136" s="238"/>
      <c r="Q136" s="238"/>
      <c r="R136" s="238"/>
      <c r="S136" s="239"/>
      <c r="T136" s="230"/>
      <c r="U136" s="231"/>
      <c r="V136" s="230"/>
      <c r="W136" s="231"/>
      <c r="X136" s="610"/>
    </row>
    <row r="137" spans="1:24" ht="15.75" customHeight="1">
      <c r="A137" s="232" t="s">
        <v>54</v>
      </c>
      <c r="B137" s="233">
        <f>SUM(B138:B142)</f>
        <v>35061</v>
      </c>
      <c r="C137" s="234">
        <f>SUM(C138:C142)</f>
        <v>8770</v>
      </c>
      <c r="D137" s="234">
        <f>SUM(D138:D142)</f>
        <v>26291</v>
      </c>
      <c r="E137" s="234">
        <v>27347</v>
      </c>
      <c r="F137" s="234">
        <v>6735</v>
      </c>
      <c r="G137" s="234">
        <v>20612</v>
      </c>
      <c r="H137" s="234">
        <v>23200</v>
      </c>
      <c r="I137" s="234">
        <v>5975</v>
      </c>
      <c r="J137" s="235">
        <v>17225</v>
      </c>
      <c r="K137" s="259">
        <f aca="true" t="shared" si="54" ref="K137:M142">B137/$B$5*100</f>
        <v>1.2328102419488114</v>
      </c>
      <c r="L137" s="238">
        <f t="shared" si="54"/>
        <v>0.30836957935857723</v>
      </c>
      <c r="M137" s="238">
        <f t="shared" si="54"/>
        <v>0.9244406625902343</v>
      </c>
      <c r="N137" s="238">
        <v>1</v>
      </c>
      <c r="O137" s="238">
        <v>0.2</v>
      </c>
      <c r="P137" s="238">
        <v>0.7</v>
      </c>
      <c r="Q137" s="238">
        <v>0.8</v>
      </c>
      <c r="R137" s="238">
        <v>0.2</v>
      </c>
      <c r="S137" s="239">
        <v>0.6</v>
      </c>
      <c r="T137" s="230">
        <f aca="true" t="shared" si="55" ref="T137:T142">B137-E137</f>
        <v>7714</v>
      </c>
      <c r="U137" s="231">
        <f aca="true" t="shared" si="56" ref="U137:U142">T137/E137*100</f>
        <v>28.207847295864262</v>
      </c>
      <c r="V137" s="230">
        <v>4147</v>
      </c>
      <c r="W137" s="231">
        <v>17.9</v>
      </c>
      <c r="X137" s="610"/>
    </row>
    <row r="138" spans="1:24" ht="15.75" customHeight="1">
      <c r="A138" s="232" t="s">
        <v>55</v>
      </c>
      <c r="B138" s="233">
        <v>10158</v>
      </c>
      <c r="C138" s="234">
        <v>2873</v>
      </c>
      <c r="D138" s="234">
        <v>7285</v>
      </c>
      <c r="E138" s="234">
        <v>8333</v>
      </c>
      <c r="F138" s="234">
        <v>2222</v>
      </c>
      <c r="G138" s="234">
        <v>6111</v>
      </c>
      <c r="H138" s="234">
        <v>6372</v>
      </c>
      <c r="I138" s="234">
        <v>1771</v>
      </c>
      <c r="J138" s="235">
        <v>4601</v>
      </c>
      <c r="K138" s="259">
        <f t="shared" si="54"/>
        <v>0.35717425166755157</v>
      </c>
      <c r="L138" s="238">
        <f t="shared" si="54"/>
        <v>0.10102004578075169</v>
      </c>
      <c r="M138" s="238">
        <f t="shared" si="54"/>
        <v>0.2561542058867999</v>
      </c>
      <c r="N138" s="238">
        <v>0.3</v>
      </c>
      <c r="O138" s="238">
        <v>0.1</v>
      </c>
      <c r="P138" s="238">
        <v>0.2</v>
      </c>
      <c r="Q138" s="238">
        <v>0.2</v>
      </c>
      <c r="R138" s="238">
        <v>0.1</v>
      </c>
      <c r="S138" s="239">
        <v>0.2</v>
      </c>
      <c r="T138" s="230">
        <f t="shared" si="55"/>
        <v>1825</v>
      </c>
      <c r="U138" s="231">
        <f t="shared" si="56"/>
        <v>21.900876035041403</v>
      </c>
      <c r="V138" s="230">
        <v>1961</v>
      </c>
      <c r="W138" s="231">
        <v>30.8</v>
      </c>
      <c r="X138" s="610"/>
    </row>
    <row r="139" spans="1:24" ht="15.75" customHeight="1">
      <c r="A139" s="232" t="s">
        <v>56</v>
      </c>
      <c r="B139" s="233">
        <v>8238</v>
      </c>
      <c r="C139" s="234">
        <v>2100</v>
      </c>
      <c r="D139" s="234">
        <v>6138</v>
      </c>
      <c r="E139" s="234">
        <v>5777</v>
      </c>
      <c r="F139" s="234">
        <v>1434</v>
      </c>
      <c r="G139" s="234">
        <v>4343</v>
      </c>
      <c r="H139" s="234">
        <v>5760</v>
      </c>
      <c r="I139" s="234">
        <v>1507</v>
      </c>
      <c r="J139" s="235">
        <v>4253</v>
      </c>
      <c r="K139" s="259">
        <f t="shared" si="54"/>
        <v>0.2896634657646475</v>
      </c>
      <c r="L139" s="238">
        <f t="shared" si="54"/>
        <v>0.07383992208130127</v>
      </c>
      <c r="M139" s="238">
        <f t="shared" si="54"/>
        <v>0.21582354368334628</v>
      </c>
      <c r="N139" s="238">
        <v>0.2</v>
      </c>
      <c r="O139" s="238">
        <v>0.1</v>
      </c>
      <c r="P139" s="238">
        <v>0.2</v>
      </c>
      <c r="Q139" s="238">
        <v>0.2</v>
      </c>
      <c r="R139" s="238">
        <v>0.1</v>
      </c>
      <c r="S139" s="239">
        <v>0.1</v>
      </c>
      <c r="T139" s="230">
        <f t="shared" si="55"/>
        <v>2461</v>
      </c>
      <c r="U139" s="231">
        <f t="shared" si="56"/>
        <v>42.599965379954995</v>
      </c>
      <c r="V139" s="230">
        <v>17</v>
      </c>
      <c r="W139" s="231">
        <v>0.3</v>
      </c>
      <c r="X139" s="610"/>
    </row>
    <row r="140" spans="1:24" ht="15.75" customHeight="1">
      <c r="A140" s="232" t="s">
        <v>57</v>
      </c>
      <c r="B140" s="233">
        <v>6856</v>
      </c>
      <c r="C140" s="234">
        <v>1610</v>
      </c>
      <c r="D140" s="234">
        <v>5246</v>
      </c>
      <c r="E140" s="234">
        <v>5109</v>
      </c>
      <c r="F140" s="234">
        <v>1231</v>
      </c>
      <c r="G140" s="234">
        <v>3878</v>
      </c>
      <c r="H140" s="234">
        <v>4475</v>
      </c>
      <c r="I140" s="234">
        <v>1150</v>
      </c>
      <c r="J140" s="235">
        <v>3325</v>
      </c>
      <c r="K140" s="259">
        <f t="shared" si="54"/>
        <v>0.24106976466161975</v>
      </c>
      <c r="L140" s="238">
        <f t="shared" si="54"/>
        <v>0.056610606928997644</v>
      </c>
      <c r="M140" s="238">
        <f t="shared" si="54"/>
        <v>0.18445915773262214</v>
      </c>
      <c r="N140" s="238">
        <v>0.2</v>
      </c>
      <c r="O140" s="238">
        <v>0</v>
      </c>
      <c r="P140" s="238">
        <v>0.1</v>
      </c>
      <c r="Q140" s="238">
        <v>0.2</v>
      </c>
      <c r="R140" s="238">
        <v>0</v>
      </c>
      <c r="S140" s="239">
        <v>0.1</v>
      </c>
      <c r="T140" s="230">
        <f t="shared" si="55"/>
        <v>1747</v>
      </c>
      <c r="U140" s="231">
        <f t="shared" si="56"/>
        <v>34.19455862203954</v>
      </c>
      <c r="V140" s="230">
        <v>634</v>
      </c>
      <c r="W140" s="231">
        <v>14.2</v>
      </c>
      <c r="X140" s="610"/>
    </row>
    <row r="141" spans="1:24" ht="15.75" customHeight="1">
      <c r="A141" s="232" t="s">
        <v>58</v>
      </c>
      <c r="B141" s="233">
        <v>5443</v>
      </c>
      <c r="C141" s="234">
        <v>1238</v>
      </c>
      <c r="D141" s="234">
        <v>4205</v>
      </c>
      <c r="E141" s="234">
        <v>4418</v>
      </c>
      <c r="F141" s="234">
        <v>1048</v>
      </c>
      <c r="G141" s="234">
        <v>3370</v>
      </c>
      <c r="H141" s="234">
        <v>3832</v>
      </c>
      <c r="I141" s="234">
        <v>920</v>
      </c>
      <c r="J141" s="235">
        <v>2912</v>
      </c>
      <c r="K141" s="259">
        <f t="shared" si="54"/>
        <v>0.19138604566120135</v>
      </c>
      <c r="L141" s="238">
        <f t="shared" si="54"/>
        <v>0.04353039216030999</v>
      </c>
      <c r="M141" s="238">
        <f t="shared" si="54"/>
        <v>0.14785565350089136</v>
      </c>
      <c r="N141" s="238">
        <v>0.2</v>
      </c>
      <c r="O141" s="238">
        <v>0</v>
      </c>
      <c r="P141" s="238">
        <v>0.1</v>
      </c>
      <c r="Q141" s="238">
        <v>0.1</v>
      </c>
      <c r="R141" s="238">
        <v>0</v>
      </c>
      <c r="S141" s="239">
        <v>0.1</v>
      </c>
      <c r="T141" s="230">
        <f t="shared" si="55"/>
        <v>1025</v>
      </c>
      <c r="U141" s="231">
        <f t="shared" si="56"/>
        <v>23.20054323223178</v>
      </c>
      <c r="V141" s="230">
        <v>586</v>
      </c>
      <c r="W141" s="231">
        <v>15.3</v>
      </c>
      <c r="X141" s="610"/>
    </row>
    <row r="142" spans="1:24" ht="15.75" customHeight="1">
      <c r="A142" s="232" t="s">
        <v>59</v>
      </c>
      <c r="B142" s="233">
        <v>4366</v>
      </c>
      <c r="C142" s="234">
        <v>949</v>
      </c>
      <c r="D142" s="234">
        <v>3417</v>
      </c>
      <c r="E142" s="234">
        <v>3710</v>
      </c>
      <c r="F142" s="234">
        <v>800</v>
      </c>
      <c r="G142" s="234">
        <v>2910</v>
      </c>
      <c r="H142" s="234">
        <v>2761</v>
      </c>
      <c r="I142" s="234">
        <v>627</v>
      </c>
      <c r="J142" s="235">
        <v>2134</v>
      </c>
      <c r="K142" s="259">
        <f t="shared" si="54"/>
        <v>0.15351671419379112</v>
      </c>
      <c r="L142" s="238">
        <f t="shared" si="54"/>
        <v>0.03336861240721662</v>
      </c>
      <c r="M142" s="238">
        <f t="shared" si="54"/>
        <v>0.12014810178657451</v>
      </c>
      <c r="N142" s="238">
        <v>0.1</v>
      </c>
      <c r="O142" s="238">
        <v>0</v>
      </c>
      <c r="P142" s="238">
        <v>0.1</v>
      </c>
      <c r="Q142" s="238">
        <v>0.1</v>
      </c>
      <c r="R142" s="238">
        <v>0</v>
      </c>
      <c r="S142" s="239">
        <v>0.1</v>
      </c>
      <c r="T142" s="230">
        <f t="shared" si="55"/>
        <v>656</v>
      </c>
      <c r="U142" s="231">
        <f t="shared" si="56"/>
        <v>17.681940700808628</v>
      </c>
      <c r="V142" s="230">
        <v>949</v>
      </c>
      <c r="W142" s="231">
        <v>34.4</v>
      </c>
      <c r="X142" s="610"/>
    </row>
    <row r="143" spans="1:24" ht="15.75" customHeight="1">
      <c r="A143" s="222"/>
      <c r="B143" s="233"/>
      <c r="C143" s="234"/>
      <c r="D143" s="234"/>
      <c r="E143" s="234"/>
      <c r="F143" s="234"/>
      <c r="G143" s="234"/>
      <c r="H143" s="234"/>
      <c r="I143" s="234"/>
      <c r="J143" s="235"/>
      <c r="K143" s="259"/>
      <c r="L143" s="238"/>
      <c r="M143" s="238"/>
      <c r="N143" s="238"/>
      <c r="O143" s="238"/>
      <c r="P143" s="238"/>
      <c r="Q143" s="238"/>
      <c r="R143" s="238"/>
      <c r="S143" s="239"/>
      <c r="T143" s="230"/>
      <c r="U143" s="231"/>
      <c r="V143" s="230"/>
      <c r="W143" s="231"/>
      <c r="X143" s="610"/>
    </row>
    <row r="144" spans="1:24" ht="15.75" customHeight="1">
      <c r="A144" s="232" t="s">
        <v>308</v>
      </c>
      <c r="B144" s="233">
        <f>SUM(B145:B149)</f>
        <v>9992</v>
      </c>
      <c r="C144" s="234">
        <f>SUM(C145:C149)</f>
        <v>1876</v>
      </c>
      <c r="D144" s="234">
        <f>SUM(D145:D149)</f>
        <v>8116</v>
      </c>
      <c r="E144" s="234">
        <v>8439</v>
      </c>
      <c r="F144" s="234">
        <v>1649</v>
      </c>
      <c r="G144" s="234">
        <v>6790</v>
      </c>
      <c r="H144" s="234">
        <v>6225</v>
      </c>
      <c r="I144" s="234">
        <v>1249</v>
      </c>
      <c r="J144" s="235">
        <v>4976</v>
      </c>
      <c r="K144" s="259">
        <f aca="true" t="shared" si="57" ref="K144:M149">B144/$B$5*100</f>
        <v>0.351337381636363</v>
      </c>
      <c r="L144" s="238">
        <f t="shared" si="57"/>
        <v>0.06596366372596246</v>
      </c>
      <c r="M144" s="238">
        <f t="shared" si="57"/>
        <v>0.28537371791040056</v>
      </c>
      <c r="N144" s="238">
        <v>0.3</v>
      </c>
      <c r="O144" s="238">
        <v>0.1</v>
      </c>
      <c r="P144" s="238">
        <v>0.2</v>
      </c>
      <c r="Q144" s="238">
        <v>0.2</v>
      </c>
      <c r="R144" s="238">
        <v>0</v>
      </c>
      <c r="S144" s="239">
        <v>0.2</v>
      </c>
      <c r="T144" s="230">
        <f aca="true" t="shared" si="58" ref="T144:T149">B144-E144</f>
        <v>1553</v>
      </c>
      <c r="U144" s="231">
        <f aca="true" t="shared" si="59" ref="U144:U149">T144/E144*100</f>
        <v>18.402654342931626</v>
      </c>
      <c r="V144" s="230">
        <v>2214</v>
      </c>
      <c r="W144" s="231">
        <v>35.6</v>
      </c>
      <c r="X144" s="610"/>
    </row>
    <row r="145" spans="1:24" ht="15.75" customHeight="1">
      <c r="A145" s="232" t="s">
        <v>60</v>
      </c>
      <c r="B145" s="233">
        <v>3594</v>
      </c>
      <c r="C145" s="234">
        <v>728</v>
      </c>
      <c r="D145" s="234">
        <v>2866</v>
      </c>
      <c r="E145" s="234">
        <v>2689</v>
      </c>
      <c r="F145" s="234">
        <v>580</v>
      </c>
      <c r="G145" s="234">
        <v>2109</v>
      </c>
      <c r="H145" s="234">
        <v>2185</v>
      </c>
      <c r="I145" s="234">
        <v>495</v>
      </c>
      <c r="J145" s="235">
        <v>1690</v>
      </c>
      <c r="K145" s="259">
        <f t="shared" si="57"/>
        <v>0.12637175236199846</v>
      </c>
      <c r="L145" s="238">
        <f t="shared" si="57"/>
        <v>0.025597839654851108</v>
      </c>
      <c r="M145" s="238">
        <f t="shared" si="57"/>
        <v>0.10077391270714735</v>
      </c>
      <c r="N145" s="238">
        <v>0.1</v>
      </c>
      <c r="O145" s="238">
        <v>0</v>
      </c>
      <c r="P145" s="238">
        <v>0.1</v>
      </c>
      <c r="Q145" s="238">
        <v>0.1</v>
      </c>
      <c r="R145" s="238">
        <v>0</v>
      </c>
      <c r="S145" s="239">
        <v>0.1</v>
      </c>
      <c r="T145" s="230">
        <f t="shared" si="58"/>
        <v>905</v>
      </c>
      <c r="U145" s="231">
        <f t="shared" si="59"/>
        <v>33.65563406470807</v>
      </c>
      <c r="V145" s="230">
        <v>504</v>
      </c>
      <c r="W145" s="231">
        <v>23.1</v>
      </c>
      <c r="X145" s="610"/>
    </row>
    <row r="146" spans="1:24" ht="15.75" customHeight="1">
      <c r="A146" s="232" t="s">
        <v>61</v>
      </c>
      <c r="B146" s="233">
        <v>2247</v>
      </c>
      <c r="C146" s="234">
        <v>421</v>
      </c>
      <c r="D146" s="234">
        <v>1826</v>
      </c>
      <c r="E146" s="234">
        <v>2235</v>
      </c>
      <c r="F146" s="234">
        <v>472</v>
      </c>
      <c r="G146" s="234">
        <v>1763</v>
      </c>
      <c r="H146" s="234">
        <v>1645</v>
      </c>
      <c r="I146" s="234">
        <v>320</v>
      </c>
      <c r="J146" s="235">
        <v>1325</v>
      </c>
      <c r="K146" s="259">
        <f t="shared" si="57"/>
        <v>0.07900871662699235</v>
      </c>
      <c r="L146" s="238">
        <f t="shared" si="57"/>
        <v>0.014803146283918017</v>
      </c>
      <c r="M146" s="238">
        <f t="shared" si="57"/>
        <v>0.06420557034307435</v>
      </c>
      <c r="N146" s="238">
        <v>0.1</v>
      </c>
      <c r="O146" s="238">
        <v>0</v>
      </c>
      <c r="P146" s="238">
        <v>0.1</v>
      </c>
      <c r="Q146" s="238">
        <v>0.1</v>
      </c>
      <c r="R146" s="238">
        <v>0</v>
      </c>
      <c r="S146" s="239">
        <v>0</v>
      </c>
      <c r="T146" s="230">
        <f t="shared" si="58"/>
        <v>12</v>
      </c>
      <c r="U146" s="231">
        <f t="shared" si="59"/>
        <v>0.5369127516778524</v>
      </c>
      <c r="V146" s="230">
        <v>590</v>
      </c>
      <c r="W146" s="231">
        <v>35.9</v>
      </c>
      <c r="X146" s="610"/>
    </row>
    <row r="147" spans="1:24" ht="15.75" customHeight="1">
      <c r="A147" s="232" t="s">
        <v>62</v>
      </c>
      <c r="B147" s="233">
        <v>1849</v>
      </c>
      <c r="C147" s="234">
        <v>351</v>
      </c>
      <c r="D147" s="234">
        <v>1498</v>
      </c>
      <c r="E147" s="234">
        <v>1589</v>
      </c>
      <c r="F147" s="234">
        <v>283</v>
      </c>
      <c r="G147" s="234">
        <v>1306</v>
      </c>
      <c r="H147" s="234">
        <v>1058</v>
      </c>
      <c r="I147" s="234">
        <v>197</v>
      </c>
      <c r="J147" s="235">
        <v>861</v>
      </c>
      <c r="K147" s="259">
        <f t="shared" si="57"/>
        <v>0.06501429329920289</v>
      </c>
      <c r="L147" s="238">
        <f t="shared" si="57"/>
        <v>0.012341815547874642</v>
      </c>
      <c r="M147" s="238">
        <f t="shared" si="57"/>
        <v>0.05267247775132824</v>
      </c>
      <c r="N147" s="238">
        <v>0.1</v>
      </c>
      <c r="O147" s="238">
        <v>0</v>
      </c>
      <c r="P147" s="238">
        <v>0</v>
      </c>
      <c r="Q147" s="238">
        <v>0</v>
      </c>
      <c r="R147" s="238">
        <v>0</v>
      </c>
      <c r="S147" s="239">
        <v>0</v>
      </c>
      <c r="T147" s="230">
        <f t="shared" si="58"/>
        <v>260</v>
      </c>
      <c r="U147" s="231">
        <f t="shared" si="59"/>
        <v>16.362492133417245</v>
      </c>
      <c r="V147" s="230">
        <v>531</v>
      </c>
      <c r="W147" s="231">
        <v>50.2</v>
      </c>
      <c r="X147" s="610"/>
    </row>
    <row r="148" spans="1:24" ht="15.75" customHeight="1">
      <c r="A148" s="232" t="s">
        <v>63</v>
      </c>
      <c r="B148" s="233">
        <v>1274</v>
      </c>
      <c r="C148" s="234">
        <v>219</v>
      </c>
      <c r="D148" s="234">
        <v>1055</v>
      </c>
      <c r="E148" s="234">
        <v>1149</v>
      </c>
      <c r="F148" s="234">
        <v>176</v>
      </c>
      <c r="G148" s="234">
        <v>973</v>
      </c>
      <c r="H148" s="234">
        <v>810</v>
      </c>
      <c r="I148" s="234">
        <v>147</v>
      </c>
      <c r="J148" s="235">
        <v>663</v>
      </c>
      <c r="K148" s="259">
        <f t="shared" si="57"/>
        <v>0.044796219395989434</v>
      </c>
      <c r="L148" s="238">
        <f t="shared" si="57"/>
        <v>0.007700449017049991</v>
      </c>
      <c r="M148" s="238">
        <f t="shared" si="57"/>
        <v>0.03709577037893945</v>
      </c>
      <c r="N148" s="238">
        <v>0</v>
      </c>
      <c r="O148" s="238">
        <v>0</v>
      </c>
      <c r="P148" s="238">
        <v>0</v>
      </c>
      <c r="Q148" s="238">
        <v>0</v>
      </c>
      <c r="R148" s="238">
        <v>0</v>
      </c>
      <c r="S148" s="239">
        <v>0</v>
      </c>
      <c r="T148" s="230">
        <f t="shared" si="58"/>
        <v>125</v>
      </c>
      <c r="U148" s="231">
        <f t="shared" si="59"/>
        <v>10.879025239338555</v>
      </c>
      <c r="V148" s="230">
        <v>339</v>
      </c>
      <c r="W148" s="231">
        <v>41.9</v>
      </c>
      <c r="X148" s="610"/>
    </row>
    <row r="149" spans="1:24" ht="15.75" customHeight="1">
      <c r="A149" s="232" t="s">
        <v>64</v>
      </c>
      <c r="B149" s="233">
        <v>1028</v>
      </c>
      <c r="C149" s="234">
        <v>157</v>
      </c>
      <c r="D149" s="234">
        <v>871</v>
      </c>
      <c r="E149" s="234">
        <v>777</v>
      </c>
      <c r="F149" s="234">
        <v>138</v>
      </c>
      <c r="G149" s="234">
        <v>639</v>
      </c>
      <c r="H149" s="234">
        <v>527</v>
      </c>
      <c r="I149" s="234">
        <v>90</v>
      </c>
      <c r="J149" s="235">
        <v>437</v>
      </c>
      <c r="K149" s="259">
        <f t="shared" si="57"/>
        <v>0.036146399952179865</v>
      </c>
      <c r="L149" s="238">
        <f t="shared" si="57"/>
        <v>0.005520413222268714</v>
      </c>
      <c r="M149" s="238">
        <f t="shared" si="57"/>
        <v>0.030625986729911146</v>
      </c>
      <c r="N149" s="238">
        <v>0</v>
      </c>
      <c r="O149" s="238">
        <v>0</v>
      </c>
      <c r="P149" s="238">
        <v>0</v>
      </c>
      <c r="Q149" s="238">
        <v>0</v>
      </c>
      <c r="R149" s="238">
        <v>0</v>
      </c>
      <c r="S149" s="239">
        <v>0</v>
      </c>
      <c r="T149" s="230">
        <f t="shared" si="58"/>
        <v>251</v>
      </c>
      <c r="U149" s="231">
        <f t="shared" si="59"/>
        <v>32.3037323037323</v>
      </c>
      <c r="V149" s="230">
        <v>250</v>
      </c>
      <c r="W149" s="231">
        <v>47.4</v>
      </c>
      <c r="X149" s="610"/>
    </row>
    <row r="150" spans="1:24" ht="15.75" customHeight="1">
      <c r="A150" s="222"/>
      <c r="B150" s="233"/>
      <c r="C150" s="234"/>
      <c r="D150" s="234"/>
      <c r="E150" s="234"/>
      <c r="F150" s="234"/>
      <c r="G150" s="234"/>
      <c r="H150" s="234"/>
      <c r="I150" s="234"/>
      <c r="J150" s="235"/>
      <c r="K150" s="259"/>
      <c r="L150" s="238"/>
      <c r="M150" s="238"/>
      <c r="N150" s="238"/>
      <c r="O150" s="238"/>
      <c r="P150" s="238"/>
      <c r="Q150" s="238"/>
      <c r="R150" s="238"/>
      <c r="S150" s="239"/>
      <c r="T150" s="230"/>
      <c r="U150" s="231"/>
      <c r="V150" s="230"/>
      <c r="W150" s="231"/>
      <c r="X150" s="610"/>
    </row>
    <row r="151" spans="1:24" ht="15.75" customHeight="1">
      <c r="A151" s="232" t="s">
        <v>309</v>
      </c>
      <c r="B151" s="233">
        <v>1830</v>
      </c>
      <c r="C151" s="234">
        <v>249</v>
      </c>
      <c r="D151" s="234">
        <v>1581</v>
      </c>
      <c r="E151" s="234">
        <v>1395</v>
      </c>
      <c r="F151" s="234">
        <v>190</v>
      </c>
      <c r="G151" s="234">
        <v>1205</v>
      </c>
      <c r="H151" s="234">
        <v>813</v>
      </c>
      <c r="I151" s="234">
        <v>124</v>
      </c>
      <c r="J151" s="235">
        <v>689</v>
      </c>
      <c r="K151" s="259">
        <f>B151/$B$5*100</f>
        <v>0.06434621781370539</v>
      </c>
      <c r="L151" s="238">
        <f>C151/$B$5*100</f>
        <v>0.008755305046782865</v>
      </c>
      <c r="M151" s="238">
        <f>D151/$B$5*100</f>
        <v>0.05559091276692253</v>
      </c>
      <c r="N151" s="238">
        <v>0</v>
      </c>
      <c r="O151" s="238">
        <v>0</v>
      </c>
      <c r="P151" s="238">
        <v>0</v>
      </c>
      <c r="Q151" s="238">
        <v>0</v>
      </c>
      <c r="R151" s="238">
        <v>0</v>
      </c>
      <c r="S151" s="239">
        <v>0</v>
      </c>
      <c r="T151" s="230">
        <f>B151-E151</f>
        <v>435</v>
      </c>
      <c r="U151" s="231">
        <f>T151/E151*100</f>
        <v>31.182795698924732</v>
      </c>
      <c r="V151" s="230">
        <v>582</v>
      </c>
      <c r="W151" s="231">
        <v>71.6</v>
      </c>
      <c r="X151" s="610"/>
    </row>
    <row r="152" spans="1:23" ht="15.75" customHeight="1">
      <c r="A152" s="222"/>
      <c r="B152" s="233"/>
      <c r="C152" s="234"/>
      <c r="D152" s="234"/>
      <c r="E152" s="234"/>
      <c r="F152" s="234"/>
      <c r="G152" s="234"/>
      <c r="H152" s="234"/>
      <c r="I152" s="234"/>
      <c r="J152" s="235"/>
      <c r="K152" s="259"/>
      <c r="L152" s="238"/>
      <c r="M152" s="238"/>
      <c r="N152" s="238"/>
      <c r="O152" s="238"/>
      <c r="P152" s="238"/>
      <c r="Q152" s="238"/>
      <c r="R152" s="238"/>
      <c r="S152" s="239"/>
      <c r="T152" s="230"/>
      <c r="U152" s="231"/>
      <c r="V152" s="230"/>
      <c r="W152" s="231"/>
    </row>
    <row r="153" spans="1:23" ht="15.75" customHeight="1">
      <c r="A153" s="260" t="s">
        <v>65</v>
      </c>
      <c r="B153" s="244">
        <v>31138</v>
      </c>
      <c r="C153" s="245">
        <v>18543</v>
      </c>
      <c r="D153" s="245">
        <v>12595</v>
      </c>
      <c r="E153" s="245">
        <v>32244</v>
      </c>
      <c r="F153" s="245">
        <v>17805</v>
      </c>
      <c r="G153" s="245">
        <v>14439</v>
      </c>
      <c r="H153" s="245">
        <v>13977</v>
      </c>
      <c r="I153" s="245">
        <v>8374</v>
      </c>
      <c r="J153" s="246">
        <v>5603</v>
      </c>
      <c r="K153" s="261">
        <f>B153/$B$5*100</f>
        <v>1.094870235127409</v>
      </c>
      <c r="L153" s="247">
        <f>C153/$B$5*100</f>
        <v>0.6520065119778903</v>
      </c>
      <c r="M153" s="247">
        <f>D153/$B$5*100</f>
        <v>0.44286372314951883</v>
      </c>
      <c r="N153" s="247">
        <v>1.1</v>
      </c>
      <c r="O153" s="247">
        <v>0.6</v>
      </c>
      <c r="P153" s="247">
        <v>0.5</v>
      </c>
      <c r="Q153" s="247">
        <v>0.5</v>
      </c>
      <c r="R153" s="247">
        <v>0.3</v>
      </c>
      <c r="S153" s="248">
        <v>0.2</v>
      </c>
      <c r="T153" s="249">
        <f>B153-E153</f>
        <v>-1106</v>
      </c>
      <c r="U153" s="250">
        <f>T153/E153*100</f>
        <v>-3.4300955216474383</v>
      </c>
      <c r="V153" s="262">
        <v>18267</v>
      </c>
      <c r="W153" s="250">
        <v>130.7</v>
      </c>
    </row>
    <row r="154" spans="1:23" s="438" customFormat="1" ht="15" customHeight="1">
      <c r="A154" s="606" t="s">
        <v>66</v>
      </c>
      <c r="B154" s="607"/>
      <c r="C154" s="607"/>
      <c r="D154" s="607"/>
      <c r="E154" s="607"/>
      <c r="F154" s="607"/>
      <c r="G154" s="607"/>
      <c r="H154" s="607"/>
      <c r="I154" s="607"/>
      <c r="J154" s="607"/>
      <c r="K154" s="608"/>
      <c r="L154" s="608"/>
      <c r="M154" s="608"/>
      <c r="N154" s="265"/>
      <c r="O154" s="265"/>
      <c r="P154" s="265"/>
      <c r="Q154" s="265"/>
      <c r="R154" s="265"/>
      <c r="S154" s="265"/>
      <c r="T154" s="266"/>
      <c r="U154" s="267"/>
      <c r="V154" s="268"/>
      <c r="W154" s="267"/>
    </row>
    <row r="155" spans="1:23" ht="15" customHeight="1">
      <c r="A155" s="263"/>
      <c r="N155" s="265"/>
      <c r="O155" s="265"/>
      <c r="P155" s="265"/>
      <c r="Q155" s="265"/>
      <c r="R155" s="265"/>
      <c r="S155" s="265"/>
      <c r="T155" s="266"/>
      <c r="U155" s="267"/>
      <c r="V155" s="268"/>
      <c r="W155" s="267"/>
    </row>
    <row r="156" spans="14:23" ht="17.25" customHeight="1">
      <c r="N156" s="270"/>
      <c r="O156" s="270"/>
      <c r="P156" s="270"/>
      <c r="Q156" s="270"/>
      <c r="R156" s="270"/>
      <c r="S156" s="270"/>
      <c r="T156" s="266"/>
      <c r="U156" s="267"/>
      <c r="V156" s="268"/>
      <c r="W156" s="267"/>
    </row>
    <row r="157" spans="14:23" ht="17.25" customHeight="1">
      <c r="N157" s="270"/>
      <c r="O157" s="270"/>
      <c r="P157" s="270"/>
      <c r="Q157" s="270"/>
      <c r="R157" s="270"/>
      <c r="S157" s="270"/>
      <c r="T157" s="266"/>
      <c r="U157" s="267"/>
      <c r="V157" s="268"/>
      <c r="W157" s="267"/>
    </row>
    <row r="158" spans="14:23" ht="17.25" customHeight="1">
      <c r="N158" s="270"/>
      <c r="O158" s="270"/>
      <c r="P158" s="270"/>
      <c r="Q158" s="270"/>
      <c r="R158" s="270"/>
      <c r="S158" s="270"/>
      <c r="T158" s="266"/>
      <c r="U158" s="267"/>
      <c r="V158" s="268"/>
      <c r="W158" s="267"/>
    </row>
    <row r="159" spans="14:23" ht="17.25" customHeight="1">
      <c r="N159" s="270"/>
      <c r="O159" s="270"/>
      <c r="P159" s="270"/>
      <c r="Q159" s="270"/>
      <c r="R159" s="270"/>
      <c r="S159" s="270"/>
      <c r="T159" s="266"/>
      <c r="U159" s="267"/>
      <c r="V159" s="266"/>
      <c r="W159" s="267"/>
    </row>
    <row r="160" spans="14:23" ht="17.25" customHeight="1">
      <c r="N160" s="270"/>
      <c r="O160" s="270"/>
      <c r="P160" s="270"/>
      <c r="Q160" s="270"/>
      <c r="R160" s="270"/>
      <c r="S160" s="270"/>
      <c r="T160" s="266"/>
      <c r="U160" s="267"/>
      <c r="V160" s="266"/>
      <c r="W160" s="267"/>
    </row>
    <row r="161" spans="1:23" s="271" customFormat="1" ht="17.25" customHeight="1">
      <c r="A161" s="269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70"/>
      <c r="O161" s="270"/>
      <c r="P161" s="270"/>
      <c r="Q161" s="270"/>
      <c r="R161" s="270"/>
      <c r="S161" s="270"/>
      <c r="T161" s="266"/>
      <c r="U161" s="267"/>
      <c r="V161" s="266"/>
      <c r="W161" s="267"/>
    </row>
    <row r="162" spans="1:23" s="271" customFormat="1" ht="17.25" customHeight="1">
      <c r="A162" s="269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5"/>
      <c r="O162" s="265"/>
      <c r="P162" s="265"/>
      <c r="Q162" s="265"/>
      <c r="R162" s="265"/>
      <c r="S162" s="265"/>
      <c r="T162" s="230"/>
      <c r="U162" s="231"/>
      <c r="V162" s="230"/>
      <c r="W162" s="231"/>
    </row>
    <row r="163" spans="14:23" ht="17.25" customHeight="1">
      <c r="N163" s="265"/>
      <c r="O163" s="265"/>
      <c r="P163" s="265"/>
      <c r="Q163" s="265"/>
      <c r="R163" s="265"/>
      <c r="S163" s="265"/>
      <c r="T163" s="272"/>
      <c r="U163" s="273"/>
      <c r="V163" s="272"/>
      <c r="W163" s="273"/>
    </row>
    <row r="164" spans="14:23" ht="17.25" customHeight="1">
      <c r="N164" s="274"/>
      <c r="O164" s="274"/>
      <c r="P164" s="274"/>
      <c r="Q164" s="274"/>
      <c r="R164" s="274"/>
      <c r="S164" s="274"/>
      <c r="T164" s="275"/>
      <c r="U164" s="276"/>
      <c r="V164" s="275"/>
      <c r="W164" s="276"/>
    </row>
    <row r="165" spans="14:19" ht="17.25" customHeight="1">
      <c r="N165" s="274"/>
      <c r="O165" s="274"/>
      <c r="P165" s="274"/>
      <c r="Q165" s="274"/>
      <c r="R165" s="274"/>
      <c r="S165" s="274"/>
    </row>
    <row r="166" spans="14:19" ht="17.25" customHeight="1">
      <c r="N166" s="264"/>
      <c r="O166" s="264"/>
      <c r="P166" s="264"/>
      <c r="Q166" s="264"/>
      <c r="R166" s="264"/>
      <c r="S166" s="264"/>
    </row>
    <row r="167" spans="14:19" ht="17.25" customHeight="1">
      <c r="N167" s="264"/>
      <c r="O167" s="264"/>
      <c r="P167" s="264"/>
      <c r="Q167" s="264"/>
      <c r="R167" s="264"/>
      <c r="S167" s="264"/>
    </row>
  </sheetData>
  <sheetProtection/>
  <mergeCells count="32">
    <mergeCell ref="H79:J79"/>
    <mergeCell ref="B78:J78"/>
    <mergeCell ref="V77:W77"/>
    <mergeCell ref="Q3:S3"/>
    <mergeCell ref="T79:U79"/>
    <mergeCell ref="V79:W79"/>
    <mergeCell ref="Q79:S79"/>
    <mergeCell ref="V3:W3"/>
    <mergeCell ref="A77:N77"/>
    <mergeCell ref="A78:A80"/>
    <mergeCell ref="B79:D79"/>
    <mergeCell ref="E79:G79"/>
    <mergeCell ref="N79:P79"/>
    <mergeCell ref="K79:M79"/>
    <mergeCell ref="V1:W1"/>
    <mergeCell ref="K78:S78"/>
    <mergeCell ref="N3:P3"/>
    <mergeCell ref="B2:J2"/>
    <mergeCell ref="A1:N1"/>
    <mergeCell ref="K3:M3"/>
    <mergeCell ref="R1:S1"/>
    <mergeCell ref="R77:S77"/>
    <mergeCell ref="T2:W2"/>
    <mergeCell ref="T3:U3"/>
    <mergeCell ref="O1:P1"/>
    <mergeCell ref="O77:P77"/>
    <mergeCell ref="H3:J3"/>
    <mergeCell ref="K2:S2"/>
    <mergeCell ref="A2:A4"/>
    <mergeCell ref="B3:D3"/>
    <mergeCell ref="E3:G3"/>
    <mergeCell ref="T78:W78"/>
  </mergeCells>
  <printOptions/>
  <pageMargins left="0.87" right="0.74" top="0.55" bottom="0.58" header="0.5118110236220472" footer="0.5118110236220472"/>
  <pageSetup fitToHeight="4" horizontalDpi="600" verticalDpi="600" orientation="portrait" paperSize="9" scale="67" r:id="rId1"/>
  <rowBreaks count="1" manualBreakCount="1">
    <brk id="76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F102"/>
  <sheetViews>
    <sheetView defaultGridColor="0" view="pageBreakPreview" zoomScale="52" zoomScaleNormal="47" zoomScaleSheetLayoutView="52" zoomScalePageLayoutView="0" colorId="22" workbookViewId="0" topLeftCell="A1">
      <selection activeCell="A3" sqref="A3:A5"/>
    </sheetView>
  </sheetViews>
  <sheetFormatPr defaultColWidth="10.66015625" defaultRowHeight="18"/>
  <cols>
    <col min="1" max="1" width="14.66015625" style="25" customWidth="1"/>
    <col min="2" max="12" width="16.66015625" style="25" customWidth="1"/>
    <col min="13" max="20" width="11.66015625" style="25" customWidth="1"/>
    <col min="21" max="22" width="14.66015625" style="25" customWidth="1"/>
    <col min="23" max="16384" width="10.66015625" style="25" customWidth="1"/>
  </cols>
  <sheetData>
    <row r="1" spans="1:23" ht="34.5" customHeight="1">
      <c r="A1" s="279" t="s">
        <v>78</v>
      </c>
      <c r="B1" s="280"/>
      <c r="U1" s="279"/>
      <c r="V1" s="279"/>
      <c r="W1" s="281"/>
    </row>
    <row r="2" spans="13:22" ht="34.5" customHeight="1">
      <c r="M2" s="282"/>
      <c r="N2" s="282"/>
      <c r="O2" s="282"/>
      <c r="P2" s="282"/>
      <c r="Q2" s="282"/>
      <c r="R2" s="282"/>
      <c r="S2" s="752" t="s">
        <v>79</v>
      </c>
      <c r="T2" s="753"/>
      <c r="U2" s="753"/>
      <c r="V2" s="419"/>
    </row>
    <row r="3" spans="1:23" ht="30.75" customHeight="1">
      <c r="A3" s="744" t="s">
        <v>80</v>
      </c>
      <c r="B3" s="754" t="s">
        <v>81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6" t="s">
        <v>82</v>
      </c>
      <c r="N3" s="756"/>
      <c r="O3" s="756"/>
      <c r="P3" s="756"/>
      <c r="Q3" s="756"/>
      <c r="R3" s="756"/>
      <c r="S3" s="756"/>
      <c r="T3" s="756"/>
      <c r="U3" s="749" t="s">
        <v>83</v>
      </c>
      <c r="V3" s="420"/>
      <c r="W3" s="284"/>
    </row>
    <row r="4" spans="1:23" ht="30.75" customHeight="1">
      <c r="A4" s="745"/>
      <c r="B4" s="747" t="s">
        <v>84</v>
      </c>
      <c r="C4" s="285"/>
      <c r="D4" s="285"/>
      <c r="E4" s="285" t="s">
        <v>263</v>
      </c>
      <c r="F4" s="285"/>
      <c r="G4" s="285"/>
      <c r="H4" s="283"/>
      <c r="I4" s="285"/>
      <c r="J4" s="285" t="s">
        <v>264</v>
      </c>
      <c r="K4" s="285"/>
      <c r="L4" s="285"/>
      <c r="M4" s="756" t="s">
        <v>263</v>
      </c>
      <c r="N4" s="757"/>
      <c r="O4" s="757"/>
      <c r="P4" s="757"/>
      <c r="Q4" s="756" t="s">
        <v>264</v>
      </c>
      <c r="R4" s="757"/>
      <c r="S4" s="757"/>
      <c r="T4" s="757"/>
      <c r="U4" s="750"/>
      <c r="V4" s="383"/>
      <c r="W4" s="284"/>
    </row>
    <row r="5" spans="1:23" ht="30.75" customHeight="1">
      <c r="A5" s="746"/>
      <c r="B5" s="748"/>
      <c r="C5" s="287" t="s">
        <v>84</v>
      </c>
      <c r="D5" s="287" t="s">
        <v>85</v>
      </c>
      <c r="E5" s="287" t="s">
        <v>310</v>
      </c>
      <c r="F5" s="287" t="s">
        <v>86</v>
      </c>
      <c r="G5" s="287" t="s">
        <v>87</v>
      </c>
      <c r="H5" s="287" t="s">
        <v>84</v>
      </c>
      <c r="I5" s="287" t="s">
        <v>85</v>
      </c>
      <c r="J5" s="287" t="s">
        <v>310</v>
      </c>
      <c r="K5" s="287" t="s">
        <v>86</v>
      </c>
      <c r="L5" s="287" t="s">
        <v>87</v>
      </c>
      <c r="M5" s="286" t="s">
        <v>85</v>
      </c>
      <c r="N5" s="286" t="s">
        <v>310</v>
      </c>
      <c r="O5" s="286" t="s">
        <v>86</v>
      </c>
      <c r="P5" s="286" t="s">
        <v>87</v>
      </c>
      <c r="Q5" s="286" t="s">
        <v>85</v>
      </c>
      <c r="R5" s="286" t="s">
        <v>310</v>
      </c>
      <c r="S5" s="286" t="s">
        <v>86</v>
      </c>
      <c r="T5" s="286" t="s">
        <v>87</v>
      </c>
      <c r="U5" s="751"/>
      <c r="V5" s="383"/>
      <c r="W5" s="284"/>
    </row>
    <row r="6" spans="1:23" ht="30.75" customHeight="1">
      <c r="A6" s="288" t="s">
        <v>613</v>
      </c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1"/>
      <c r="N6" s="292"/>
      <c r="O6" s="292"/>
      <c r="P6" s="292"/>
      <c r="Q6" s="292"/>
      <c r="R6" s="292"/>
      <c r="S6" s="292"/>
      <c r="T6" s="293"/>
      <c r="U6" s="291" t="s">
        <v>613</v>
      </c>
      <c r="V6" s="421"/>
      <c r="W6" s="284"/>
    </row>
    <row r="7" spans="1:24" ht="30.75" customHeight="1">
      <c r="A7" s="288" t="s">
        <v>89</v>
      </c>
      <c r="B7" s="7">
        <v>2436962</v>
      </c>
      <c r="C7" s="7">
        <v>1165344</v>
      </c>
      <c r="D7" s="7">
        <v>344676</v>
      </c>
      <c r="E7" s="7">
        <v>717240</v>
      </c>
      <c r="F7" s="7">
        <v>38266</v>
      </c>
      <c r="G7" s="7">
        <v>50003</v>
      </c>
      <c r="H7" s="7">
        <v>1271618</v>
      </c>
      <c r="I7" s="7">
        <v>271856</v>
      </c>
      <c r="J7" s="7">
        <v>715236</v>
      </c>
      <c r="K7" s="7">
        <v>194105</v>
      </c>
      <c r="L7" s="7">
        <v>79133</v>
      </c>
      <c r="M7" s="294">
        <v>29.9670053078</v>
      </c>
      <c r="N7" s="295">
        <v>62.358664041</v>
      </c>
      <c r="O7" s="295">
        <v>3.326943057</v>
      </c>
      <c r="P7" s="295">
        <v>4.3473875942</v>
      </c>
      <c r="Q7" s="295">
        <v>21.5702236716</v>
      </c>
      <c r="R7" s="295">
        <v>56.749898836</v>
      </c>
      <c r="S7" s="295">
        <v>15.4011251022</v>
      </c>
      <c r="T7" s="296">
        <v>6.2787523902</v>
      </c>
      <c r="U7" s="297" t="s">
        <v>67</v>
      </c>
      <c r="V7" s="421"/>
      <c r="W7" s="298"/>
      <c r="X7" s="299"/>
    </row>
    <row r="8" spans="1:24" ht="30.75" customHeight="1">
      <c r="A8" s="288" t="s">
        <v>90</v>
      </c>
      <c r="B8" s="7">
        <v>135576</v>
      </c>
      <c r="C8" s="7">
        <v>69783</v>
      </c>
      <c r="D8" s="7">
        <v>69086</v>
      </c>
      <c r="E8" s="7">
        <v>272</v>
      </c>
      <c r="F8" s="10">
        <v>2</v>
      </c>
      <c r="G8" s="7">
        <v>20</v>
      </c>
      <c r="H8" s="7">
        <v>65793</v>
      </c>
      <c r="I8" s="7">
        <v>65109</v>
      </c>
      <c r="J8" s="7">
        <v>399</v>
      </c>
      <c r="K8" s="7">
        <v>9</v>
      </c>
      <c r="L8" s="7">
        <v>46</v>
      </c>
      <c r="M8" s="294">
        <v>99.576246757</v>
      </c>
      <c r="N8" s="295">
        <v>0.3920438167</v>
      </c>
      <c r="O8" s="295">
        <v>0.0028826751</v>
      </c>
      <c r="P8" s="295">
        <v>0.0288267512</v>
      </c>
      <c r="Q8" s="295">
        <v>99.3075362628</v>
      </c>
      <c r="R8" s="295">
        <v>0.6085749584</v>
      </c>
      <c r="S8" s="295">
        <v>0.0137272547</v>
      </c>
      <c r="T8" s="296">
        <v>0.070161524</v>
      </c>
      <c r="U8" s="297" t="s">
        <v>90</v>
      </c>
      <c r="V8" s="421"/>
      <c r="W8" s="298"/>
      <c r="X8" s="299"/>
    </row>
    <row r="9" spans="1:24" ht="30.75" customHeight="1">
      <c r="A9" s="288" t="s">
        <v>91</v>
      </c>
      <c r="B9" s="7">
        <v>129284</v>
      </c>
      <c r="C9" s="7">
        <v>66079</v>
      </c>
      <c r="D9" s="7">
        <v>60427</v>
      </c>
      <c r="E9" s="7">
        <v>3929</v>
      </c>
      <c r="F9" s="7">
        <v>20</v>
      </c>
      <c r="G9" s="7">
        <v>164</v>
      </c>
      <c r="H9" s="7">
        <v>63205</v>
      </c>
      <c r="I9" s="7">
        <v>55691</v>
      </c>
      <c r="J9" s="7">
        <v>5930</v>
      </c>
      <c r="K9" s="7">
        <v>25</v>
      </c>
      <c r="L9" s="7">
        <v>505</v>
      </c>
      <c r="M9" s="294">
        <v>93.6272079331</v>
      </c>
      <c r="N9" s="295">
        <v>6.0876975519</v>
      </c>
      <c r="O9" s="295">
        <v>0.0309885342</v>
      </c>
      <c r="P9" s="295">
        <v>0.2541059808</v>
      </c>
      <c r="Q9" s="295">
        <v>89.6059596788</v>
      </c>
      <c r="R9" s="295">
        <v>9.5412784991</v>
      </c>
      <c r="S9" s="295">
        <v>0.0402246142</v>
      </c>
      <c r="T9" s="296">
        <v>0.8125372078</v>
      </c>
      <c r="U9" s="297" t="s">
        <v>91</v>
      </c>
      <c r="V9" s="421"/>
      <c r="W9" s="298"/>
      <c r="X9" s="299"/>
    </row>
    <row r="10" spans="1:24" ht="30.75" customHeight="1">
      <c r="A10" s="288" t="s">
        <v>92</v>
      </c>
      <c r="B10" s="7">
        <v>140338</v>
      </c>
      <c r="C10" s="7">
        <v>71845</v>
      </c>
      <c r="D10" s="7">
        <v>47735</v>
      </c>
      <c r="E10" s="7">
        <v>21142</v>
      </c>
      <c r="F10" s="7">
        <v>15</v>
      </c>
      <c r="G10" s="7">
        <v>809</v>
      </c>
      <c r="H10" s="7">
        <v>68493</v>
      </c>
      <c r="I10" s="7">
        <v>38298</v>
      </c>
      <c r="J10" s="7">
        <v>27189</v>
      </c>
      <c r="K10" s="7">
        <v>34</v>
      </c>
      <c r="L10" s="7">
        <v>1805</v>
      </c>
      <c r="M10" s="294">
        <v>68.4853875841</v>
      </c>
      <c r="N10" s="295">
        <v>30.3324199079</v>
      </c>
      <c r="O10" s="295">
        <v>0.0215204947</v>
      </c>
      <c r="P10" s="295">
        <v>1.1606720133</v>
      </c>
      <c r="Q10" s="295">
        <v>56.8844131539</v>
      </c>
      <c r="R10" s="295">
        <v>40.3841012387</v>
      </c>
      <c r="S10" s="295">
        <v>0.0505005496</v>
      </c>
      <c r="T10" s="296">
        <v>2.6809850578</v>
      </c>
      <c r="U10" s="297" t="s">
        <v>92</v>
      </c>
      <c r="V10" s="421"/>
      <c r="W10" s="298"/>
      <c r="X10" s="299"/>
    </row>
    <row r="11" spans="1:24" ht="30.75" customHeight="1">
      <c r="A11" s="288" t="s">
        <v>93</v>
      </c>
      <c r="B11" s="7">
        <v>156820</v>
      </c>
      <c r="C11" s="7">
        <v>79528</v>
      </c>
      <c r="D11" s="7">
        <v>33474</v>
      </c>
      <c r="E11" s="7">
        <v>42506</v>
      </c>
      <c r="F11" s="7">
        <v>27</v>
      </c>
      <c r="G11" s="7">
        <v>1874</v>
      </c>
      <c r="H11" s="7">
        <v>77292</v>
      </c>
      <c r="I11" s="7">
        <v>23986</v>
      </c>
      <c r="J11" s="7">
        <v>48775</v>
      </c>
      <c r="K11" s="7">
        <v>126</v>
      </c>
      <c r="L11" s="7">
        <v>3527</v>
      </c>
      <c r="M11" s="294">
        <v>42.9809581284</v>
      </c>
      <c r="N11" s="295">
        <v>54.578138442</v>
      </c>
      <c r="O11" s="295">
        <v>0.034668276</v>
      </c>
      <c r="P11" s="295">
        <v>2.4062351536</v>
      </c>
      <c r="Q11" s="295">
        <v>31.3895359489</v>
      </c>
      <c r="R11" s="295">
        <v>63.8299264533</v>
      </c>
      <c r="S11" s="295">
        <v>0.1648912503</v>
      </c>
      <c r="T11" s="296">
        <v>4.6156463475</v>
      </c>
      <c r="U11" s="297" t="s">
        <v>93</v>
      </c>
      <c r="V11" s="421"/>
      <c r="W11" s="298"/>
      <c r="X11" s="299"/>
    </row>
    <row r="12" spans="1:24" ht="30.75" customHeight="1">
      <c r="A12" s="288" t="s">
        <v>94</v>
      </c>
      <c r="B12" s="7">
        <v>180347</v>
      </c>
      <c r="C12" s="7">
        <v>90654</v>
      </c>
      <c r="D12" s="7">
        <v>29077</v>
      </c>
      <c r="E12" s="7">
        <v>56989</v>
      </c>
      <c r="F12" s="7">
        <v>100</v>
      </c>
      <c r="G12" s="7">
        <v>2984</v>
      </c>
      <c r="H12" s="7">
        <v>89693</v>
      </c>
      <c r="I12" s="7">
        <v>19947</v>
      </c>
      <c r="J12" s="7">
        <v>62986</v>
      </c>
      <c r="K12" s="7">
        <v>270</v>
      </c>
      <c r="L12" s="7">
        <v>5766</v>
      </c>
      <c r="M12" s="294">
        <v>32.6158160404</v>
      </c>
      <c r="N12" s="295">
        <v>63.9248457656</v>
      </c>
      <c r="O12" s="295">
        <v>0.1121704992</v>
      </c>
      <c r="P12" s="295">
        <v>3.3471676949</v>
      </c>
      <c r="Q12" s="295">
        <v>22.4201688228</v>
      </c>
      <c r="R12" s="295">
        <v>70.7954456046</v>
      </c>
      <c r="S12" s="295">
        <v>0.3034764918</v>
      </c>
      <c r="T12" s="296">
        <v>6.4809090807</v>
      </c>
      <c r="U12" s="297" t="s">
        <v>68</v>
      </c>
      <c r="V12" s="421"/>
      <c r="W12" s="298"/>
      <c r="X12" s="299"/>
    </row>
    <row r="13" spans="1:24" ht="30.75" customHeight="1">
      <c r="A13" s="288" t="s">
        <v>95</v>
      </c>
      <c r="B13" s="7">
        <v>217511</v>
      </c>
      <c r="C13" s="7">
        <v>109134</v>
      </c>
      <c r="D13" s="7">
        <v>30068</v>
      </c>
      <c r="E13" s="7">
        <v>71915</v>
      </c>
      <c r="F13" s="7">
        <v>223</v>
      </c>
      <c r="G13" s="7">
        <v>5383</v>
      </c>
      <c r="H13" s="7">
        <v>108377</v>
      </c>
      <c r="I13" s="7">
        <v>19497</v>
      </c>
      <c r="J13" s="7">
        <v>77538</v>
      </c>
      <c r="K13" s="7">
        <v>678</v>
      </c>
      <c r="L13" s="7">
        <v>9963</v>
      </c>
      <c r="M13" s="294">
        <v>27.9470949632</v>
      </c>
      <c r="N13" s="295">
        <v>66.842335183</v>
      </c>
      <c r="O13" s="295">
        <v>0.20727026</v>
      </c>
      <c r="P13" s="295">
        <v>5.0032995938</v>
      </c>
      <c r="Q13" s="295">
        <v>18.107099075</v>
      </c>
      <c r="R13" s="295">
        <v>72.0104758721</v>
      </c>
      <c r="S13" s="295">
        <v>0.6296667781</v>
      </c>
      <c r="T13" s="296">
        <v>9.2527582748</v>
      </c>
      <c r="U13" s="297" t="s">
        <v>69</v>
      </c>
      <c r="V13" s="421"/>
      <c r="W13" s="298"/>
      <c r="X13" s="299"/>
    </row>
    <row r="14" spans="1:24" ht="30.75" customHeight="1">
      <c r="A14" s="288" t="s">
        <v>96</v>
      </c>
      <c r="B14" s="7">
        <v>183918</v>
      </c>
      <c r="C14" s="7">
        <v>91623</v>
      </c>
      <c r="D14" s="7">
        <v>21919</v>
      </c>
      <c r="E14" s="7">
        <v>62108</v>
      </c>
      <c r="F14" s="7">
        <v>375</v>
      </c>
      <c r="G14" s="7">
        <v>5980</v>
      </c>
      <c r="H14" s="7">
        <v>92295</v>
      </c>
      <c r="I14" s="7">
        <v>14333</v>
      </c>
      <c r="J14" s="7">
        <v>66291</v>
      </c>
      <c r="K14" s="7">
        <v>1224</v>
      </c>
      <c r="L14" s="7">
        <v>9826</v>
      </c>
      <c r="M14" s="294">
        <v>24.2515102565</v>
      </c>
      <c r="N14" s="295">
        <v>68.7172224558</v>
      </c>
      <c r="O14" s="295">
        <v>0.4149056228</v>
      </c>
      <c r="P14" s="295">
        <v>6.6163616649</v>
      </c>
      <c r="Q14" s="295">
        <v>15.6347492201</v>
      </c>
      <c r="R14" s="295">
        <v>72.3116696119</v>
      </c>
      <c r="S14" s="295">
        <v>1.335165914</v>
      </c>
      <c r="T14" s="296">
        <v>10.7184152541</v>
      </c>
      <c r="U14" s="297" t="s">
        <v>70</v>
      </c>
      <c r="V14" s="421"/>
      <c r="W14" s="298"/>
      <c r="X14" s="299"/>
    </row>
    <row r="15" spans="1:24" ht="30.75" customHeight="1">
      <c r="A15" s="288" t="s">
        <v>97</v>
      </c>
      <c r="B15" s="7">
        <v>166620</v>
      </c>
      <c r="C15" s="7">
        <v>82494</v>
      </c>
      <c r="D15" s="7">
        <v>15545</v>
      </c>
      <c r="E15" s="7">
        <v>59370</v>
      </c>
      <c r="F15" s="7">
        <v>587</v>
      </c>
      <c r="G15" s="7">
        <v>6033</v>
      </c>
      <c r="H15" s="7">
        <v>84126</v>
      </c>
      <c r="I15" s="7">
        <v>9167</v>
      </c>
      <c r="J15" s="7">
        <v>63286</v>
      </c>
      <c r="K15" s="7">
        <v>2239</v>
      </c>
      <c r="L15" s="7">
        <v>8914</v>
      </c>
      <c r="M15" s="294">
        <v>19.0654320231</v>
      </c>
      <c r="N15" s="295">
        <v>72.8153553689</v>
      </c>
      <c r="O15" s="295">
        <v>0.7199362237</v>
      </c>
      <c r="P15" s="295">
        <v>7.3992763844</v>
      </c>
      <c r="Q15" s="295">
        <v>10.9645240772</v>
      </c>
      <c r="R15" s="295">
        <v>75.6955242447</v>
      </c>
      <c r="S15" s="295">
        <v>2.6780374614</v>
      </c>
      <c r="T15" s="296">
        <v>10.6619142167</v>
      </c>
      <c r="U15" s="297" t="s">
        <v>71</v>
      </c>
      <c r="V15" s="421"/>
      <c r="W15" s="298"/>
      <c r="X15" s="299"/>
    </row>
    <row r="16" spans="1:24" ht="30.75" customHeight="1">
      <c r="A16" s="288" t="s">
        <v>98</v>
      </c>
      <c r="B16" s="7">
        <v>164669</v>
      </c>
      <c r="C16" s="7">
        <v>80851</v>
      </c>
      <c r="D16" s="7">
        <v>11789</v>
      </c>
      <c r="E16" s="7">
        <v>61116</v>
      </c>
      <c r="F16" s="7">
        <v>1106</v>
      </c>
      <c r="G16" s="7">
        <v>6020</v>
      </c>
      <c r="H16" s="7">
        <v>83818</v>
      </c>
      <c r="I16" s="7">
        <v>6022</v>
      </c>
      <c r="J16" s="7">
        <v>65363</v>
      </c>
      <c r="K16" s="7">
        <v>4118</v>
      </c>
      <c r="L16" s="7">
        <v>7824</v>
      </c>
      <c r="M16" s="294">
        <v>14.730541915</v>
      </c>
      <c r="N16" s="295">
        <v>76.3654084042</v>
      </c>
      <c r="O16" s="295">
        <v>1.3819644888</v>
      </c>
      <c r="P16" s="295">
        <v>7.522085192</v>
      </c>
      <c r="Q16" s="295">
        <v>7.2269492481</v>
      </c>
      <c r="R16" s="295">
        <v>78.4415615587</v>
      </c>
      <c r="S16" s="295">
        <v>4.9419755901</v>
      </c>
      <c r="T16" s="296">
        <v>9.389513603</v>
      </c>
      <c r="U16" s="297" t="s">
        <v>72</v>
      </c>
      <c r="V16" s="421"/>
      <c r="W16" s="298"/>
      <c r="X16" s="299"/>
    </row>
    <row r="17" spans="1:24" ht="30.75" customHeight="1">
      <c r="A17" s="288" t="s">
        <v>99</v>
      </c>
      <c r="B17" s="7">
        <v>187439</v>
      </c>
      <c r="C17" s="7">
        <v>91717</v>
      </c>
      <c r="D17" s="7">
        <v>10890</v>
      </c>
      <c r="E17" s="7">
        <v>71513</v>
      </c>
      <c r="F17" s="7">
        <v>2244</v>
      </c>
      <c r="G17" s="7">
        <v>6181</v>
      </c>
      <c r="H17" s="7">
        <v>95722</v>
      </c>
      <c r="I17" s="7">
        <v>4865</v>
      </c>
      <c r="J17" s="7">
        <v>74096</v>
      </c>
      <c r="K17" s="7">
        <v>8089</v>
      </c>
      <c r="L17" s="7">
        <v>8112</v>
      </c>
      <c r="M17" s="294">
        <v>11.9896948078</v>
      </c>
      <c r="N17" s="295">
        <v>78.7345312018</v>
      </c>
      <c r="O17" s="295">
        <v>2.4706037786</v>
      </c>
      <c r="P17" s="295">
        <v>6.8051702118</v>
      </c>
      <c r="Q17" s="295">
        <v>5.1123347555</v>
      </c>
      <c r="R17" s="295">
        <v>77.863012547</v>
      </c>
      <c r="S17" s="295">
        <v>8.5002416931</v>
      </c>
      <c r="T17" s="296">
        <v>8.5244110044</v>
      </c>
      <c r="U17" s="297" t="s">
        <v>73</v>
      </c>
      <c r="V17" s="421"/>
      <c r="W17" s="298"/>
      <c r="X17" s="299"/>
    </row>
    <row r="18" spans="1:24" ht="30.75" customHeight="1">
      <c r="A18" s="288" t="s">
        <v>100</v>
      </c>
      <c r="B18" s="7">
        <v>224342</v>
      </c>
      <c r="C18" s="7">
        <v>108390</v>
      </c>
      <c r="D18" s="7">
        <v>8640</v>
      </c>
      <c r="E18" s="7">
        <v>87408</v>
      </c>
      <c r="F18" s="7">
        <v>4410</v>
      </c>
      <c r="G18" s="7">
        <v>6985</v>
      </c>
      <c r="H18" s="7">
        <v>115952</v>
      </c>
      <c r="I18" s="7">
        <v>4860</v>
      </c>
      <c r="J18" s="7">
        <v>84922</v>
      </c>
      <c r="K18" s="7">
        <v>16446</v>
      </c>
      <c r="L18" s="7">
        <v>9021</v>
      </c>
      <c r="M18" s="294">
        <v>8.0414731532</v>
      </c>
      <c r="N18" s="295">
        <v>81.3529033999</v>
      </c>
      <c r="O18" s="295">
        <v>4.1045019219</v>
      </c>
      <c r="P18" s="295">
        <v>6.5011215249</v>
      </c>
      <c r="Q18" s="295">
        <v>4.2169563293</v>
      </c>
      <c r="R18" s="295">
        <v>73.685671893</v>
      </c>
      <c r="S18" s="295">
        <v>14.2699719737</v>
      </c>
      <c r="T18" s="296">
        <v>7.8273998039</v>
      </c>
      <c r="U18" s="297" t="s">
        <v>74</v>
      </c>
      <c r="V18" s="421"/>
      <c r="W18" s="298"/>
      <c r="X18" s="299"/>
    </row>
    <row r="19" spans="1:24" ht="30.75" customHeight="1">
      <c r="A19" s="288" t="s">
        <v>101</v>
      </c>
      <c r="B19" s="7">
        <v>178236</v>
      </c>
      <c r="C19" s="7">
        <v>82663</v>
      </c>
      <c r="D19" s="7">
        <v>3405</v>
      </c>
      <c r="E19" s="7">
        <v>69300</v>
      </c>
      <c r="F19" s="7">
        <v>5401</v>
      </c>
      <c r="G19" s="7">
        <v>3961</v>
      </c>
      <c r="H19" s="7">
        <v>95573</v>
      </c>
      <c r="I19" s="7">
        <v>3491</v>
      </c>
      <c r="J19" s="7">
        <v>62573</v>
      </c>
      <c r="K19" s="7">
        <v>23062</v>
      </c>
      <c r="L19" s="7">
        <v>5793</v>
      </c>
      <c r="M19" s="294">
        <v>4.1490489478</v>
      </c>
      <c r="N19" s="295">
        <v>84.4431988497</v>
      </c>
      <c r="O19" s="295">
        <v>6.5812080373</v>
      </c>
      <c r="P19" s="295">
        <v>4.8265441651</v>
      </c>
      <c r="Q19" s="295">
        <v>3.6778727125</v>
      </c>
      <c r="R19" s="295">
        <v>65.9225234147</v>
      </c>
      <c r="S19" s="295">
        <v>24.2965054415</v>
      </c>
      <c r="T19" s="296">
        <v>6.1030984313</v>
      </c>
      <c r="U19" s="297" t="s">
        <v>75</v>
      </c>
      <c r="V19" s="421"/>
      <c r="W19" s="298"/>
      <c r="X19" s="299"/>
    </row>
    <row r="20" spans="1:24" ht="30.75" customHeight="1">
      <c r="A20" s="288" t="s">
        <v>102</v>
      </c>
      <c r="B20" s="7">
        <v>137259</v>
      </c>
      <c r="C20" s="7">
        <v>60555</v>
      </c>
      <c r="D20" s="7">
        <v>1531</v>
      </c>
      <c r="E20" s="7">
        <v>50591</v>
      </c>
      <c r="F20" s="7">
        <v>5927</v>
      </c>
      <c r="G20" s="7">
        <v>2152</v>
      </c>
      <c r="H20" s="7">
        <v>76704</v>
      </c>
      <c r="I20" s="7">
        <v>2450</v>
      </c>
      <c r="J20" s="7">
        <v>39900</v>
      </c>
      <c r="K20" s="7">
        <v>30125</v>
      </c>
      <c r="L20" s="7">
        <v>3558</v>
      </c>
      <c r="M20" s="294">
        <v>2.5431471238</v>
      </c>
      <c r="N20" s="295">
        <v>84.0368100198</v>
      </c>
      <c r="O20" s="295">
        <v>9.8453514061</v>
      </c>
      <c r="P20" s="295">
        <v>3.5746914503</v>
      </c>
      <c r="Q20" s="295">
        <v>3.2222850604</v>
      </c>
      <c r="R20" s="295">
        <v>52.4772138414</v>
      </c>
      <c r="S20" s="295">
        <v>39.6209540594</v>
      </c>
      <c r="T20" s="296">
        <v>4.6795470388</v>
      </c>
      <c r="U20" s="297" t="s">
        <v>76</v>
      </c>
      <c r="V20" s="421"/>
      <c r="W20" s="298"/>
      <c r="X20" s="299"/>
    </row>
    <row r="21" spans="1:24" ht="30.75" customHeight="1">
      <c r="A21" s="288" t="s">
        <v>103</v>
      </c>
      <c r="B21" s="7">
        <v>112617</v>
      </c>
      <c r="C21" s="7">
        <v>44181</v>
      </c>
      <c r="D21" s="7">
        <v>754</v>
      </c>
      <c r="E21" s="7">
        <v>35091</v>
      </c>
      <c r="F21" s="7">
        <v>7013</v>
      </c>
      <c r="G21" s="7">
        <v>1029</v>
      </c>
      <c r="H21" s="7">
        <v>68436</v>
      </c>
      <c r="I21" s="7">
        <v>2042</v>
      </c>
      <c r="J21" s="7">
        <v>24447</v>
      </c>
      <c r="K21" s="7">
        <v>38882</v>
      </c>
      <c r="L21" s="7">
        <v>2288</v>
      </c>
      <c r="M21" s="294">
        <v>1.7180486249</v>
      </c>
      <c r="N21" s="295">
        <v>79.9576184291</v>
      </c>
      <c r="O21" s="295">
        <v>15.9796750746</v>
      </c>
      <c r="P21" s="295">
        <v>2.3446578714</v>
      </c>
      <c r="Q21" s="295">
        <v>3.0180759396</v>
      </c>
      <c r="R21" s="295">
        <v>36.1326652773</v>
      </c>
      <c r="S21" s="295">
        <v>57.4675948506</v>
      </c>
      <c r="T21" s="296">
        <v>3.3816639324</v>
      </c>
      <c r="U21" s="297" t="s">
        <v>77</v>
      </c>
      <c r="V21" s="421"/>
      <c r="W21" s="298"/>
      <c r="X21" s="299"/>
    </row>
    <row r="22" spans="1:28" ht="30.75" customHeight="1">
      <c r="A22" s="288" t="s">
        <v>104</v>
      </c>
      <c r="B22" s="85">
        <v>121986</v>
      </c>
      <c r="C22" s="85">
        <v>35847</v>
      </c>
      <c r="D22" s="85">
        <v>336</v>
      </c>
      <c r="E22" s="85">
        <v>23990</v>
      </c>
      <c r="F22" s="85">
        <v>10816</v>
      </c>
      <c r="G22" s="85">
        <v>428</v>
      </c>
      <c r="H22" s="85">
        <v>86139</v>
      </c>
      <c r="I22" s="85">
        <v>2098</v>
      </c>
      <c r="J22" s="85">
        <v>11541</v>
      </c>
      <c r="K22" s="85">
        <v>68778</v>
      </c>
      <c r="L22" s="85">
        <v>2185</v>
      </c>
      <c r="M22" s="294">
        <v>0.9446162496</v>
      </c>
      <c r="N22" s="295">
        <v>67.4444756818</v>
      </c>
      <c r="O22" s="295">
        <v>30.4076468934</v>
      </c>
      <c r="P22" s="295">
        <v>1.2032611751</v>
      </c>
      <c r="Q22" s="295">
        <v>2.4798468121</v>
      </c>
      <c r="R22" s="295">
        <v>13.641521477</v>
      </c>
      <c r="S22" s="295">
        <v>81.2959504503</v>
      </c>
      <c r="T22" s="296">
        <v>2.5826812605</v>
      </c>
      <c r="U22" s="297" t="s">
        <v>104</v>
      </c>
      <c r="V22" s="421"/>
      <c r="W22" s="298"/>
      <c r="X22" s="300"/>
      <c r="Y22" s="284"/>
      <c r="Z22" s="284"/>
      <c r="AA22" s="284"/>
      <c r="AB22" s="284"/>
    </row>
    <row r="23" spans="1:24" ht="27.75" customHeight="1">
      <c r="A23" s="288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294"/>
      <c r="N23" s="295"/>
      <c r="O23" s="295"/>
      <c r="P23" s="295"/>
      <c r="Q23" s="295"/>
      <c r="R23" s="295"/>
      <c r="S23" s="295"/>
      <c r="T23" s="296"/>
      <c r="U23" s="297"/>
      <c r="V23" s="421"/>
      <c r="W23" s="298"/>
      <c r="X23" s="299"/>
    </row>
    <row r="24" spans="1:24" ht="30.75" customHeight="1">
      <c r="A24" s="290" t="s">
        <v>614</v>
      </c>
      <c r="B24" s="301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3"/>
      <c r="N24" s="304"/>
      <c r="O24" s="304"/>
      <c r="P24" s="304"/>
      <c r="Q24" s="304"/>
      <c r="R24" s="304"/>
      <c r="S24" s="304"/>
      <c r="T24" s="305"/>
      <c r="U24" s="297" t="s">
        <v>614</v>
      </c>
      <c r="V24" s="421"/>
      <c r="W24" s="298"/>
      <c r="X24" s="299"/>
    </row>
    <row r="25" spans="1:32" ht="30.75" customHeight="1">
      <c r="A25" s="288" t="s">
        <v>67</v>
      </c>
      <c r="B25" s="289">
        <v>2441696</v>
      </c>
      <c r="C25" s="289">
        <v>1164690</v>
      </c>
      <c r="D25" s="289">
        <v>339127</v>
      </c>
      <c r="E25" s="289">
        <v>730633</v>
      </c>
      <c r="F25" s="289">
        <v>36778</v>
      </c>
      <c r="G25" s="289">
        <v>45667</v>
      </c>
      <c r="H25" s="289">
        <v>1277006</v>
      </c>
      <c r="I25" s="289">
        <v>270209</v>
      </c>
      <c r="J25" s="289">
        <v>728286</v>
      </c>
      <c r="K25" s="289">
        <v>191823</v>
      </c>
      <c r="L25" s="289">
        <v>71153</v>
      </c>
      <c r="M25" s="294">
        <v>29.43287001879006</v>
      </c>
      <c r="N25" s="295">
        <v>63.4117192687065</v>
      </c>
      <c r="O25" s="295">
        <v>3.1919667073133686</v>
      </c>
      <c r="P25" s="295">
        <v>3.9634440051900484</v>
      </c>
      <c r="Q25" s="295">
        <v>21.42015155322635</v>
      </c>
      <c r="R25" s="295">
        <v>57.73307511627299</v>
      </c>
      <c r="S25" s="295">
        <v>15.206294873207549</v>
      </c>
      <c r="T25" s="296">
        <v>5.640478457293113</v>
      </c>
      <c r="U25" s="297" t="s">
        <v>67</v>
      </c>
      <c r="V25" s="422"/>
      <c r="W25" s="418"/>
      <c r="X25" s="418"/>
      <c r="Y25" s="418"/>
      <c r="Z25" s="418"/>
      <c r="AA25" s="306"/>
      <c r="AB25" s="306"/>
      <c r="AC25" s="306"/>
      <c r="AD25" s="306"/>
      <c r="AE25" s="307"/>
      <c r="AF25" s="307"/>
    </row>
    <row r="26" spans="1:32" ht="30.75" customHeight="1">
      <c r="A26" s="288" t="s">
        <v>90</v>
      </c>
      <c r="B26" s="289">
        <v>136168</v>
      </c>
      <c r="C26" s="289">
        <v>70151</v>
      </c>
      <c r="D26" s="289">
        <v>69610</v>
      </c>
      <c r="E26" s="289">
        <v>317</v>
      </c>
      <c r="F26" s="289">
        <v>6</v>
      </c>
      <c r="G26" s="289">
        <v>11</v>
      </c>
      <c r="H26" s="289">
        <v>66017</v>
      </c>
      <c r="I26" s="289">
        <v>65328</v>
      </c>
      <c r="J26" s="289">
        <v>492</v>
      </c>
      <c r="K26" s="289">
        <v>10</v>
      </c>
      <c r="L26" s="289">
        <v>34</v>
      </c>
      <c r="M26" s="294">
        <v>99.52247512295551</v>
      </c>
      <c r="N26" s="295">
        <v>0.4532197186320485</v>
      </c>
      <c r="O26" s="295">
        <v>0.008578291204392085</v>
      </c>
      <c r="P26" s="295">
        <v>0.015726867208052157</v>
      </c>
      <c r="Q26" s="295">
        <v>99.18620187052107</v>
      </c>
      <c r="R26" s="295">
        <v>0.7469938054172234</v>
      </c>
      <c r="S26" s="295">
        <v>0.015182800923114297</v>
      </c>
      <c r="T26" s="296">
        <v>0.0516215231385886</v>
      </c>
      <c r="U26" s="297" t="s">
        <v>90</v>
      </c>
      <c r="V26" s="422"/>
      <c r="W26" s="418"/>
      <c r="X26" s="418"/>
      <c r="Y26" s="418"/>
      <c r="Z26" s="418"/>
      <c r="AA26" s="306"/>
      <c r="AB26" s="306"/>
      <c r="AC26" s="306"/>
      <c r="AD26" s="306"/>
      <c r="AE26" s="307"/>
      <c r="AF26" s="307"/>
    </row>
    <row r="27" spans="1:32" ht="30.75" customHeight="1">
      <c r="A27" s="288" t="s">
        <v>91</v>
      </c>
      <c r="B27" s="289">
        <v>137098</v>
      </c>
      <c r="C27" s="289">
        <v>69684</v>
      </c>
      <c r="D27" s="289">
        <v>63675</v>
      </c>
      <c r="E27" s="289">
        <v>4894</v>
      </c>
      <c r="F27" s="289">
        <v>19</v>
      </c>
      <c r="G27" s="289">
        <v>221</v>
      </c>
      <c r="H27" s="289">
        <v>67414</v>
      </c>
      <c r="I27" s="289">
        <v>58583</v>
      </c>
      <c r="J27" s="289">
        <v>7539</v>
      </c>
      <c r="K27" s="289">
        <v>43</v>
      </c>
      <c r="L27" s="289">
        <v>638</v>
      </c>
      <c r="M27" s="294">
        <v>92.53876673109622</v>
      </c>
      <c r="N27" s="295">
        <v>7.112441686407302</v>
      </c>
      <c r="O27" s="295">
        <v>0.027612666947637664</v>
      </c>
      <c r="P27" s="295">
        <v>0.3211789155488381</v>
      </c>
      <c r="Q27" s="295">
        <v>87.69516339086569</v>
      </c>
      <c r="R27" s="295">
        <v>11.285421313414068</v>
      </c>
      <c r="S27" s="295">
        <v>0.06436836669011871</v>
      </c>
      <c r="T27" s="296">
        <v>0.9550469290301334</v>
      </c>
      <c r="U27" s="297" t="s">
        <v>91</v>
      </c>
      <c r="V27" s="422"/>
      <c r="W27" s="418"/>
      <c r="X27" s="418"/>
      <c r="Y27" s="418"/>
      <c r="Z27" s="418"/>
      <c r="AA27" s="306"/>
      <c r="AB27" s="306"/>
      <c r="AC27" s="306"/>
      <c r="AD27" s="306"/>
      <c r="AE27" s="307"/>
      <c r="AF27" s="307"/>
    </row>
    <row r="28" spans="1:32" ht="30.75" customHeight="1">
      <c r="A28" s="288" t="s">
        <v>92</v>
      </c>
      <c r="B28" s="289">
        <v>153042</v>
      </c>
      <c r="C28" s="289">
        <v>77217</v>
      </c>
      <c r="D28" s="289">
        <v>50767</v>
      </c>
      <c r="E28" s="289">
        <v>24223</v>
      </c>
      <c r="F28" s="289">
        <v>18</v>
      </c>
      <c r="G28" s="289">
        <v>940</v>
      </c>
      <c r="H28" s="289">
        <v>75825</v>
      </c>
      <c r="I28" s="289">
        <v>41975</v>
      </c>
      <c r="J28" s="289">
        <v>31017</v>
      </c>
      <c r="K28" s="289">
        <v>78</v>
      </c>
      <c r="L28" s="289">
        <v>1931</v>
      </c>
      <c r="M28" s="294">
        <v>66.84441986622426</v>
      </c>
      <c r="N28" s="295">
        <v>31.894190762100383</v>
      </c>
      <c r="O28" s="295">
        <v>0.02370042660767894</v>
      </c>
      <c r="P28" s="295">
        <v>1.237688945067678</v>
      </c>
      <c r="Q28" s="295">
        <v>55.96592045439394</v>
      </c>
      <c r="R28" s="295">
        <v>41.355448594018746</v>
      </c>
      <c r="S28" s="295">
        <v>0.10399861335182198</v>
      </c>
      <c r="T28" s="296">
        <v>2.57463233823549</v>
      </c>
      <c r="U28" s="297" t="s">
        <v>92</v>
      </c>
      <c r="V28" s="422"/>
      <c r="W28" s="418"/>
      <c r="X28" s="418"/>
      <c r="Y28" s="418"/>
      <c r="Z28" s="418"/>
      <c r="AA28" s="306"/>
      <c r="AB28" s="306"/>
      <c r="AC28" s="306"/>
      <c r="AD28" s="306"/>
      <c r="AE28" s="307"/>
      <c r="AF28" s="307"/>
    </row>
    <row r="29" spans="1:32" ht="30.75" customHeight="1">
      <c r="A29" s="288" t="s">
        <v>93</v>
      </c>
      <c r="B29" s="289">
        <v>178636</v>
      </c>
      <c r="C29" s="289">
        <v>89808</v>
      </c>
      <c r="D29" s="289">
        <v>38439</v>
      </c>
      <c r="E29" s="289">
        <v>48095</v>
      </c>
      <c r="F29" s="289">
        <v>53</v>
      </c>
      <c r="G29" s="289">
        <v>2033</v>
      </c>
      <c r="H29" s="289">
        <v>88828</v>
      </c>
      <c r="I29" s="289">
        <v>28306</v>
      </c>
      <c r="J29" s="289">
        <v>55477</v>
      </c>
      <c r="K29" s="289">
        <v>151</v>
      </c>
      <c r="L29" s="289">
        <v>4077</v>
      </c>
      <c r="M29" s="294">
        <v>43.375084631008804</v>
      </c>
      <c r="N29" s="295">
        <v>54.27104491085534</v>
      </c>
      <c r="O29" s="295">
        <v>0.0598059128864816</v>
      </c>
      <c r="P29" s="295">
        <v>2.2940645452493795</v>
      </c>
      <c r="Q29" s="295">
        <v>32.16188885480224</v>
      </c>
      <c r="R29" s="295">
        <v>63.03416618377248</v>
      </c>
      <c r="S29" s="295">
        <v>0.1715694629080456</v>
      </c>
      <c r="T29" s="296">
        <v>4.632375498517231</v>
      </c>
      <c r="U29" s="297" t="s">
        <v>93</v>
      </c>
      <c r="V29" s="422"/>
      <c r="W29" s="418"/>
      <c r="X29" s="418"/>
      <c r="Y29" s="418"/>
      <c r="Z29" s="418"/>
      <c r="AA29" s="306"/>
      <c r="AB29" s="306"/>
      <c r="AC29" s="306"/>
      <c r="AD29" s="306"/>
      <c r="AE29" s="307"/>
      <c r="AF29" s="307"/>
    </row>
    <row r="30" spans="1:32" ht="30.75" customHeight="1">
      <c r="A30" s="288" t="s">
        <v>68</v>
      </c>
      <c r="B30" s="289">
        <v>216329</v>
      </c>
      <c r="C30" s="289">
        <v>108188</v>
      </c>
      <c r="D30" s="289">
        <v>34755</v>
      </c>
      <c r="E30" s="289">
        <v>67918</v>
      </c>
      <c r="F30" s="289">
        <v>141</v>
      </c>
      <c r="G30" s="289">
        <v>4063</v>
      </c>
      <c r="H30" s="289">
        <v>108141</v>
      </c>
      <c r="I30" s="289">
        <v>22995</v>
      </c>
      <c r="J30" s="289">
        <v>75947</v>
      </c>
      <c r="K30" s="289">
        <v>423</v>
      </c>
      <c r="L30" s="289">
        <v>7764</v>
      </c>
      <c r="M30" s="294">
        <v>32.5186897087306</v>
      </c>
      <c r="N30" s="295">
        <v>63.54781664904516</v>
      </c>
      <c r="O30" s="295">
        <v>0.13192735574538958</v>
      </c>
      <c r="P30" s="295">
        <v>3.8015662864788498</v>
      </c>
      <c r="Q30" s="295">
        <v>21.464776111043697</v>
      </c>
      <c r="R30" s="295">
        <v>70.8930354992579</v>
      </c>
      <c r="S30" s="295">
        <v>0.3948510674047177</v>
      </c>
      <c r="T30" s="296">
        <v>7.247337322293683</v>
      </c>
      <c r="U30" s="297" t="s">
        <v>68</v>
      </c>
      <c r="V30" s="422"/>
      <c r="W30" s="418"/>
      <c r="X30" s="418"/>
      <c r="Y30" s="418"/>
      <c r="Z30" s="418"/>
      <c r="AA30" s="306"/>
      <c r="AB30" s="306"/>
      <c r="AC30" s="306"/>
      <c r="AD30" s="306"/>
      <c r="AE30" s="307"/>
      <c r="AF30" s="307"/>
    </row>
    <row r="31" spans="1:32" ht="30.75" customHeight="1">
      <c r="A31" s="288" t="s">
        <v>69</v>
      </c>
      <c r="B31" s="289">
        <v>184012</v>
      </c>
      <c r="C31" s="289">
        <v>91510</v>
      </c>
      <c r="D31" s="289">
        <v>23543</v>
      </c>
      <c r="E31" s="289">
        <v>61713</v>
      </c>
      <c r="F31" s="289">
        <v>231</v>
      </c>
      <c r="G31" s="289">
        <v>4876</v>
      </c>
      <c r="H31" s="289">
        <v>92502</v>
      </c>
      <c r="I31" s="289">
        <v>15050</v>
      </c>
      <c r="J31" s="289">
        <v>67400</v>
      </c>
      <c r="K31" s="289">
        <v>792</v>
      </c>
      <c r="L31" s="289">
        <v>8293</v>
      </c>
      <c r="M31" s="294">
        <v>26.053805207883755</v>
      </c>
      <c r="N31" s="295">
        <v>68.29454533382025</v>
      </c>
      <c r="O31" s="295">
        <v>0.2556356030676272</v>
      </c>
      <c r="P31" s="295">
        <v>5.396013855228357</v>
      </c>
      <c r="Q31" s="295">
        <v>16.44179821926039</v>
      </c>
      <c r="R31" s="295">
        <v>73.6330365433987</v>
      </c>
      <c r="S31" s="295">
        <v>0.8652428032992845</v>
      </c>
      <c r="T31" s="296">
        <v>9.059922434041622</v>
      </c>
      <c r="U31" s="297" t="s">
        <v>69</v>
      </c>
      <c r="V31" s="422"/>
      <c r="W31" s="418"/>
      <c r="X31" s="418"/>
      <c r="Y31" s="418"/>
      <c r="Z31" s="418"/>
      <c r="AA31" s="306"/>
      <c r="AB31" s="306"/>
      <c r="AC31" s="306"/>
      <c r="AD31" s="306"/>
      <c r="AE31" s="307"/>
      <c r="AF31" s="307"/>
    </row>
    <row r="32" spans="1:32" ht="30.75" customHeight="1">
      <c r="A32" s="288" t="s">
        <v>70</v>
      </c>
      <c r="B32" s="289">
        <v>168328</v>
      </c>
      <c r="C32" s="289">
        <v>83426</v>
      </c>
      <c r="D32" s="289">
        <v>16547</v>
      </c>
      <c r="E32" s="289">
        <v>60530</v>
      </c>
      <c r="F32" s="289">
        <v>365</v>
      </c>
      <c r="G32" s="289">
        <v>5161</v>
      </c>
      <c r="H32" s="289">
        <v>84902</v>
      </c>
      <c r="I32" s="289">
        <v>9501</v>
      </c>
      <c r="J32" s="289">
        <v>65335</v>
      </c>
      <c r="K32" s="289">
        <v>1432</v>
      </c>
      <c r="L32" s="289">
        <v>7919</v>
      </c>
      <c r="M32" s="294">
        <v>20.031960098301514</v>
      </c>
      <c r="N32" s="295">
        <v>73.2782102344951</v>
      </c>
      <c r="O32" s="295">
        <v>0.44187257121412055</v>
      </c>
      <c r="P32" s="295">
        <v>6.24795709598925</v>
      </c>
      <c r="Q32" s="295">
        <v>11.285590411821303</v>
      </c>
      <c r="R32" s="295">
        <v>77.60699395393587</v>
      </c>
      <c r="S32" s="295">
        <v>1.7009752099492796</v>
      </c>
      <c r="T32" s="296">
        <v>9.406440424293537</v>
      </c>
      <c r="U32" s="297" t="s">
        <v>70</v>
      </c>
      <c r="V32" s="422"/>
      <c r="W32" s="418"/>
      <c r="X32" s="418"/>
      <c r="Y32" s="418"/>
      <c r="Z32" s="418"/>
      <c r="AA32" s="306"/>
      <c r="AB32" s="306"/>
      <c r="AC32" s="306"/>
      <c r="AD32" s="306"/>
      <c r="AE32" s="307"/>
      <c r="AF32" s="307"/>
    </row>
    <row r="33" spans="1:32" ht="30.75" customHeight="1">
      <c r="A33" s="288" t="s">
        <v>71</v>
      </c>
      <c r="B33" s="289">
        <v>167126</v>
      </c>
      <c r="C33" s="289">
        <v>82409</v>
      </c>
      <c r="D33" s="289">
        <v>12349</v>
      </c>
      <c r="E33" s="289">
        <v>63141</v>
      </c>
      <c r="F33" s="289">
        <v>708</v>
      </c>
      <c r="G33" s="289">
        <v>5417</v>
      </c>
      <c r="H33" s="289">
        <v>84717</v>
      </c>
      <c r="I33" s="289">
        <v>6210</v>
      </c>
      <c r="J33" s="289">
        <v>67722</v>
      </c>
      <c r="K33" s="289">
        <v>2803</v>
      </c>
      <c r="L33" s="289">
        <v>7262</v>
      </c>
      <c r="M33" s="294">
        <v>15.130797034858789</v>
      </c>
      <c r="N33" s="295">
        <v>77.36445506340746</v>
      </c>
      <c r="O33" s="295">
        <v>0.8674875941922442</v>
      </c>
      <c r="P33" s="295">
        <v>6.637260307541506</v>
      </c>
      <c r="Q33" s="295">
        <v>7.39312118289939</v>
      </c>
      <c r="R33" s="295">
        <v>80.6243080110004</v>
      </c>
      <c r="S33" s="295">
        <v>3.337023941331238</v>
      </c>
      <c r="T33" s="296">
        <v>8.64554686476898</v>
      </c>
      <c r="U33" s="297" t="s">
        <v>71</v>
      </c>
      <c r="V33" s="422"/>
      <c r="W33" s="418"/>
      <c r="X33" s="418"/>
      <c r="Y33" s="418"/>
      <c r="Z33" s="418"/>
      <c r="AA33" s="306"/>
      <c r="AB33" s="306"/>
      <c r="AC33" s="306"/>
      <c r="AD33" s="306"/>
      <c r="AE33" s="307"/>
      <c r="AF33" s="307"/>
    </row>
    <row r="34" spans="1:32" ht="30.75" customHeight="1">
      <c r="A34" s="288" t="s">
        <v>72</v>
      </c>
      <c r="B34" s="289">
        <v>191535</v>
      </c>
      <c r="C34" s="289">
        <v>94642</v>
      </c>
      <c r="D34" s="289">
        <v>11832</v>
      </c>
      <c r="E34" s="289">
        <v>74490</v>
      </c>
      <c r="F34" s="289">
        <v>1536</v>
      </c>
      <c r="G34" s="289">
        <v>5890</v>
      </c>
      <c r="H34" s="289">
        <v>96893</v>
      </c>
      <c r="I34" s="289">
        <v>5027</v>
      </c>
      <c r="J34" s="289">
        <v>77717</v>
      </c>
      <c r="K34" s="289">
        <v>5601</v>
      </c>
      <c r="L34" s="289">
        <v>7806</v>
      </c>
      <c r="M34" s="294">
        <v>12.621069249477323</v>
      </c>
      <c r="N34" s="295">
        <v>79.45769509749542</v>
      </c>
      <c r="O34" s="295">
        <v>1.6384349532790035</v>
      </c>
      <c r="P34" s="295">
        <v>6.282800699748262</v>
      </c>
      <c r="Q34" s="295">
        <v>5.22823475574877</v>
      </c>
      <c r="R34" s="295">
        <v>80.82807251094633</v>
      </c>
      <c r="S34" s="295">
        <v>5.825212426287818</v>
      </c>
      <c r="T34" s="296">
        <v>8.118480307017089</v>
      </c>
      <c r="U34" s="297" t="s">
        <v>72</v>
      </c>
      <c r="V34" s="422"/>
      <c r="W34" s="418"/>
      <c r="X34" s="418"/>
      <c r="Y34" s="418"/>
      <c r="Z34" s="418"/>
      <c r="AA34" s="306"/>
      <c r="AB34" s="306"/>
      <c r="AC34" s="306"/>
      <c r="AD34" s="306"/>
      <c r="AE34" s="307"/>
      <c r="AF34" s="307"/>
    </row>
    <row r="35" spans="1:32" ht="30.75" customHeight="1">
      <c r="A35" s="288" t="s">
        <v>73</v>
      </c>
      <c r="B35" s="289">
        <v>232762</v>
      </c>
      <c r="C35" s="289">
        <v>113986</v>
      </c>
      <c r="D35" s="289">
        <v>9641</v>
      </c>
      <c r="E35" s="289">
        <v>92937</v>
      </c>
      <c r="F35" s="289">
        <v>3224</v>
      </c>
      <c r="G35" s="289">
        <v>7126</v>
      </c>
      <c r="H35" s="289">
        <v>118776</v>
      </c>
      <c r="I35" s="289">
        <v>5174</v>
      </c>
      <c r="J35" s="289">
        <v>91981</v>
      </c>
      <c r="K35" s="289">
        <v>11661</v>
      </c>
      <c r="L35" s="289">
        <v>9010</v>
      </c>
      <c r="M35" s="294">
        <v>8.537298101445169</v>
      </c>
      <c r="N35" s="295">
        <v>82.2975701331822</v>
      </c>
      <c r="O35" s="295">
        <v>2.85491640691414</v>
      </c>
      <c r="P35" s="295">
        <v>6.310215358458487</v>
      </c>
      <c r="Q35" s="295">
        <v>4.391220952930593</v>
      </c>
      <c r="R35" s="295">
        <v>78.065112963183</v>
      </c>
      <c r="S35" s="295">
        <v>9.896796971805884</v>
      </c>
      <c r="T35" s="296">
        <v>7.646869112080526</v>
      </c>
      <c r="U35" s="297" t="s">
        <v>73</v>
      </c>
      <c r="V35" s="422"/>
      <c r="W35" s="418"/>
      <c r="X35" s="418"/>
      <c r="Y35" s="418"/>
      <c r="Z35" s="418"/>
      <c r="AA35" s="306"/>
      <c r="AB35" s="306"/>
      <c r="AC35" s="306"/>
      <c r="AD35" s="306"/>
      <c r="AE35" s="307"/>
      <c r="AF35" s="307"/>
    </row>
    <row r="36" spans="1:32" ht="30.75" customHeight="1">
      <c r="A36" s="288" t="s">
        <v>74</v>
      </c>
      <c r="B36" s="289">
        <v>189386</v>
      </c>
      <c r="C36" s="289">
        <v>90135</v>
      </c>
      <c r="D36" s="289">
        <v>4121</v>
      </c>
      <c r="E36" s="289">
        <v>76390</v>
      </c>
      <c r="F36" s="289">
        <v>4100</v>
      </c>
      <c r="G36" s="289">
        <v>4692</v>
      </c>
      <c r="H36" s="289">
        <v>99251</v>
      </c>
      <c r="I36" s="289">
        <v>3743</v>
      </c>
      <c r="J36" s="289">
        <v>71489</v>
      </c>
      <c r="K36" s="289">
        <v>16970</v>
      </c>
      <c r="L36" s="289">
        <v>5991</v>
      </c>
      <c r="M36" s="294">
        <v>4.614626608288636</v>
      </c>
      <c r="N36" s="295">
        <v>85.54023940965028</v>
      </c>
      <c r="O36" s="295">
        <v>4.591111160879254</v>
      </c>
      <c r="P36" s="295">
        <v>5.2540228211818185</v>
      </c>
      <c r="Q36" s="295">
        <v>3.8118806839591417</v>
      </c>
      <c r="R36" s="295">
        <v>72.8045787377919</v>
      </c>
      <c r="S36" s="295">
        <v>17.282290998340002</v>
      </c>
      <c r="T36" s="296">
        <v>6.101249579908955</v>
      </c>
      <c r="U36" s="297" t="s">
        <v>74</v>
      </c>
      <c r="V36" s="422"/>
      <c r="W36" s="418"/>
      <c r="X36" s="418"/>
      <c r="Y36" s="418"/>
      <c r="Z36" s="418"/>
      <c r="AA36" s="306"/>
      <c r="AB36" s="306"/>
      <c r="AC36" s="306"/>
      <c r="AD36" s="306"/>
      <c r="AE36" s="307"/>
      <c r="AF36" s="307"/>
    </row>
    <row r="37" spans="1:32" ht="30.75" customHeight="1">
      <c r="A37" s="288" t="s">
        <v>75</v>
      </c>
      <c r="B37" s="289">
        <v>151666</v>
      </c>
      <c r="C37" s="289">
        <v>69745</v>
      </c>
      <c r="D37" s="289">
        <v>2034</v>
      </c>
      <c r="E37" s="289">
        <v>59412</v>
      </c>
      <c r="F37" s="289">
        <v>4940</v>
      </c>
      <c r="G37" s="289">
        <v>2751</v>
      </c>
      <c r="H37" s="289">
        <v>81921</v>
      </c>
      <c r="I37" s="289">
        <v>2673</v>
      </c>
      <c r="J37" s="289">
        <v>50594</v>
      </c>
      <c r="K37" s="289">
        <v>23611</v>
      </c>
      <c r="L37" s="289">
        <v>3949</v>
      </c>
      <c r="M37" s="294">
        <v>2.9419847549069242</v>
      </c>
      <c r="N37" s="295">
        <v>85.93372579082113</v>
      </c>
      <c r="O37" s="295">
        <v>7.145233377207573</v>
      </c>
      <c r="P37" s="295">
        <v>3.9790560770643792</v>
      </c>
      <c r="Q37" s="295">
        <v>3.3070632338203816</v>
      </c>
      <c r="R37" s="295">
        <v>62.59541984732825</v>
      </c>
      <c r="S37" s="295">
        <v>29.211773293577643</v>
      </c>
      <c r="T37" s="296">
        <v>4.885743625273733</v>
      </c>
      <c r="U37" s="297" t="s">
        <v>75</v>
      </c>
      <c r="V37" s="422"/>
      <c r="W37" s="418"/>
      <c r="X37" s="418"/>
      <c r="Y37" s="418"/>
      <c r="Z37" s="418"/>
      <c r="AA37" s="306"/>
      <c r="AB37" s="306"/>
      <c r="AC37" s="306"/>
      <c r="AD37" s="306"/>
      <c r="AE37" s="307"/>
      <c r="AF37" s="307"/>
    </row>
    <row r="38" spans="1:32" ht="30.75" customHeight="1">
      <c r="A38" s="288" t="s">
        <v>76</v>
      </c>
      <c r="B38" s="289">
        <v>133626</v>
      </c>
      <c r="C38" s="289">
        <v>56550</v>
      </c>
      <c r="D38" s="289">
        <v>1080</v>
      </c>
      <c r="E38" s="289">
        <v>47071</v>
      </c>
      <c r="F38" s="289">
        <v>6281</v>
      </c>
      <c r="G38" s="289">
        <v>1573</v>
      </c>
      <c r="H38" s="289">
        <v>77076</v>
      </c>
      <c r="I38" s="289">
        <v>2427</v>
      </c>
      <c r="J38" s="289">
        <v>37413</v>
      </c>
      <c r="K38" s="289">
        <v>33216</v>
      </c>
      <c r="L38" s="289">
        <v>2750</v>
      </c>
      <c r="M38" s="294">
        <v>1.9283992500669582</v>
      </c>
      <c r="N38" s="295">
        <v>84.04785287027944</v>
      </c>
      <c r="O38" s="295">
        <v>11.215070083028301</v>
      </c>
      <c r="P38" s="295">
        <v>2.808677796625301</v>
      </c>
      <c r="Q38" s="295">
        <v>3.201593541408332</v>
      </c>
      <c r="R38" s="295">
        <v>49.35361317046144</v>
      </c>
      <c r="S38" s="295">
        <v>43.81711210194444</v>
      </c>
      <c r="T38" s="296">
        <v>3.6276811861857903</v>
      </c>
      <c r="U38" s="297" t="s">
        <v>76</v>
      </c>
      <c r="V38" s="422"/>
      <c r="W38" s="418"/>
      <c r="X38" s="418"/>
      <c r="Y38" s="418"/>
      <c r="Z38" s="418"/>
      <c r="AA38" s="306"/>
      <c r="AB38" s="306"/>
      <c r="AC38" s="306"/>
      <c r="AD38" s="306"/>
      <c r="AE38" s="307"/>
      <c r="AF38" s="307"/>
    </row>
    <row r="39" spans="1:32" ht="30.75" customHeight="1">
      <c r="A39" s="288" t="s">
        <v>77</v>
      </c>
      <c r="B39" s="289">
        <v>103132</v>
      </c>
      <c r="C39" s="289">
        <v>39509</v>
      </c>
      <c r="D39" s="289">
        <v>540</v>
      </c>
      <c r="E39" s="289">
        <v>31120</v>
      </c>
      <c r="F39" s="289">
        <v>6780</v>
      </c>
      <c r="G39" s="289">
        <v>642</v>
      </c>
      <c r="H39" s="289">
        <v>63623</v>
      </c>
      <c r="I39" s="289">
        <v>1898</v>
      </c>
      <c r="J39" s="289">
        <v>20258</v>
      </c>
      <c r="K39" s="289">
        <v>37976</v>
      </c>
      <c r="L39" s="289">
        <v>2053</v>
      </c>
      <c r="M39" s="294">
        <v>1.3817102502430785</v>
      </c>
      <c r="N39" s="295">
        <v>79.6274499769715</v>
      </c>
      <c r="O39" s="295">
        <v>17.34813980860754</v>
      </c>
      <c r="P39" s="295">
        <v>1.6426999641778826</v>
      </c>
      <c r="Q39" s="295">
        <v>3.052183002331752</v>
      </c>
      <c r="R39" s="295">
        <v>32.57698801961888</v>
      </c>
      <c r="S39" s="295">
        <v>61.06938972421002</v>
      </c>
      <c r="T39" s="296">
        <v>3.3014392538393498</v>
      </c>
      <c r="U39" s="297" t="s">
        <v>77</v>
      </c>
      <c r="V39" s="422"/>
      <c r="W39" s="418"/>
      <c r="X39" s="418"/>
      <c r="Y39" s="418"/>
      <c r="Z39" s="418"/>
      <c r="AA39" s="306"/>
      <c r="AB39" s="306"/>
      <c r="AC39" s="306"/>
      <c r="AD39" s="306"/>
      <c r="AE39" s="307"/>
      <c r="AF39" s="307"/>
    </row>
    <row r="40" spans="1:32" ht="30.75" customHeight="1">
      <c r="A40" s="288" t="s">
        <v>104</v>
      </c>
      <c r="B40" s="308">
        <v>98850</v>
      </c>
      <c r="C40" s="308">
        <v>27730</v>
      </c>
      <c r="D40" s="308">
        <v>194</v>
      </c>
      <c r="E40" s="308">
        <v>18382</v>
      </c>
      <c r="F40" s="308">
        <v>8376</v>
      </c>
      <c r="G40" s="308">
        <v>271</v>
      </c>
      <c r="H40" s="308">
        <v>71120</v>
      </c>
      <c r="I40" s="308">
        <v>1319</v>
      </c>
      <c r="J40" s="308">
        <v>7905</v>
      </c>
      <c r="K40" s="308">
        <v>57056</v>
      </c>
      <c r="L40" s="308">
        <v>1676</v>
      </c>
      <c r="M40" s="294">
        <v>0.7126327002901958</v>
      </c>
      <c r="N40" s="295">
        <v>67.52378503471328</v>
      </c>
      <c r="O40" s="295">
        <v>30.768100503250928</v>
      </c>
      <c r="P40" s="295">
        <v>0.9954817617455827</v>
      </c>
      <c r="Q40" s="295">
        <v>1.9409617988109953</v>
      </c>
      <c r="R40" s="295">
        <v>11.632526929189476</v>
      </c>
      <c r="S40" s="295">
        <v>83.96020954735417</v>
      </c>
      <c r="T40" s="296">
        <v>2.466301724645359</v>
      </c>
      <c r="U40" s="297" t="s">
        <v>104</v>
      </c>
      <c r="V40" s="422"/>
      <c r="W40" s="418"/>
      <c r="X40" s="418"/>
      <c r="Y40" s="418"/>
      <c r="Z40" s="418"/>
      <c r="AA40" s="306"/>
      <c r="AB40" s="306"/>
      <c r="AC40" s="306"/>
      <c r="AD40" s="306"/>
      <c r="AE40" s="307"/>
      <c r="AF40" s="307"/>
    </row>
    <row r="41" spans="1:32" ht="27.75" customHeight="1">
      <c r="A41" s="28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294"/>
      <c r="N41" s="295"/>
      <c r="O41" s="295"/>
      <c r="P41" s="295"/>
      <c r="Q41" s="295"/>
      <c r="R41" s="295"/>
      <c r="S41" s="295"/>
      <c r="T41" s="296"/>
      <c r="U41" s="297"/>
      <c r="V41" s="421"/>
      <c r="W41" s="298"/>
      <c r="X41" s="299"/>
      <c r="Y41" s="306"/>
      <c r="Z41" s="306"/>
      <c r="AA41" s="306"/>
      <c r="AC41" s="307"/>
      <c r="AD41" s="307"/>
      <c r="AE41" s="307"/>
      <c r="AF41" s="307"/>
    </row>
    <row r="42" spans="1:24" ht="30.75" customHeight="1">
      <c r="A42" s="290" t="s">
        <v>615</v>
      </c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3"/>
      <c r="N42" s="304"/>
      <c r="O42" s="304"/>
      <c r="P42" s="304"/>
      <c r="Q42" s="304"/>
      <c r="R42" s="304"/>
      <c r="S42" s="304"/>
      <c r="T42" s="305"/>
      <c r="U42" s="297" t="s">
        <v>615</v>
      </c>
      <c r="V42" s="421"/>
      <c r="W42" s="298"/>
      <c r="X42" s="299"/>
    </row>
    <row r="43" spans="1:24" ht="30.75" customHeight="1">
      <c r="A43" s="288" t="s">
        <v>67</v>
      </c>
      <c r="B43" s="289">
        <v>2459394</v>
      </c>
      <c r="C43" s="289">
        <v>1174971</v>
      </c>
      <c r="D43" s="289">
        <v>341479</v>
      </c>
      <c r="E43" s="289">
        <v>742680</v>
      </c>
      <c r="F43" s="289">
        <v>35222</v>
      </c>
      <c r="G43" s="289">
        <v>40119</v>
      </c>
      <c r="H43" s="289">
        <v>1284423</v>
      </c>
      <c r="I43" s="289">
        <v>274813</v>
      </c>
      <c r="J43" s="289">
        <v>742015</v>
      </c>
      <c r="K43" s="289">
        <v>192296</v>
      </c>
      <c r="L43" s="289">
        <v>64053</v>
      </c>
      <c r="M43" s="294">
        <v>29.450539025442</v>
      </c>
      <c r="N43" s="295">
        <v>64.05174644243208</v>
      </c>
      <c r="O43" s="295">
        <v>3.0376886589047003</v>
      </c>
      <c r="P43" s="295">
        <v>3.460025873221216</v>
      </c>
      <c r="Q43" s="295">
        <v>21.584822848669116</v>
      </c>
      <c r="R43" s="295">
        <v>58.280584710531215</v>
      </c>
      <c r="S43" s="295">
        <v>15.103634451454903</v>
      </c>
      <c r="T43" s="296">
        <v>5.030957989344765</v>
      </c>
      <c r="U43" s="297" t="s">
        <v>67</v>
      </c>
      <c r="V43" s="421"/>
      <c r="W43" s="298"/>
      <c r="X43" s="299"/>
    </row>
    <row r="44" spans="1:24" ht="30.75" customHeight="1">
      <c r="A44" s="288" t="s">
        <v>90</v>
      </c>
      <c r="B44" s="289">
        <v>149006</v>
      </c>
      <c r="C44" s="289">
        <v>76909</v>
      </c>
      <c r="D44" s="289">
        <v>76577</v>
      </c>
      <c r="E44" s="289">
        <v>306</v>
      </c>
      <c r="F44" s="289">
        <v>5</v>
      </c>
      <c r="G44" s="289">
        <v>17</v>
      </c>
      <c r="H44" s="289">
        <v>72097</v>
      </c>
      <c r="I44" s="289">
        <v>71400</v>
      </c>
      <c r="J44" s="289">
        <v>658</v>
      </c>
      <c r="K44" s="289">
        <v>2</v>
      </c>
      <c r="L44" s="289">
        <v>35</v>
      </c>
      <c r="M44" s="294">
        <v>99.57349977244652</v>
      </c>
      <c r="N44" s="295">
        <v>0.3978935049736688</v>
      </c>
      <c r="O44" s="295">
        <v>0.006501527859046875</v>
      </c>
      <c r="P44" s="295">
        <v>0.02210519472075938</v>
      </c>
      <c r="Q44" s="295">
        <v>99.03599417435328</v>
      </c>
      <c r="R44" s="295">
        <v>0.9126846521950205</v>
      </c>
      <c r="S44" s="295">
        <v>0.002774117483875442</v>
      </c>
      <c r="T44" s="296">
        <v>0.04854705596782024</v>
      </c>
      <c r="U44" s="297" t="s">
        <v>90</v>
      </c>
      <c r="V44" s="421"/>
      <c r="W44" s="298"/>
      <c r="X44" s="299"/>
    </row>
    <row r="45" spans="1:24" ht="30.75" customHeight="1">
      <c r="A45" s="288" t="s">
        <v>91</v>
      </c>
      <c r="B45" s="289">
        <v>155737</v>
      </c>
      <c r="C45" s="289">
        <v>78931</v>
      </c>
      <c r="D45" s="289">
        <v>72849</v>
      </c>
      <c r="E45" s="289">
        <v>5805</v>
      </c>
      <c r="F45" s="289">
        <v>11</v>
      </c>
      <c r="G45" s="289">
        <v>260</v>
      </c>
      <c r="H45" s="289">
        <v>76806</v>
      </c>
      <c r="I45" s="289">
        <v>67157</v>
      </c>
      <c r="J45" s="289">
        <v>8915</v>
      </c>
      <c r="K45" s="289">
        <v>24</v>
      </c>
      <c r="L45" s="289">
        <v>687</v>
      </c>
      <c r="M45" s="294">
        <v>92.30155210643015</v>
      </c>
      <c r="N45" s="295">
        <v>7.355083940449794</v>
      </c>
      <c r="O45" s="295">
        <v>0.013937282229965157</v>
      </c>
      <c r="P45" s="295">
        <v>0.32942667089008554</v>
      </c>
      <c r="Q45" s="295">
        <v>87.46337079822356</v>
      </c>
      <c r="R45" s="295">
        <v>11.61064298086816</v>
      </c>
      <c r="S45" s="295">
        <v>0.03125691884922444</v>
      </c>
      <c r="T45" s="296">
        <v>0.8947293020590494</v>
      </c>
      <c r="U45" s="297" t="s">
        <v>91</v>
      </c>
      <c r="V45" s="421"/>
      <c r="W45" s="298"/>
      <c r="X45" s="299"/>
    </row>
    <row r="46" spans="1:24" ht="30.75" customHeight="1">
      <c r="A46" s="288" t="s">
        <v>92</v>
      </c>
      <c r="B46" s="289">
        <v>177558</v>
      </c>
      <c r="C46" s="289">
        <v>88834</v>
      </c>
      <c r="D46" s="289">
        <v>59988</v>
      </c>
      <c r="E46" s="289">
        <v>27765</v>
      </c>
      <c r="F46" s="289">
        <v>18</v>
      </c>
      <c r="G46" s="289">
        <v>1047</v>
      </c>
      <c r="H46" s="289">
        <v>88724</v>
      </c>
      <c r="I46" s="289">
        <v>49614</v>
      </c>
      <c r="J46" s="289">
        <v>36516</v>
      </c>
      <c r="K46" s="289">
        <v>70</v>
      </c>
      <c r="L46" s="289">
        <v>2447</v>
      </c>
      <c r="M46" s="294">
        <v>67.54036343984328</v>
      </c>
      <c r="N46" s="295">
        <v>31.260555292846043</v>
      </c>
      <c r="O46" s="295">
        <v>0.020266162264405863</v>
      </c>
      <c r="P46" s="295">
        <v>1.1788151050462743</v>
      </c>
      <c r="Q46" s="295">
        <v>55.9680530644015</v>
      </c>
      <c r="R46" s="295">
        <v>41.192595350096454</v>
      </c>
      <c r="S46" s="295">
        <v>0.07896488318837637</v>
      </c>
      <c r="T46" s="296">
        <v>2.7603867023136712</v>
      </c>
      <c r="U46" s="297" t="s">
        <v>92</v>
      </c>
      <c r="V46" s="421"/>
      <c r="W46" s="298"/>
      <c r="X46" s="299"/>
    </row>
    <row r="47" spans="1:24" ht="30.75" customHeight="1">
      <c r="A47" s="288" t="s">
        <v>93</v>
      </c>
      <c r="B47" s="289">
        <v>217147</v>
      </c>
      <c r="C47" s="289">
        <v>108414</v>
      </c>
      <c r="D47" s="289">
        <v>46604</v>
      </c>
      <c r="E47" s="289">
        <v>58945</v>
      </c>
      <c r="F47" s="289">
        <v>74</v>
      </c>
      <c r="G47" s="289">
        <v>2755</v>
      </c>
      <c r="H47" s="289">
        <v>108733</v>
      </c>
      <c r="I47" s="289">
        <v>32072</v>
      </c>
      <c r="J47" s="289">
        <v>70565</v>
      </c>
      <c r="K47" s="289">
        <v>218</v>
      </c>
      <c r="L47" s="289">
        <v>5734</v>
      </c>
      <c r="M47" s="294">
        <v>43.001347136872795</v>
      </c>
      <c r="N47" s="295">
        <v>54.38834449796084</v>
      </c>
      <c r="O47" s="295">
        <v>0.06827954012807028</v>
      </c>
      <c r="P47" s="295">
        <v>2.5420288250382916</v>
      </c>
      <c r="Q47" s="295">
        <v>29.535219957822616</v>
      </c>
      <c r="R47" s="295">
        <v>64.98356187090774</v>
      </c>
      <c r="S47" s="295">
        <v>0.20075698275147574</v>
      </c>
      <c r="T47" s="296">
        <v>5.280461188518174</v>
      </c>
      <c r="U47" s="297" t="s">
        <v>93</v>
      </c>
      <c r="V47" s="421"/>
      <c r="W47" s="298"/>
      <c r="X47" s="299"/>
    </row>
    <row r="48" spans="1:24" ht="30.75" customHeight="1">
      <c r="A48" s="288" t="s">
        <v>68</v>
      </c>
      <c r="B48" s="289">
        <v>185916</v>
      </c>
      <c r="C48" s="289">
        <v>92119</v>
      </c>
      <c r="D48" s="289">
        <v>25392</v>
      </c>
      <c r="E48" s="289">
        <v>60533</v>
      </c>
      <c r="F48" s="289">
        <v>128</v>
      </c>
      <c r="G48" s="289">
        <v>3612</v>
      </c>
      <c r="H48" s="289">
        <v>93797</v>
      </c>
      <c r="I48" s="289">
        <v>16394</v>
      </c>
      <c r="J48" s="289">
        <v>68971</v>
      </c>
      <c r="K48" s="289">
        <v>451</v>
      </c>
      <c r="L48" s="289">
        <v>6709</v>
      </c>
      <c r="M48" s="294">
        <v>28.318741984051748</v>
      </c>
      <c r="N48" s="295">
        <v>67.51017676908492</v>
      </c>
      <c r="O48" s="295">
        <v>0.14275358278034908</v>
      </c>
      <c r="P48" s="295">
        <v>4.028327664082976</v>
      </c>
      <c r="Q48" s="295">
        <v>17.71845447176439</v>
      </c>
      <c r="R48" s="295">
        <v>74.54309646041611</v>
      </c>
      <c r="S48" s="295">
        <v>0.4874358281545528</v>
      </c>
      <c r="T48" s="296">
        <v>7.251013239664955</v>
      </c>
      <c r="U48" s="297" t="s">
        <v>68</v>
      </c>
      <c r="V48" s="421"/>
      <c r="W48" s="298"/>
      <c r="X48" s="299"/>
    </row>
    <row r="49" spans="1:24" ht="30.75" customHeight="1">
      <c r="A49" s="288" t="s">
        <v>69</v>
      </c>
      <c r="B49" s="289">
        <v>170667</v>
      </c>
      <c r="C49" s="289">
        <v>84743</v>
      </c>
      <c r="D49" s="289">
        <v>16782</v>
      </c>
      <c r="E49" s="289">
        <v>61763</v>
      </c>
      <c r="F49" s="289">
        <v>223</v>
      </c>
      <c r="G49" s="289">
        <v>4099</v>
      </c>
      <c r="H49" s="289">
        <v>85924</v>
      </c>
      <c r="I49" s="289">
        <v>9358</v>
      </c>
      <c r="J49" s="289">
        <v>67932</v>
      </c>
      <c r="K49" s="289">
        <v>897</v>
      </c>
      <c r="L49" s="289">
        <v>6785</v>
      </c>
      <c r="M49" s="294">
        <v>20.25172867365779</v>
      </c>
      <c r="N49" s="295">
        <v>74.53268490472685</v>
      </c>
      <c r="O49" s="295">
        <v>0.26910591670990863</v>
      </c>
      <c r="P49" s="295">
        <v>4.946480504905451</v>
      </c>
      <c r="Q49" s="295">
        <v>11.01303958951184</v>
      </c>
      <c r="R49" s="295">
        <v>79.94633526338087</v>
      </c>
      <c r="S49" s="295">
        <v>1.055641858494563</v>
      </c>
      <c r="T49" s="296">
        <v>7.984983288612719</v>
      </c>
      <c r="U49" s="297" t="s">
        <v>69</v>
      </c>
      <c r="V49" s="421"/>
      <c r="W49" s="298"/>
      <c r="X49" s="299"/>
    </row>
    <row r="50" spans="1:24" ht="30.75" customHeight="1">
      <c r="A50" s="288" t="s">
        <v>70</v>
      </c>
      <c r="B50" s="289">
        <v>170264</v>
      </c>
      <c r="C50" s="289">
        <v>84428</v>
      </c>
      <c r="D50" s="289">
        <v>12445</v>
      </c>
      <c r="E50" s="289">
        <v>65392</v>
      </c>
      <c r="F50" s="289">
        <v>453</v>
      </c>
      <c r="G50" s="289">
        <v>4480</v>
      </c>
      <c r="H50" s="289">
        <v>85836</v>
      </c>
      <c r="I50" s="289">
        <v>6058</v>
      </c>
      <c r="J50" s="289">
        <v>70601</v>
      </c>
      <c r="K50" s="289">
        <v>1831</v>
      </c>
      <c r="L50" s="289">
        <v>6490</v>
      </c>
      <c r="M50" s="294">
        <v>15.035640932705086</v>
      </c>
      <c r="N50" s="295">
        <v>79.00447021867826</v>
      </c>
      <c r="O50" s="295">
        <v>0.5472997462848859</v>
      </c>
      <c r="P50" s="295">
        <v>5.412589102331763</v>
      </c>
      <c r="Q50" s="295">
        <v>7.128736173217227</v>
      </c>
      <c r="R50" s="295">
        <v>83.07954812897152</v>
      </c>
      <c r="S50" s="295">
        <v>2.1546246175570722</v>
      </c>
      <c r="T50" s="296">
        <v>7.6370910802541765</v>
      </c>
      <c r="U50" s="297" t="s">
        <v>70</v>
      </c>
      <c r="V50" s="421"/>
      <c r="W50" s="298"/>
      <c r="X50" s="299"/>
    </row>
    <row r="51" spans="1:24" ht="30.75" customHeight="1">
      <c r="A51" s="288" t="s">
        <v>71</v>
      </c>
      <c r="B51" s="289">
        <v>195731</v>
      </c>
      <c r="C51" s="289">
        <v>97517</v>
      </c>
      <c r="D51" s="289">
        <v>11970</v>
      </c>
      <c r="E51" s="289">
        <v>77413</v>
      </c>
      <c r="F51" s="289">
        <v>1001</v>
      </c>
      <c r="G51" s="289">
        <v>5325</v>
      </c>
      <c r="H51" s="289">
        <v>98214</v>
      </c>
      <c r="I51" s="289">
        <v>4916</v>
      </c>
      <c r="J51" s="289">
        <v>81249</v>
      </c>
      <c r="K51" s="289">
        <v>3838</v>
      </c>
      <c r="L51" s="289">
        <v>7280</v>
      </c>
      <c r="M51" s="294">
        <v>12.506660815597279</v>
      </c>
      <c r="N51" s="295">
        <v>80.88372044426335</v>
      </c>
      <c r="O51" s="295">
        <v>1.0458786530002402</v>
      </c>
      <c r="P51" s="295">
        <v>5.5637400871391405</v>
      </c>
      <c r="Q51" s="295">
        <v>5.053298109638889</v>
      </c>
      <c r="R51" s="295">
        <v>83.51818920057976</v>
      </c>
      <c r="S51" s="295">
        <v>3.9451908349865854</v>
      </c>
      <c r="T51" s="296">
        <v>7.483321854794774</v>
      </c>
      <c r="U51" s="297" t="s">
        <v>71</v>
      </c>
      <c r="V51" s="421"/>
      <c r="W51" s="298"/>
      <c r="X51" s="299"/>
    </row>
    <row r="52" spans="1:24" ht="30.75" customHeight="1">
      <c r="A52" s="288" t="s">
        <v>72</v>
      </c>
      <c r="B52" s="289">
        <v>238977</v>
      </c>
      <c r="C52" s="289">
        <v>118374</v>
      </c>
      <c r="D52" s="289">
        <v>9812</v>
      </c>
      <c r="E52" s="289">
        <v>97492</v>
      </c>
      <c r="F52" s="289">
        <v>2194</v>
      </c>
      <c r="G52" s="289">
        <v>6804</v>
      </c>
      <c r="H52" s="289">
        <v>120603</v>
      </c>
      <c r="I52" s="289">
        <v>4983</v>
      </c>
      <c r="J52" s="289">
        <v>97522</v>
      </c>
      <c r="K52" s="289">
        <v>8233</v>
      </c>
      <c r="L52" s="289">
        <v>8748</v>
      </c>
      <c r="M52" s="294">
        <v>8.43665629137934</v>
      </c>
      <c r="N52" s="295">
        <v>83.826589396571</v>
      </c>
      <c r="O52" s="295">
        <v>1.8864679885126652</v>
      </c>
      <c r="P52" s="295">
        <v>5.850286323536999</v>
      </c>
      <c r="Q52" s="295">
        <v>4.170363055085952</v>
      </c>
      <c r="R52" s="295">
        <v>81.61793013407429</v>
      </c>
      <c r="S52" s="295">
        <v>6.890346986257804</v>
      </c>
      <c r="T52" s="296">
        <v>7.321359824581959</v>
      </c>
      <c r="U52" s="297" t="s">
        <v>72</v>
      </c>
      <c r="V52" s="421"/>
      <c r="W52" s="298"/>
      <c r="X52" s="299"/>
    </row>
    <row r="53" spans="1:24" ht="30.75" customHeight="1">
      <c r="A53" s="288" t="s">
        <v>73</v>
      </c>
      <c r="B53" s="289">
        <v>197846</v>
      </c>
      <c r="C53" s="289">
        <v>95867</v>
      </c>
      <c r="D53" s="289">
        <v>4307</v>
      </c>
      <c r="E53" s="289">
        <v>82257</v>
      </c>
      <c r="F53" s="289">
        <v>3063</v>
      </c>
      <c r="G53" s="289">
        <v>4781</v>
      </c>
      <c r="H53" s="289">
        <v>101979</v>
      </c>
      <c r="I53" s="289">
        <v>3715</v>
      </c>
      <c r="J53" s="289">
        <v>78568</v>
      </c>
      <c r="K53" s="289">
        <v>12625</v>
      </c>
      <c r="L53" s="289">
        <v>6187</v>
      </c>
      <c r="M53" s="294">
        <v>4.562113380222015</v>
      </c>
      <c r="N53" s="295">
        <v>87.12926870604186</v>
      </c>
      <c r="O53" s="295">
        <v>3.2444284382679434</v>
      </c>
      <c r="P53" s="295">
        <v>5.064189475468181</v>
      </c>
      <c r="Q53" s="295">
        <v>3.674761363074336</v>
      </c>
      <c r="R53" s="295">
        <v>77.71699886245611</v>
      </c>
      <c r="S53" s="295">
        <v>12.488253622830012</v>
      </c>
      <c r="T53" s="296">
        <v>6.119986151639547</v>
      </c>
      <c r="U53" s="297" t="s">
        <v>73</v>
      </c>
      <c r="V53" s="421"/>
      <c r="W53" s="298"/>
      <c r="X53" s="299"/>
    </row>
    <row r="54" spans="1:24" ht="30.75" customHeight="1">
      <c r="A54" s="288" t="s">
        <v>74</v>
      </c>
      <c r="B54" s="289">
        <v>162463</v>
      </c>
      <c r="C54" s="289">
        <v>76935</v>
      </c>
      <c r="D54" s="289">
        <v>2229</v>
      </c>
      <c r="E54" s="289">
        <v>66437</v>
      </c>
      <c r="F54" s="289">
        <v>3926</v>
      </c>
      <c r="G54" s="289">
        <v>3185</v>
      </c>
      <c r="H54" s="289">
        <v>85528</v>
      </c>
      <c r="I54" s="289">
        <v>2620</v>
      </c>
      <c r="J54" s="289">
        <v>59500</v>
      </c>
      <c r="K54" s="289">
        <v>18177</v>
      </c>
      <c r="L54" s="289">
        <v>4299</v>
      </c>
      <c r="M54" s="294">
        <v>2.9415257927867295</v>
      </c>
      <c r="N54" s="295">
        <v>87.67436029402062</v>
      </c>
      <c r="O54" s="295">
        <v>5.180991593755361</v>
      </c>
      <c r="P54" s="295">
        <v>4.203122319437296</v>
      </c>
      <c r="Q54" s="295">
        <v>3.0970731476665563</v>
      </c>
      <c r="R54" s="295">
        <v>70.33429476570996</v>
      </c>
      <c r="S54" s="295">
        <v>21.486831528677477</v>
      </c>
      <c r="T54" s="296">
        <v>5.081800557946002</v>
      </c>
      <c r="U54" s="297" t="s">
        <v>74</v>
      </c>
      <c r="V54" s="421"/>
      <c r="W54" s="298"/>
      <c r="X54" s="299"/>
    </row>
    <row r="55" spans="1:24" ht="30.75" customHeight="1">
      <c r="A55" s="288" t="s">
        <v>75</v>
      </c>
      <c r="B55" s="289">
        <v>149553</v>
      </c>
      <c r="C55" s="289">
        <v>66721</v>
      </c>
      <c r="D55" s="289">
        <v>1351</v>
      </c>
      <c r="E55" s="289">
        <v>56896</v>
      </c>
      <c r="F55" s="289">
        <v>5434</v>
      </c>
      <c r="G55" s="289">
        <v>2038</v>
      </c>
      <c r="H55" s="289">
        <v>82832</v>
      </c>
      <c r="I55" s="289">
        <v>2471</v>
      </c>
      <c r="J55" s="289">
        <v>49185</v>
      </c>
      <c r="K55" s="289">
        <v>26986</v>
      </c>
      <c r="L55" s="289">
        <v>3221</v>
      </c>
      <c r="M55" s="294">
        <v>2.0557220895022748</v>
      </c>
      <c r="N55" s="295">
        <v>86.57465877447922</v>
      </c>
      <c r="O55" s="295">
        <v>8.268537257109816</v>
      </c>
      <c r="P55" s="295">
        <v>3.101081878908687</v>
      </c>
      <c r="Q55" s="295">
        <v>3.018457667077923</v>
      </c>
      <c r="R55" s="295">
        <v>60.08208836715</v>
      </c>
      <c r="S55" s="295">
        <v>32.96483148675225</v>
      </c>
      <c r="T55" s="296">
        <v>3.934622479019826</v>
      </c>
      <c r="U55" s="297" t="s">
        <v>75</v>
      </c>
      <c r="V55" s="421"/>
      <c r="W55" s="298"/>
      <c r="X55" s="299"/>
    </row>
    <row r="56" spans="1:24" ht="30.75" customHeight="1">
      <c r="A56" s="288" t="s">
        <v>76</v>
      </c>
      <c r="B56" s="289">
        <v>124544</v>
      </c>
      <c r="C56" s="289">
        <v>52141</v>
      </c>
      <c r="D56" s="289">
        <v>717</v>
      </c>
      <c r="E56" s="289">
        <v>43236</v>
      </c>
      <c r="F56" s="289">
        <v>6263</v>
      </c>
      <c r="G56" s="289">
        <v>1066</v>
      </c>
      <c r="H56" s="289">
        <v>72403</v>
      </c>
      <c r="I56" s="289">
        <v>2083</v>
      </c>
      <c r="J56" s="289">
        <v>32359</v>
      </c>
      <c r="K56" s="289">
        <v>34445</v>
      </c>
      <c r="L56" s="289">
        <v>2562</v>
      </c>
      <c r="M56" s="294">
        <v>1.3981513981513982</v>
      </c>
      <c r="N56" s="295">
        <v>84.31028431028432</v>
      </c>
      <c r="O56" s="295">
        <v>12.212862212862213</v>
      </c>
      <c r="P56" s="295">
        <v>2.078702078702079</v>
      </c>
      <c r="Q56" s="295">
        <v>2.915366205265294</v>
      </c>
      <c r="R56" s="295">
        <v>45.289647160911976</v>
      </c>
      <c r="S56" s="295">
        <v>48.20921216532072</v>
      </c>
      <c r="T56" s="296">
        <v>3.5857744685020085</v>
      </c>
      <c r="U56" s="297" t="s">
        <v>76</v>
      </c>
      <c r="V56" s="421"/>
      <c r="W56" s="298"/>
      <c r="X56" s="299"/>
    </row>
    <row r="57" spans="1:24" ht="30.75" customHeight="1">
      <c r="A57" s="288" t="s">
        <v>77</v>
      </c>
      <c r="B57" s="289">
        <v>85416</v>
      </c>
      <c r="C57" s="289">
        <v>30858</v>
      </c>
      <c r="D57" s="289">
        <v>291</v>
      </c>
      <c r="E57" s="289">
        <v>24166</v>
      </c>
      <c r="F57" s="289">
        <v>5395</v>
      </c>
      <c r="G57" s="289">
        <v>417</v>
      </c>
      <c r="H57" s="289">
        <v>54558</v>
      </c>
      <c r="I57" s="289">
        <v>1177</v>
      </c>
      <c r="J57" s="289">
        <v>14493</v>
      </c>
      <c r="K57" s="289">
        <v>36310</v>
      </c>
      <c r="L57" s="289">
        <v>1705</v>
      </c>
      <c r="M57" s="294">
        <v>0.9613796293237306</v>
      </c>
      <c r="N57" s="295">
        <v>79.83745746473289</v>
      </c>
      <c r="O57" s="295">
        <v>17.82351580825267</v>
      </c>
      <c r="P57" s="295">
        <v>1.3776470976907067</v>
      </c>
      <c r="Q57" s="295">
        <v>2.192418738940114</v>
      </c>
      <c r="R57" s="295">
        <v>26.996367700474995</v>
      </c>
      <c r="S57" s="295">
        <v>67.6352798733352</v>
      </c>
      <c r="T57" s="296">
        <v>3.175933687249697</v>
      </c>
      <c r="U57" s="297" t="s">
        <v>77</v>
      </c>
      <c r="V57" s="421"/>
      <c r="W57" s="298"/>
      <c r="X57" s="299"/>
    </row>
    <row r="58" spans="1:24" ht="30.75" customHeight="1">
      <c r="A58" s="309" t="s">
        <v>104</v>
      </c>
      <c r="B58" s="310">
        <v>78569</v>
      </c>
      <c r="C58" s="310">
        <v>22180</v>
      </c>
      <c r="D58" s="310">
        <v>165</v>
      </c>
      <c r="E58" s="310">
        <v>14274</v>
      </c>
      <c r="F58" s="310">
        <v>7034</v>
      </c>
      <c r="G58" s="310">
        <v>233</v>
      </c>
      <c r="H58" s="310">
        <v>56389</v>
      </c>
      <c r="I58" s="310">
        <v>795</v>
      </c>
      <c r="J58" s="310">
        <v>4981</v>
      </c>
      <c r="K58" s="310">
        <v>48189</v>
      </c>
      <c r="L58" s="310">
        <v>1164</v>
      </c>
      <c r="M58" s="311">
        <v>0.7601584815258454</v>
      </c>
      <c r="N58" s="312">
        <v>65.76061918363585</v>
      </c>
      <c r="O58" s="312">
        <v>32.4057864185018</v>
      </c>
      <c r="P58" s="312">
        <v>1.0734359163364968</v>
      </c>
      <c r="Q58" s="312">
        <v>1.4420722305864428</v>
      </c>
      <c r="R58" s="312">
        <v>9.035172051007637</v>
      </c>
      <c r="S58" s="312">
        <v>87.41134430154727</v>
      </c>
      <c r="T58" s="313">
        <v>2.1114114168586404</v>
      </c>
      <c r="U58" s="314" t="s">
        <v>104</v>
      </c>
      <c r="V58" s="421"/>
      <c r="W58" s="298"/>
      <c r="X58" s="299"/>
    </row>
    <row r="59" spans="1:23" ht="23.25">
      <c r="A59" s="290"/>
      <c r="U59" s="290"/>
      <c r="V59" s="290"/>
      <c r="W59" s="284"/>
    </row>
    <row r="60" ht="15.75">
      <c r="W60" s="284"/>
    </row>
    <row r="61" ht="15.75">
      <c r="W61" s="284"/>
    </row>
    <row r="62" ht="15.75">
      <c r="W62" s="284"/>
    </row>
    <row r="63" ht="15.75">
      <c r="W63" s="284"/>
    </row>
    <row r="64" ht="15.75">
      <c r="W64" s="284"/>
    </row>
    <row r="65" ht="15.75">
      <c r="W65" s="284"/>
    </row>
    <row r="66" ht="15.75">
      <c r="W66" s="284"/>
    </row>
    <row r="67" ht="15.75">
      <c r="W67" s="284"/>
    </row>
    <row r="68" ht="15.75">
      <c r="W68" s="284"/>
    </row>
    <row r="69" ht="15.75">
      <c r="W69" s="284"/>
    </row>
    <row r="70" ht="15.75">
      <c r="W70" s="284"/>
    </row>
    <row r="71" ht="15.75">
      <c r="W71" s="284"/>
    </row>
    <row r="72" ht="15.75">
      <c r="W72" s="284"/>
    </row>
    <row r="73" ht="15.75">
      <c r="W73" s="284"/>
    </row>
    <row r="74" ht="15.75">
      <c r="W74" s="284"/>
    </row>
    <row r="75" ht="15.75">
      <c r="W75" s="284"/>
    </row>
    <row r="76" ht="15.75">
      <c r="W76" s="284"/>
    </row>
    <row r="77" ht="15.75">
      <c r="W77" s="284"/>
    </row>
    <row r="78" ht="15.75">
      <c r="W78" s="284"/>
    </row>
    <row r="79" ht="15.75">
      <c r="W79" s="284"/>
    </row>
    <row r="80" ht="15.75">
      <c r="W80" s="284"/>
    </row>
    <row r="81" ht="15.75">
      <c r="W81" s="284"/>
    </row>
    <row r="82" ht="15.75">
      <c r="W82" s="284"/>
    </row>
    <row r="83" ht="15.75">
      <c r="W83" s="284"/>
    </row>
    <row r="84" ht="15.75">
      <c r="W84" s="284"/>
    </row>
    <row r="85" ht="15.75">
      <c r="W85" s="284"/>
    </row>
    <row r="86" ht="15.75">
      <c r="W86" s="284"/>
    </row>
    <row r="87" ht="15.75">
      <c r="W87" s="284"/>
    </row>
    <row r="88" ht="15.75">
      <c r="W88" s="284"/>
    </row>
    <row r="89" ht="15.75">
      <c r="W89" s="284"/>
    </row>
    <row r="90" ht="15.75">
      <c r="W90" s="284"/>
    </row>
    <row r="91" ht="15.75">
      <c r="W91" s="284"/>
    </row>
    <row r="92" ht="15.75">
      <c r="W92" s="284"/>
    </row>
    <row r="93" ht="15.75">
      <c r="W93" s="284"/>
    </row>
    <row r="94" ht="15.75">
      <c r="W94" s="284"/>
    </row>
    <row r="95" ht="15.75">
      <c r="W95" s="284"/>
    </row>
    <row r="96" ht="15.75">
      <c r="W96" s="284"/>
    </row>
    <row r="97" ht="15.75">
      <c r="W97" s="284"/>
    </row>
    <row r="98" ht="15.75">
      <c r="W98" s="284"/>
    </row>
    <row r="99" ht="15.75">
      <c r="W99" s="284"/>
    </row>
    <row r="100" ht="15.75">
      <c r="W100" s="284"/>
    </row>
    <row r="101" ht="15.75">
      <c r="W101" s="284"/>
    </row>
    <row r="102" ht="15.75">
      <c r="W102" s="284"/>
    </row>
  </sheetData>
  <sheetProtection/>
  <mergeCells count="8">
    <mergeCell ref="A3:A5"/>
    <mergeCell ref="B4:B5"/>
    <mergeCell ref="U3:U5"/>
    <mergeCell ref="S2:U2"/>
    <mergeCell ref="B3:L3"/>
    <mergeCell ref="M3:T3"/>
    <mergeCell ref="M4:P4"/>
    <mergeCell ref="Q4:T4"/>
  </mergeCells>
  <printOptions/>
  <pageMargins left="0.82" right="0.79" top="0.5118110236220472" bottom="0.5118110236220472" header="0.5118110236220472" footer="0.5118110236220472"/>
  <pageSetup firstPageNumber="19" useFirstPageNumber="1" fitToWidth="2" horizontalDpi="600" verticalDpi="600" orientation="portrait" pageOrder="overThenDown" paperSize="9" scale="42" r:id="rId1"/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S47"/>
  <sheetViews>
    <sheetView defaultGridColor="0" view="pageBreakPreview" zoomScale="60" zoomScaleNormal="67" zoomScalePageLayoutView="0" colorId="22" workbookViewId="0" topLeftCell="A1">
      <selection activeCell="A3" sqref="A3:A4"/>
    </sheetView>
  </sheetViews>
  <sheetFormatPr defaultColWidth="10.66015625" defaultRowHeight="18"/>
  <cols>
    <col min="1" max="1" width="31.91015625" style="28" customWidth="1"/>
    <col min="2" max="2" width="13.66015625" style="26" customWidth="1"/>
    <col min="3" max="3" width="8.66015625" style="29" customWidth="1"/>
    <col min="4" max="4" width="13.66015625" style="28" customWidth="1"/>
    <col min="5" max="5" width="8.66015625" style="28" customWidth="1"/>
    <col min="6" max="6" width="13.66015625" style="28" customWidth="1"/>
    <col min="7" max="7" width="8.66015625" style="28" customWidth="1"/>
    <col min="8" max="8" width="13.66015625" style="28" customWidth="1"/>
    <col min="9" max="9" width="8.66015625" style="28" customWidth="1"/>
    <col min="10" max="10" width="12.41015625" style="28" customWidth="1"/>
    <col min="11" max="11" width="8.66015625" style="28" customWidth="1"/>
    <col min="12" max="12" width="12.66015625" style="26" customWidth="1"/>
    <col min="13" max="14" width="12.66015625" style="0" customWidth="1"/>
    <col min="15" max="17" width="8.91015625" style="0" customWidth="1"/>
  </cols>
  <sheetData>
    <row r="1" ht="21">
      <c r="A1" s="315" t="s">
        <v>108</v>
      </c>
    </row>
    <row r="2" spans="1:11" ht="15.75">
      <c r="A2" s="33"/>
      <c r="B2" s="43"/>
      <c r="C2" s="316"/>
      <c r="D2" s="33"/>
      <c r="E2" s="33"/>
      <c r="F2" s="33"/>
      <c r="G2" s="33"/>
      <c r="H2" s="33"/>
      <c r="I2" s="33"/>
      <c r="J2" s="758" t="s">
        <v>109</v>
      </c>
      <c r="K2" s="758"/>
    </row>
    <row r="3" spans="1:19" ht="30" customHeight="1">
      <c r="A3" s="769" t="s">
        <v>110</v>
      </c>
      <c r="B3" s="759" t="s">
        <v>592</v>
      </c>
      <c r="C3" s="760"/>
      <c r="D3" s="761" t="s">
        <v>88</v>
      </c>
      <c r="E3" s="760"/>
      <c r="F3" s="759" t="s">
        <v>111</v>
      </c>
      <c r="G3" s="760"/>
      <c r="H3" s="759" t="s">
        <v>590</v>
      </c>
      <c r="I3" s="760"/>
      <c r="J3" s="759" t="s">
        <v>591</v>
      </c>
      <c r="K3" s="755"/>
      <c r="R3" s="82"/>
      <c r="S3" s="82"/>
    </row>
    <row r="4" spans="1:19" ht="30" customHeight="1">
      <c r="A4" s="770"/>
      <c r="B4" s="40" t="s">
        <v>113</v>
      </c>
      <c r="C4" s="317" t="s">
        <v>114</v>
      </c>
      <c r="D4" s="40" t="s">
        <v>115</v>
      </c>
      <c r="E4" s="317" t="s">
        <v>114</v>
      </c>
      <c r="F4" s="40" t="s">
        <v>115</v>
      </c>
      <c r="G4" s="317" t="s">
        <v>114</v>
      </c>
      <c r="H4" s="40" t="s">
        <v>261</v>
      </c>
      <c r="I4" s="40" t="s">
        <v>262</v>
      </c>
      <c r="J4" s="40" t="s">
        <v>261</v>
      </c>
      <c r="K4" s="40" t="s">
        <v>262</v>
      </c>
      <c r="R4" s="318"/>
      <c r="S4" s="82"/>
    </row>
    <row r="5" spans="1:19" ht="30" customHeight="1">
      <c r="A5" s="36" t="s">
        <v>116</v>
      </c>
      <c r="B5" s="55">
        <v>1209288</v>
      </c>
      <c r="C5" s="319">
        <v>100</v>
      </c>
      <c r="D5" s="320">
        <v>1183036</v>
      </c>
      <c r="E5" s="319">
        <v>100</v>
      </c>
      <c r="F5" s="321">
        <v>1131024</v>
      </c>
      <c r="G5" s="319">
        <v>100</v>
      </c>
      <c r="H5" s="199">
        <f>B5-D5</f>
        <v>26252</v>
      </c>
      <c r="I5" s="200">
        <f>H5/D5*100</f>
        <v>2.2190364452138396</v>
      </c>
      <c r="J5" s="199">
        <v>52012</v>
      </c>
      <c r="K5" s="200">
        <v>4.598664572988725</v>
      </c>
      <c r="R5" s="82"/>
      <c r="S5" s="82"/>
    </row>
    <row r="6" spans="1:19" ht="30" customHeight="1">
      <c r="A6" s="36" t="s">
        <v>117</v>
      </c>
      <c r="B6" s="55">
        <v>417099</v>
      </c>
      <c r="C6" s="76">
        <f>B6/$B$5*100</f>
        <v>34.49128743525115</v>
      </c>
      <c r="D6" s="320">
        <v>387528</v>
      </c>
      <c r="E6" s="54">
        <v>32.75707586244205</v>
      </c>
      <c r="F6" s="321">
        <v>335788</v>
      </c>
      <c r="G6" s="54">
        <v>29.6888483356675</v>
      </c>
      <c r="H6" s="199">
        <f aca="true" t="shared" si="0" ref="H6:H12">B6-D6</f>
        <v>29571</v>
      </c>
      <c r="I6" s="200">
        <f aca="true" t="shared" si="1" ref="I6:I12">H6/D6*100</f>
        <v>7.630674428686443</v>
      </c>
      <c r="J6" s="199">
        <v>51740</v>
      </c>
      <c r="K6" s="200">
        <v>15.408531573492798</v>
      </c>
      <c r="R6" s="82"/>
      <c r="S6" s="82"/>
    </row>
    <row r="7" spans="1:19" ht="30" customHeight="1">
      <c r="A7" s="36" t="s">
        <v>118</v>
      </c>
      <c r="B7" s="55">
        <v>351641</v>
      </c>
      <c r="C7" s="76">
        <f aca="true" t="shared" si="2" ref="C7:C12">B7/$B$5*100</f>
        <v>29.078350235841256</v>
      </c>
      <c r="D7" s="320">
        <v>336948</v>
      </c>
      <c r="E7" s="54">
        <v>28.481635385567305</v>
      </c>
      <c r="F7" s="321">
        <v>319235</v>
      </c>
      <c r="G7" s="54">
        <v>28.22530733211674</v>
      </c>
      <c r="H7" s="199">
        <f t="shared" si="0"/>
        <v>14693</v>
      </c>
      <c r="I7" s="200">
        <f t="shared" si="1"/>
        <v>4.360613507128697</v>
      </c>
      <c r="J7" s="199">
        <v>17713</v>
      </c>
      <c r="K7" s="200">
        <v>5.5485770670509185</v>
      </c>
      <c r="R7" s="82"/>
      <c r="S7" s="82"/>
    </row>
    <row r="8" spans="1:19" ht="30" customHeight="1">
      <c r="A8" s="36" t="s">
        <v>119</v>
      </c>
      <c r="B8" s="55">
        <v>210152</v>
      </c>
      <c r="C8" s="76">
        <f t="shared" si="2"/>
        <v>17.37815971050734</v>
      </c>
      <c r="D8" s="320">
        <v>213767</v>
      </c>
      <c r="E8" s="54">
        <v>18.069357145513745</v>
      </c>
      <c r="F8" s="321">
        <v>212147</v>
      </c>
      <c r="G8" s="54">
        <v>18.757073236288534</v>
      </c>
      <c r="H8" s="199">
        <f t="shared" si="0"/>
        <v>-3615</v>
      </c>
      <c r="I8" s="200">
        <f t="shared" si="1"/>
        <v>-1.6910935738444193</v>
      </c>
      <c r="J8" s="199">
        <v>1620</v>
      </c>
      <c r="K8" s="200">
        <v>0.7636214511635799</v>
      </c>
      <c r="R8" s="82"/>
      <c r="S8" s="82"/>
    </row>
    <row r="9" spans="1:19" ht="30" customHeight="1">
      <c r="A9" s="36" t="s">
        <v>120</v>
      </c>
      <c r="B9" s="55">
        <v>157678</v>
      </c>
      <c r="C9" s="76">
        <f t="shared" si="2"/>
        <v>13.038912153267045</v>
      </c>
      <c r="D9" s="320">
        <v>166846</v>
      </c>
      <c r="E9" s="54">
        <v>14.10320565054656</v>
      </c>
      <c r="F9" s="321">
        <v>173681</v>
      </c>
      <c r="G9" s="54">
        <v>15.356084397855394</v>
      </c>
      <c r="H9" s="199">
        <f t="shared" si="0"/>
        <v>-9168</v>
      </c>
      <c r="I9" s="200">
        <f t="shared" si="1"/>
        <v>-5.494887501048871</v>
      </c>
      <c r="J9" s="199">
        <v>-6835</v>
      </c>
      <c r="K9" s="200">
        <v>-3.9353757751279645</v>
      </c>
      <c r="R9" s="82"/>
      <c r="S9" s="82"/>
    </row>
    <row r="10" spans="1:19" ht="30" customHeight="1">
      <c r="A10" s="36" t="s">
        <v>121</v>
      </c>
      <c r="B10" s="55">
        <v>52363</v>
      </c>
      <c r="C10" s="76">
        <f t="shared" si="2"/>
        <v>4.330068602351136</v>
      </c>
      <c r="D10" s="320">
        <v>54270</v>
      </c>
      <c r="E10" s="54">
        <v>4.587349835507965</v>
      </c>
      <c r="F10" s="321">
        <v>60311</v>
      </c>
      <c r="G10" s="54">
        <v>5.332424422470257</v>
      </c>
      <c r="H10" s="199">
        <f t="shared" si="0"/>
        <v>-1907</v>
      </c>
      <c r="I10" s="200">
        <f t="shared" si="1"/>
        <v>-3.513911921872121</v>
      </c>
      <c r="J10" s="199">
        <v>-6041</v>
      </c>
      <c r="K10" s="200">
        <v>-10.016414916018638</v>
      </c>
      <c r="R10" s="82"/>
      <c r="S10" s="82"/>
    </row>
    <row r="11" spans="1:19" ht="30" customHeight="1">
      <c r="A11" s="36" t="s">
        <v>122</v>
      </c>
      <c r="B11" s="55">
        <v>14368</v>
      </c>
      <c r="C11" s="76">
        <f t="shared" si="2"/>
        <v>1.1881371517785673</v>
      </c>
      <c r="D11" s="320">
        <v>16438</v>
      </c>
      <c r="E11" s="54">
        <v>1.3894758908435585</v>
      </c>
      <c r="F11" s="321">
        <v>20637</v>
      </c>
      <c r="G11" s="54">
        <v>1.8246297160802953</v>
      </c>
      <c r="H11" s="199">
        <f t="shared" si="0"/>
        <v>-2070</v>
      </c>
      <c r="I11" s="200">
        <f t="shared" si="1"/>
        <v>-12.592772843411607</v>
      </c>
      <c r="J11" s="199">
        <v>-4199</v>
      </c>
      <c r="K11" s="200">
        <v>-20.346949653534914</v>
      </c>
      <c r="R11" s="82"/>
      <c r="S11" s="82"/>
    </row>
    <row r="12" spans="1:19" ht="30" customHeight="1">
      <c r="A12" s="36" t="s">
        <v>123</v>
      </c>
      <c r="B12" s="55">
        <v>5987</v>
      </c>
      <c r="C12" s="76">
        <f t="shared" si="2"/>
        <v>0.49508471100349954</v>
      </c>
      <c r="D12" s="320">
        <v>7239</v>
      </c>
      <c r="E12" s="54">
        <v>0.6119002295788125</v>
      </c>
      <c r="F12" s="321">
        <v>9225</v>
      </c>
      <c r="G12" s="54">
        <v>0.8156325595212833</v>
      </c>
      <c r="H12" s="199">
        <f t="shared" si="0"/>
        <v>-1252</v>
      </c>
      <c r="I12" s="200">
        <f t="shared" si="1"/>
        <v>-17.295206520237603</v>
      </c>
      <c r="J12" s="199">
        <v>-1986</v>
      </c>
      <c r="K12" s="200">
        <v>-21.528455284552845</v>
      </c>
      <c r="R12" s="82"/>
      <c r="S12" s="82"/>
    </row>
    <row r="13" spans="1:19" ht="11.25" customHeight="1">
      <c r="A13" s="38"/>
      <c r="B13" s="57"/>
      <c r="C13" s="322"/>
      <c r="D13" s="323"/>
      <c r="E13" s="63"/>
      <c r="F13" s="323"/>
      <c r="G13" s="322"/>
      <c r="H13" s="323"/>
      <c r="I13" s="322"/>
      <c r="J13" s="323"/>
      <c r="K13" s="322"/>
      <c r="R13" s="82"/>
      <c r="S13" s="82"/>
    </row>
    <row r="14" spans="2:19" ht="15.75">
      <c r="B14" s="30"/>
      <c r="R14" s="82"/>
      <c r="S14" s="82"/>
    </row>
    <row r="15" spans="2:19" ht="15.75">
      <c r="B15" s="30"/>
      <c r="R15" s="82"/>
      <c r="S15" s="82"/>
    </row>
    <row r="16" spans="1:19" ht="21">
      <c r="A16" s="315" t="s">
        <v>124</v>
      </c>
      <c r="B16" s="30"/>
      <c r="R16" s="82"/>
      <c r="S16" s="82"/>
    </row>
    <row r="17" spans="1:19" ht="15.75">
      <c r="A17" s="33"/>
      <c r="B17" s="324"/>
      <c r="C17" s="316"/>
      <c r="D17" s="33"/>
      <c r="E17" s="33"/>
      <c r="F17" s="33"/>
      <c r="G17" s="33"/>
      <c r="H17" s="33"/>
      <c r="I17" s="33"/>
      <c r="J17" s="33"/>
      <c r="K17" s="33"/>
      <c r="L17" s="43"/>
      <c r="M17" s="33"/>
      <c r="N17" s="33"/>
      <c r="O17" s="758" t="s">
        <v>311</v>
      </c>
      <c r="P17" s="758"/>
      <c r="Q17" s="758"/>
      <c r="R17" s="82"/>
      <c r="S17" s="82"/>
    </row>
    <row r="18" spans="1:19" ht="30" customHeight="1">
      <c r="A18" s="34"/>
      <c r="B18" s="765" t="s">
        <v>125</v>
      </c>
      <c r="C18" s="755"/>
      <c r="D18" s="755"/>
      <c r="E18" s="755"/>
      <c r="F18" s="755"/>
      <c r="G18" s="755"/>
      <c r="H18" s="755"/>
      <c r="I18" s="755"/>
      <c r="J18" s="755"/>
      <c r="K18" s="760"/>
      <c r="L18" s="766" t="s">
        <v>126</v>
      </c>
      <c r="M18" s="755"/>
      <c r="N18" s="760"/>
      <c r="O18" s="762" t="s">
        <v>127</v>
      </c>
      <c r="P18" s="755"/>
      <c r="Q18" s="755"/>
      <c r="R18" s="82"/>
      <c r="S18" s="82"/>
    </row>
    <row r="19" spans="1:17" ht="30" customHeight="1">
      <c r="A19" s="36" t="s">
        <v>128</v>
      </c>
      <c r="B19" s="759" t="s">
        <v>593</v>
      </c>
      <c r="C19" s="760"/>
      <c r="D19" s="761" t="s">
        <v>88</v>
      </c>
      <c r="E19" s="760"/>
      <c r="F19" s="759" t="s">
        <v>628</v>
      </c>
      <c r="G19" s="760"/>
      <c r="H19" s="759" t="s">
        <v>594</v>
      </c>
      <c r="I19" s="760"/>
      <c r="J19" s="759" t="s">
        <v>595</v>
      </c>
      <c r="K19" s="755"/>
      <c r="L19" s="763" t="s">
        <v>596</v>
      </c>
      <c r="M19" s="764" t="s">
        <v>597</v>
      </c>
      <c r="N19" s="763" t="s">
        <v>629</v>
      </c>
      <c r="O19" s="763" t="s">
        <v>596</v>
      </c>
      <c r="P19" s="764" t="s">
        <v>599</v>
      </c>
      <c r="Q19" s="767" t="s">
        <v>630</v>
      </c>
    </row>
    <row r="20" spans="1:17" ht="30" customHeight="1">
      <c r="A20" s="38"/>
      <c r="B20" s="40" t="s">
        <v>129</v>
      </c>
      <c r="C20" s="317" t="s">
        <v>114</v>
      </c>
      <c r="D20" s="40" t="s">
        <v>115</v>
      </c>
      <c r="E20" s="317" t="s">
        <v>114</v>
      </c>
      <c r="F20" s="40" t="s">
        <v>115</v>
      </c>
      <c r="G20" s="317" t="s">
        <v>114</v>
      </c>
      <c r="H20" s="40" t="s">
        <v>261</v>
      </c>
      <c r="I20" s="40" t="s">
        <v>262</v>
      </c>
      <c r="J20" s="40" t="s">
        <v>261</v>
      </c>
      <c r="K20" s="40" t="s">
        <v>262</v>
      </c>
      <c r="L20" s="748"/>
      <c r="M20" s="748"/>
      <c r="N20" s="748"/>
      <c r="O20" s="748"/>
      <c r="P20" s="748"/>
      <c r="Q20" s="768"/>
    </row>
    <row r="21" spans="1:19" ht="30" customHeight="1">
      <c r="A21" s="37" t="s">
        <v>130</v>
      </c>
      <c r="B21" s="46">
        <v>1209288</v>
      </c>
      <c r="C21" s="319">
        <v>100</v>
      </c>
      <c r="D21" s="320">
        <v>1183036</v>
      </c>
      <c r="E21" s="319">
        <v>100</v>
      </c>
      <c r="F21" s="321">
        <v>1131024</v>
      </c>
      <c r="G21" s="319">
        <v>100</v>
      </c>
      <c r="H21" s="199">
        <f>B21-D21</f>
        <v>26252</v>
      </c>
      <c r="I21" s="200">
        <f>H21/D21*100</f>
        <v>2.2190364452138396</v>
      </c>
      <c r="J21" s="199">
        <v>52012</v>
      </c>
      <c r="K21" s="200">
        <v>4.6</v>
      </c>
      <c r="L21" s="46">
        <v>2773699</v>
      </c>
      <c r="M21" s="325">
        <v>2793323</v>
      </c>
      <c r="N21" s="326">
        <v>2798112</v>
      </c>
      <c r="O21" s="327">
        <f>L21/B21</f>
        <v>2.2936628826218404</v>
      </c>
      <c r="P21" s="53">
        <v>2.361147927873708</v>
      </c>
      <c r="Q21" s="327">
        <v>2.4739634172219156</v>
      </c>
      <c r="R21" s="27"/>
      <c r="S21" s="27"/>
    </row>
    <row r="22" spans="1:17" ht="30" customHeight="1">
      <c r="A22" s="37" t="s">
        <v>131</v>
      </c>
      <c r="B22" s="55">
        <v>783042</v>
      </c>
      <c r="C22" s="328">
        <f>B22/($B$22+$B$41+$B$43)*100</f>
        <v>64.83477540881805</v>
      </c>
      <c r="D22" s="320">
        <v>787960</v>
      </c>
      <c r="E22" s="54">
        <v>66.6</v>
      </c>
      <c r="F22" s="321">
        <v>789616</v>
      </c>
      <c r="G22" s="329">
        <v>69.8</v>
      </c>
      <c r="H22" s="199">
        <f aca="true" t="shared" si="3" ref="H22:H43">B22-D22</f>
        <v>-4918</v>
      </c>
      <c r="I22" s="200">
        <f aca="true" t="shared" si="4" ref="I22:I41">H22/D22*100</f>
        <v>-0.6241433575308392</v>
      </c>
      <c r="J22" s="199">
        <v>-1656</v>
      </c>
      <c r="K22" s="200">
        <v>-0.2</v>
      </c>
      <c r="L22" s="55">
        <v>2333157</v>
      </c>
      <c r="M22" s="320">
        <v>2386703</v>
      </c>
      <c r="N22" s="330">
        <v>2447883</v>
      </c>
      <c r="O22" s="327">
        <f aca="true" t="shared" si="5" ref="O22:O43">L22/B22</f>
        <v>2.9796064578911476</v>
      </c>
      <c r="P22" s="53">
        <v>3.028964668257272</v>
      </c>
      <c r="Q22" s="327">
        <v>3.1000929565763613</v>
      </c>
    </row>
    <row r="23" spans="1:17" ht="30" customHeight="1">
      <c r="A23" s="37" t="s">
        <v>312</v>
      </c>
      <c r="B23" s="55">
        <v>695485</v>
      </c>
      <c r="C23" s="328">
        <f aca="true" t="shared" si="6" ref="C23:C43">B23/($B$22+$B$41+$B$43)*100</f>
        <v>57.58517905195612</v>
      </c>
      <c r="D23" s="320">
        <v>684489</v>
      </c>
      <c r="E23" s="54">
        <v>57.9</v>
      </c>
      <c r="F23" s="321">
        <v>672411</v>
      </c>
      <c r="G23" s="329">
        <v>59.5</v>
      </c>
      <c r="H23" s="199">
        <f t="shared" si="3"/>
        <v>10996</v>
      </c>
      <c r="I23" s="200">
        <f t="shared" si="4"/>
        <v>1.6064538655843994</v>
      </c>
      <c r="J23" s="199">
        <v>12078</v>
      </c>
      <c r="K23" s="200">
        <v>1.8</v>
      </c>
      <c r="L23" s="55">
        <v>1969596</v>
      </c>
      <c r="M23" s="320">
        <v>1948908</v>
      </c>
      <c r="N23" s="330">
        <v>1937470</v>
      </c>
      <c r="O23" s="327">
        <f t="shared" si="5"/>
        <v>2.831974808946275</v>
      </c>
      <c r="P23" s="53">
        <v>2.8472451712153153</v>
      </c>
      <c r="Q23" s="327">
        <v>2.8813776098249435</v>
      </c>
    </row>
    <row r="24" spans="1:17" ht="30" customHeight="1">
      <c r="A24" s="37" t="s">
        <v>313</v>
      </c>
      <c r="B24" s="55">
        <v>264202</v>
      </c>
      <c r="C24" s="328">
        <f t="shared" si="6"/>
        <v>21.875553715586836</v>
      </c>
      <c r="D24" s="320">
        <v>256347</v>
      </c>
      <c r="E24" s="54">
        <v>21.7</v>
      </c>
      <c r="F24" s="321">
        <v>246470</v>
      </c>
      <c r="G24" s="329">
        <v>21.8</v>
      </c>
      <c r="H24" s="199">
        <f t="shared" si="3"/>
        <v>7855</v>
      </c>
      <c r="I24" s="200">
        <f t="shared" si="4"/>
        <v>3.0642059396053005</v>
      </c>
      <c r="J24" s="199">
        <v>9877</v>
      </c>
      <c r="K24" s="200">
        <v>4</v>
      </c>
      <c r="L24" s="55">
        <v>528404</v>
      </c>
      <c r="M24" s="320">
        <v>512694</v>
      </c>
      <c r="N24" s="330">
        <v>492940</v>
      </c>
      <c r="O24" s="327">
        <f t="shared" si="5"/>
        <v>2</v>
      </c>
      <c r="P24" s="53">
        <v>2</v>
      </c>
      <c r="Q24" s="327">
        <v>2</v>
      </c>
    </row>
    <row r="25" spans="1:17" ht="30" customHeight="1">
      <c r="A25" s="37" t="s">
        <v>132</v>
      </c>
      <c r="B25" s="55">
        <v>326954</v>
      </c>
      <c r="C25" s="328">
        <f t="shared" si="6"/>
        <v>27.071330987373216</v>
      </c>
      <c r="D25" s="320">
        <v>329391</v>
      </c>
      <c r="E25" s="54">
        <v>27.9</v>
      </c>
      <c r="F25" s="321">
        <v>335495</v>
      </c>
      <c r="G25" s="329">
        <v>29.7</v>
      </c>
      <c r="H25" s="199">
        <f t="shared" si="3"/>
        <v>-2437</v>
      </c>
      <c r="I25" s="200">
        <f t="shared" si="4"/>
        <v>-0.7398502084149233</v>
      </c>
      <c r="J25" s="199">
        <v>-6104</v>
      </c>
      <c r="K25" s="200">
        <v>-1.8</v>
      </c>
      <c r="L25" s="55">
        <v>1195154</v>
      </c>
      <c r="M25" s="320">
        <v>1200861</v>
      </c>
      <c r="N25" s="330">
        <v>1227902</v>
      </c>
      <c r="O25" s="327">
        <f t="shared" si="5"/>
        <v>3.6554194167986935</v>
      </c>
      <c r="P25" s="53">
        <v>3.6457007022049783</v>
      </c>
      <c r="Q25" s="327">
        <v>3.659971087497578</v>
      </c>
    </row>
    <row r="26" spans="1:17" ht="30" customHeight="1">
      <c r="A26" s="37" t="s">
        <v>133</v>
      </c>
      <c r="B26" s="55">
        <v>14684</v>
      </c>
      <c r="C26" s="328">
        <f t="shared" si="6"/>
        <v>1.2158145311529704</v>
      </c>
      <c r="D26" s="320">
        <v>13966</v>
      </c>
      <c r="E26" s="54">
        <v>1.2</v>
      </c>
      <c r="F26" s="321">
        <v>12804</v>
      </c>
      <c r="G26" s="329">
        <v>1.1</v>
      </c>
      <c r="H26" s="199">
        <f t="shared" si="3"/>
        <v>718</v>
      </c>
      <c r="I26" s="200">
        <f t="shared" si="4"/>
        <v>5.141056852355721</v>
      </c>
      <c r="J26" s="199">
        <v>1162</v>
      </c>
      <c r="K26" s="200">
        <v>9.1</v>
      </c>
      <c r="L26" s="55">
        <v>33380</v>
      </c>
      <c r="M26" s="320">
        <v>32122</v>
      </c>
      <c r="N26" s="330">
        <v>29737</v>
      </c>
      <c r="O26" s="327">
        <f t="shared" si="5"/>
        <v>2.2732225551620813</v>
      </c>
      <c r="P26" s="53">
        <v>2.300014320492625</v>
      </c>
      <c r="Q26" s="327">
        <v>2.3224773508278664</v>
      </c>
    </row>
    <row r="27" spans="1:17" ht="30" customHeight="1">
      <c r="A27" s="37" t="s">
        <v>134</v>
      </c>
      <c r="B27" s="55">
        <v>89645</v>
      </c>
      <c r="C27" s="328">
        <f t="shared" si="6"/>
        <v>7.422479817843097</v>
      </c>
      <c r="D27" s="320">
        <v>84785</v>
      </c>
      <c r="E27" s="54">
        <v>7.2</v>
      </c>
      <c r="F27" s="321">
        <v>77642</v>
      </c>
      <c r="G27" s="329">
        <v>6.9</v>
      </c>
      <c r="H27" s="199">
        <f t="shared" si="3"/>
        <v>4860</v>
      </c>
      <c r="I27" s="200">
        <f t="shared" si="4"/>
        <v>5.73214601639441</v>
      </c>
      <c r="J27" s="199">
        <v>7143</v>
      </c>
      <c r="K27" s="200">
        <v>9.2</v>
      </c>
      <c r="L27" s="55">
        <v>212658</v>
      </c>
      <c r="M27" s="320">
        <v>203231</v>
      </c>
      <c r="N27" s="330">
        <v>186891</v>
      </c>
      <c r="O27" s="327">
        <f t="shared" si="5"/>
        <v>2.3722237715433097</v>
      </c>
      <c r="P27" s="53">
        <v>2.3970159816005188</v>
      </c>
      <c r="Q27" s="327">
        <v>2.4070863707787025</v>
      </c>
    </row>
    <row r="28" spans="1:17" ht="30" customHeight="1">
      <c r="A28" s="37"/>
      <c r="B28" s="55"/>
      <c r="C28" s="328"/>
      <c r="D28" s="320"/>
      <c r="E28" s="54"/>
      <c r="F28" s="321"/>
      <c r="G28" s="329"/>
      <c r="H28" s="199"/>
      <c r="I28" s="200"/>
      <c r="J28" s="199"/>
      <c r="K28" s="200"/>
      <c r="L28" s="331"/>
      <c r="M28" s="320"/>
      <c r="N28" s="330"/>
      <c r="O28" s="327"/>
      <c r="P28" s="53"/>
      <c r="Q28" s="327"/>
    </row>
    <row r="29" spans="1:17" ht="30" customHeight="1">
      <c r="A29" s="37" t="s">
        <v>135</v>
      </c>
      <c r="B29" s="55">
        <v>87557</v>
      </c>
      <c r="C29" s="328">
        <f t="shared" si="6"/>
        <v>7.249596356861933</v>
      </c>
      <c r="D29" s="320">
        <v>103471</v>
      </c>
      <c r="E29" s="54">
        <v>8.7</v>
      </c>
      <c r="F29" s="321">
        <v>117205</v>
      </c>
      <c r="G29" s="329">
        <v>10.4</v>
      </c>
      <c r="H29" s="199">
        <f t="shared" si="3"/>
        <v>-15914</v>
      </c>
      <c r="I29" s="200">
        <f t="shared" si="4"/>
        <v>-15.380154825989893</v>
      </c>
      <c r="J29" s="199">
        <v>-13734</v>
      </c>
      <c r="K29" s="200">
        <v>-11.7</v>
      </c>
      <c r="L29" s="55">
        <v>363561</v>
      </c>
      <c r="M29" s="320">
        <v>437795</v>
      </c>
      <c r="N29" s="330">
        <v>510413</v>
      </c>
      <c r="O29" s="327">
        <f t="shared" si="5"/>
        <v>4.152277944653197</v>
      </c>
      <c r="P29" s="53">
        <v>4.231088904137391</v>
      </c>
      <c r="Q29" s="327">
        <v>4.354873938825135</v>
      </c>
    </row>
    <row r="30" spans="1:17" ht="30" customHeight="1">
      <c r="A30" s="37" t="s">
        <v>314</v>
      </c>
      <c r="B30" s="55">
        <v>3713</v>
      </c>
      <c r="C30" s="328">
        <f t="shared" si="6"/>
        <v>0.3074311736700476</v>
      </c>
      <c r="D30" s="320">
        <v>4929</v>
      </c>
      <c r="E30" s="54">
        <v>0.4</v>
      </c>
      <c r="F30" s="321">
        <v>5498</v>
      </c>
      <c r="G30" s="329">
        <v>0.5</v>
      </c>
      <c r="H30" s="199">
        <f t="shared" si="3"/>
        <v>-1216</v>
      </c>
      <c r="I30" s="200">
        <f t="shared" si="4"/>
        <v>-24.67031852302698</v>
      </c>
      <c r="J30" s="199">
        <v>-569</v>
      </c>
      <c r="K30" s="200">
        <v>-10.3</v>
      </c>
      <c r="L30" s="55">
        <v>14852</v>
      </c>
      <c r="M30" s="320">
        <v>19716</v>
      </c>
      <c r="N30" s="330">
        <v>21992</v>
      </c>
      <c r="O30" s="327">
        <f t="shared" si="5"/>
        <v>4</v>
      </c>
      <c r="P30" s="53">
        <v>4</v>
      </c>
      <c r="Q30" s="327">
        <v>4</v>
      </c>
    </row>
    <row r="31" spans="1:17" ht="30" customHeight="1">
      <c r="A31" s="37" t="s">
        <v>136</v>
      </c>
      <c r="B31" s="55">
        <v>16994</v>
      </c>
      <c r="C31" s="328">
        <f t="shared" si="6"/>
        <v>1.407079279652246</v>
      </c>
      <c r="D31" s="320">
        <v>19605</v>
      </c>
      <c r="E31" s="54">
        <v>1.7</v>
      </c>
      <c r="F31" s="321">
        <v>20768</v>
      </c>
      <c r="G31" s="329">
        <v>1.8</v>
      </c>
      <c r="H31" s="199">
        <f t="shared" si="3"/>
        <v>-2611</v>
      </c>
      <c r="I31" s="200">
        <f t="shared" si="4"/>
        <v>-13.318031114511605</v>
      </c>
      <c r="J31" s="199">
        <v>-1163</v>
      </c>
      <c r="K31" s="200">
        <v>-5.6</v>
      </c>
      <c r="L31" s="55">
        <v>50982</v>
      </c>
      <c r="M31" s="320">
        <v>58815</v>
      </c>
      <c r="N31" s="330">
        <v>62304</v>
      </c>
      <c r="O31" s="327">
        <f t="shared" si="5"/>
        <v>3</v>
      </c>
      <c r="P31" s="53">
        <v>3</v>
      </c>
      <c r="Q31" s="327">
        <v>3</v>
      </c>
    </row>
    <row r="32" spans="1:17" ht="30" customHeight="1">
      <c r="A32" s="37" t="s">
        <v>105</v>
      </c>
      <c r="B32" s="55">
        <v>10601</v>
      </c>
      <c r="C32" s="328">
        <f t="shared" si="6"/>
        <v>0.8777478782860691</v>
      </c>
      <c r="D32" s="320">
        <v>13849</v>
      </c>
      <c r="E32" s="54">
        <v>1.2</v>
      </c>
      <c r="F32" s="321">
        <v>18597</v>
      </c>
      <c r="G32" s="329">
        <v>1.6</v>
      </c>
      <c r="H32" s="199">
        <f t="shared" si="3"/>
        <v>-3248</v>
      </c>
      <c r="I32" s="200">
        <f t="shared" si="4"/>
        <v>-23.452956892194383</v>
      </c>
      <c r="J32" s="199">
        <v>-4748</v>
      </c>
      <c r="K32" s="200">
        <v>-25.5</v>
      </c>
      <c r="L32" s="55">
        <v>62010</v>
      </c>
      <c r="M32" s="320">
        <v>81221</v>
      </c>
      <c r="N32" s="330">
        <v>110095</v>
      </c>
      <c r="O32" s="327">
        <f t="shared" si="5"/>
        <v>5.849448165267428</v>
      </c>
      <c r="P32" s="53">
        <v>5.864755578020073</v>
      </c>
      <c r="Q32" s="327">
        <v>5.920040866806474</v>
      </c>
    </row>
    <row r="33" spans="1:17" ht="30" customHeight="1">
      <c r="A33" s="37" t="s">
        <v>137</v>
      </c>
      <c r="B33" s="55">
        <v>22322</v>
      </c>
      <c r="C33" s="328">
        <f t="shared" si="6"/>
        <v>1.8482301800869385</v>
      </c>
      <c r="D33" s="320">
        <v>28904</v>
      </c>
      <c r="E33" s="54">
        <v>2.4</v>
      </c>
      <c r="F33" s="321">
        <v>35717</v>
      </c>
      <c r="G33" s="329">
        <v>3.2</v>
      </c>
      <c r="H33" s="199">
        <f t="shared" si="3"/>
        <v>-6582</v>
      </c>
      <c r="I33" s="200">
        <f t="shared" si="4"/>
        <v>-22.771934680321063</v>
      </c>
      <c r="J33" s="199">
        <v>-6813</v>
      </c>
      <c r="K33" s="200">
        <v>-19.1</v>
      </c>
      <c r="L33" s="55">
        <v>102888</v>
      </c>
      <c r="M33" s="320">
        <v>133393</v>
      </c>
      <c r="N33" s="330">
        <v>167248</v>
      </c>
      <c r="O33" s="327">
        <f t="shared" si="5"/>
        <v>4.609264402831288</v>
      </c>
      <c r="P33" s="53">
        <v>4.6150359811790755</v>
      </c>
      <c r="Q33" s="327">
        <v>4.682588123302629</v>
      </c>
    </row>
    <row r="34" spans="1:17" ht="30" customHeight="1">
      <c r="A34" s="37" t="s">
        <v>315</v>
      </c>
      <c r="B34" s="55">
        <v>2514</v>
      </c>
      <c r="C34" s="328">
        <f t="shared" si="6"/>
        <v>0.20815566135375696</v>
      </c>
      <c r="D34" s="320">
        <v>2759</v>
      </c>
      <c r="E34" s="54">
        <v>0.2</v>
      </c>
      <c r="F34" s="321">
        <v>2813</v>
      </c>
      <c r="G34" s="329">
        <v>0.2</v>
      </c>
      <c r="H34" s="199">
        <f t="shared" si="3"/>
        <v>-245</v>
      </c>
      <c r="I34" s="200">
        <f t="shared" si="4"/>
        <v>-8.880028996013047</v>
      </c>
      <c r="J34" s="199">
        <v>-54</v>
      </c>
      <c r="K34" s="200">
        <v>-1.9</v>
      </c>
      <c r="L34" s="55">
        <v>8100</v>
      </c>
      <c r="M34" s="320">
        <v>8843</v>
      </c>
      <c r="N34" s="330">
        <v>9063</v>
      </c>
      <c r="O34" s="327">
        <f t="shared" si="5"/>
        <v>3.2219570405727924</v>
      </c>
      <c r="P34" s="53">
        <v>3.2051467923160564</v>
      </c>
      <c r="Q34" s="327">
        <v>3.2218272307145397</v>
      </c>
    </row>
    <row r="35" spans="1:17" ht="30" customHeight="1">
      <c r="A35" s="37" t="s">
        <v>106</v>
      </c>
      <c r="B35" s="55">
        <v>8455</v>
      </c>
      <c r="C35" s="328">
        <f t="shared" si="6"/>
        <v>0.7000620989443179</v>
      </c>
      <c r="D35" s="320">
        <v>8668</v>
      </c>
      <c r="E35" s="54">
        <v>0.7</v>
      </c>
      <c r="F35" s="321">
        <v>8107</v>
      </c>
      <c r="G35" s="329">
        <v>0.7</v>
      </c>
      <c r="H35" s="199">
        <f t="shared" si="3"/>
        <v>-213</v>
      </c>
      <c r="I35" s="200">
        <f t="shared" si="4"/>
        <v>-2.457314259344716</v>
      </c>
      <c r="J35" s="199">
        <v>561</v>
      </c>
      <c r="K35" s="200">
        <v>6.9</v>
      </c>
      <c r="L35" s="55">
        <v>39535</v>
      </c>
      <c r="M35" s="320">
        <v>40269</v>
      </c>
      <c r="N35" s="330">
        <v>37837</v>
      </c>
      <c r="O35" s="327">
        <f t="shared" si="5"/>
        <v>4.675931401537552</v>
      </c>
      <c r="P35" s="53">
        <v>4.645708352561145</v>
      </c>
      <c r="Q35" s="327">
        <v>4.6672011841618355</v>
      </c>
    </row>
    <row r="36" spans="1:17" ht="30" customHeight="1">
      <c r="A36" s="37" t="s">
        <v>316</v>
      </c>
      <c r="B36" s="55">
        <v>1435</v>
      </c>
      <c r="C36" s="328">
        <f t="shared" si="6"/>
        <v>0.11881598012833783</v>
      </c>
      <c r="D36" s="320">
        <v>1703</v>
      </c>
      <c r="E36" s="54">
        <v>0.1</v>
      </c>
      <c r="F36" s="321">
        <v>1928</v>
      </c>
      <c r="G36" s="329">
        <v>0.2</v>
      </c>
      <c r="H36" s="199">
        <f t="shared" si="3"/>
        <v>-268</v>
      </c>
      <c r="I36" s="200">
        <f t="shared" si="4"/>
        <v>-15.736934820904287</v>
      </c>
      <c r="J36" s="199">
        <v>-225</v>
      </c>
      <c r="K36" s="200">
        <v>-11.7</v>
      </c>
      <c r="L36" s="55">
        <v>7255</v>
      </c>
      <c r="M36" s="320">
        <v>8607</v>
      </c>
      <c r="N36" s="330">
        <v>9625</v>
      </c>
      <c r="O36" s="327">
        <f t="shared" si="5"/>
        <v>5.055749128919861</v>
      </c>
      <c r="P36" s="53">
        <v>5.054022313564298</v>
      </c>
      <c r="Q36" s="327">
        <v>4.992219917012448</v>
      </c>
    </row>
    <row r="37" spans="1:17" ht="30" customHeight="1">
      <c r="A37" s="37" t="s">
        <v>107</v>
      </c>
      <c r="B37" s="55">
        <v>4113</v>
      </c>
      <c r="C37" s="328">
        <f t="shared" si="6"/>
        <v>0.3405506106396191</v>
      </c>
      <c r="D37" s="320">
        <v>5216</v>
      </c>
      <c r="E37" s="54">
        <v>0.4</v>
      </c>
      <c r="F37" s="321">
        <v>6080</v>
      </c>
      <c r="G37" s="329">
        <v>0.5</v>
      </c>
      <c r="H37" s="199">
        <f t="shared" si="3"/>
        <v>-1103</v>
      </c>
      <c r="I37" s="200">
        <f t="shared" si="4"/>
        <v>-21.146472392638035</v>
      </c>
      <c r="J37" s="199">
        <v>-864</v>
      </c>
      <c r="K37" s="200">
        <v>-14.2</v>
      </c>
      <c r="L37" s="55">
        <v>27436</v>
      </c>
      <c r="M37" s="320">
        <v>34714</v>
      </c>
      <c r="N37" s="330">
        <v>40457</v>
      </c>
      <c r="O37" s="327">
        <f t="shared" si="5"/>
        <v>6.670556771213226</v>
      </c>
      <c r="P37" s="53">
        <v>6.655291411042945</v>
      </c>
      <c r="Q37" s="327">
        <v>6.654111842105263</v>
      </c>
    </row>
    <row r="38" spans="1:17" ht="30" customHeight="1">
      <c r="A38" s="37" t="s">
        <v>317</v>
      </c>
      <c r="B38" s="55">
        <v>5698</v>
      </c>
      <c r="C38" s="328">
        <f t="shared" si="6"/>
        <v>0.47178637963154624</v>
      </c>
      <c r="D38" s="320">
        <v>5602</v>
      </c>
      <c r="E38" s="54">
        <v>0.5</v>
      </c>
      <c r="F38" s="321">
        <v>5558</v>
      </c>
      <c r="G38" s="329">
        <v>0.5</v>
      </c>
      <c r="H38" s="199">
        <f t="shared" si="3"/>
        <v>96</v>
      </c>
      <c r="I38" s="200">
        <f t="shared" si="4"/>
        <v>1.7136736879685828</v>
      </c>
      <c r="J38" s="199">
        <v>44</v>
      </c>
      <c r="K38" s="200">
        <v>0.8</v>
      </c>
      <c r="L38" s="55">
        <v>11855</v>
      </c>
      <c r="M38" s="320">
        <v>11648</v>
      </c>
      <c r="N38" s="330">
        <v>11596</v>
      </c>
      <c r="O38" s="327">
        <f t="shared" si="5"/>
        <v>2.0805545805545806</v>
      </c>
      <c r="P38" s="53">
        <v>2.079257408068547</v>
      </c>
      <c r="Q38" s="327">
        <v>2.0863620007196833</v>
      </c>
    </row>
    <row r="39" spans="1:17" ht="30" customHeight="1">
      <c r="A39" s="37" t="s">
        <v>138</v>
      </c>
      <c r="B39" s="55">
        <v>11712</v>
      </c>
      <c r="C39" s="328">
        <f t="shared" si="6"/>
        <v>0.9697371144690541</v>
      </c>
      <c r="D39" s="320">
        <v>12236</v>
      </c>
      <c r="E39" s="54">
        <v>1</v>
      </c>
      <c r="F39" s="321">
        <v>12139</v>
      </c>
      <c r="G39" s="329">
        <v>1.1</v>
      </c>
      <c r="H39" s="199">
        <f t="shared" si="3"/>
        <v>-524</v>
      </c>
      <c r="I39" s="200">
        <f t="shared" si="4"/>
        <v>-4.282445243543641</v>
      </c>
      <c r="J39" s="199">
        <v>97</v>
      </c>
      <c r="K39" s="200">
        <v>0.8</v>
      </c>
      <c r="L39" s="55">
        <v>38648</v>
      </c>
      <c r="M39" s="320">
        <v>40569</v>
      </c>
      <c r="N39" s="330">
        <v>40196</v>
      </c>
      <c r="O39" s="327">
        <f t="shared" si="5"/>
        <v>3.2998633879781423</v>
      </c>
      <c r="P39" s="53">
        <v>3.3155442955214123</v>
      </c>
      <c r="Q39" s="327">
        <v>3.3113106516187494</v>
      </c>
    </row>
    <row r="40" spans="1:17" ht="30" customHeight="1">
      <c r="A40" s="37"/>
      <c r="B40" s="55"/>
      <c r="C40" s="328"/>
      <c r="D40" s="320"/>
      <c r="E40" s="54"/>
      <c r="F40" s="321"/>
      <c r="G40" s="329"/>
      <c r="H40" s="321"/>
      <c r="I40" s="200"/>
      <c r="J40" s="199"/>
      <c r="K40" s="200"/>
      <c r="L40" s="55"/>
      <c r="M40" s="320"/>
      <c r="N40" s="330"/>
      <c r="O40" s="327"/>
      <c r="P40" s="53"/>
      <c r="Q40" s="327"/>
    </row>
    <row r="41" spans="1:17" ht="30" customHeight="1">
      <c r="A41" s="37" t="s">
        <v>139</v>
      </c>
      <c r="B41" s="55">
        <v>7609</v>
      </c>
      <c r="C41" s="328">
        <f t="shared" si="6"/>
        <v>0.6300144897536741</v>
      </c>
      <c r="D41" s="320">
        <v>7068</v>
      </c>
      <c r="E41" s="54">
        <v>0.6</v>
      </c>
      <c r="F41" s="321">
        <v>5620</v>
      </c>
      <c r="G41" s="329">
        <v>0.5</v>
      </c>
      <c r="H41" s="199">
        <f t="shared" si="3"/>
        <v>541</v>
      </c>
      <c r="I41" s="200">
        <f t="shared" si="4"/>
        <v>7.654216185625354</v>
      </c>
      <c r="J41" s="199">
        <v>1448</v>
      </c>
      <c r="K41" s="200">
        <v>25.8</v>
      </c>
      <c r="L41" s="55">
        <v>19175</v>
      </c>
      <c r="M41" s="320">
        <v>17775</v>
      </c>
      <c r="N41" s="330">
        <v>14441</v>
      </c>
      <c r="O41" s="327">
        <f t="shared" si="5"/>
        <v>2.520042055460639</v>
      </c>
      <c r="P41" s="53">
        <v>2.514855687606112</v>
      </c>
      <c r="Q41" s="327">
        <v>2.569572953736655</v>
      </c>
    </row>
    <row r="42" spans="1:17" ht="30" customHeight="1">
      <c r="A42" s="37"/>
      <c r="B42" s="55"/>
      <c r="C42" s="328"/>
      <c r="D42" s="320"/>
      <c r="E42" s="54"/>
      <c r="F42" s="321"/>
      <c r="G42" s="329"/>
      <c r="H42" s="321"/>
      <c r="I42" s="200"/>
      <c r="J42" s="321"/>
      <c r="K42" s="200"/>
      <c r="L42" s="55"/>
      <c r="M42" s="320"/>
      <c r="N42" s="330"/>
      <c r="O42" s="327"/>
      <c r="P42" s="53"/>
      <c r="Q42" s="327"/>
    </row>
    <row r="43" spans="1:17" ht="30" customHeight="1">
      <c r="A43" s="332" t="s">
        <v>140</v>
      </c>
      <c r="B43" s="55">
        <v>417099</v>
      </c>
      <c r="C43" s="328">
        <f t="shared" si="6"/>
        <v>34.53521010142828</v>
      </c>
      <c r="D43" s="320">
        <v>387528</v>
      </c>
      <c r="E43" s="76">
        <v>32.8</v>
      </c>
      <c r="F43" s="320">
        <v>335788</v>
      </c>
      <c r="G43" s="328">
        <v>29.7</v>
      </c>
      <c r="H43" s="272">
        <f t="shared" si="3"/>
        <v>29571</v>
      </c>
      <c r="I43" s="273">
        <f>H43/D43*100</f>
        <v>7.630674428686443</v>
      </c>
      <c r="J43" s="272">
        <v>51740</v>
      </c>
      <c r="K43" s="273">
        <v>15.4</v>
      </c>
      <c r="L43" s="55">
        <v>417099</v>
      </c>
      <c r="M43" s="320">
        <v>387528</v>
      </c>
      <c r="N43" s="330">
        <v>335788</v>
      </c>
      <c r="O43" s="75">
        <f t="shared" si="5"/>
        <v>1</v>
      </c>
      <c r="P43" s="333">
        <v>1</v>
      </c>
      <c r="Q43" s="75">
        <v>1</v>
      </c>
    </row>
    <row r="44" spans="1:17" ht="15" customHeight="1">
      <c r="A44" s="334"/>
      <c r="B44" s="335"/>
      <c r="C44" s="336"/>
      <c r="D44" s="337"/>
      <c r="E44" s="338"/>
      <c r="F44" s="337"/>
      <c r="G44" s="336"/>
      <c r="H44" s="337"/>
      <c r="I44" s="339"/>
      <c r="J44" s="337"/>
      <c r="K44" s="339"/>
      <c r="L44" s="335"/>
      <c r="M44" s="337"/>
      <c r="N44" s="340"/>
      <c r="O44" s="341"/>
      <c r="P44" s="342"/>
      <c r="Q44" s="341"/>
    </row>
    <row r="45" spans="1:15" ht="15.75">
      <c r="A45" s="28" t="s">
        <v>627</v>
      </c>
      <c r="M45" s="26"/>
      <c r="N45" s="28"/>
      <c r="O45" s="31"/>
    </row>
    <row r="46" spans="13:15" ht="15.75">
      <c r="M46" s="28"/>
      <c r="N46" s="28"/>
      <c r="O46" s="31"/>
    </row>
    <row r="47" spans="13:15" ht="15.75">
      <c r="M47" s="28"/>
      <c r="N47" s="28"/>
      <c r="O47" s="31"/>
    </row>
  </sheetData>
  <sheetProtection/>
  <mergeCells count="22">
    <mergeCell ref="A3:A4"/>
    <mergeCell ref="B3:C3"/>
    <mergeCell ref="D3:E3"/>
    <mergeCell ref="F3:G3"/>
    <mergeCell ref="H3:I3"/>
    <mergeCell ref="J3:K3"/>
    <mergeCell ref="B18:K18"/>
    <mergeCell ref="L18:N18"/>
    <mergeCell ref="N19:N20"/>
    <mergeCell ref="P19:P20"/>
    <mergeCell ref="O19:O20"/>
    <mergeCell ref="Q19:Q20"/>
    <mergeCell ref="J2:K2"/>
    <mergeCell ref="O17:Q17"/>
    <mergeCell ref="B19:C19"/>
    <mergeCell ref="D19:E19"/>
    <mergeCell ref="F19:G19"/>
    <mergeCell ref="H19:I19"/>
    <mergeCell ref="J19:K19"/>
    <mergeCell ref="O18:Q18"/>
    <mergeCell ref="L19:L20"/>
    <mergeCell ref="M19:M20"/>
  </mergeCells>
  <printOptions/>
  <pageMargins left="0.92" right="0.56" top="0.68" bottom="0.51" header="0.73" footer="0.512"/>
  <pageSetup firstPageNumber="21" useFirstPageNumber="1" fitToWidth="2" horizontalDpi="600" verticalDpi="600" orientation="portrait" pageOrder="overThenDown" paperSize="9" scale="63" r:id="rId1"/>
  <colBreaks count="1" manualBreakCount="1">
    <brk id="7" max="44" man="1"/>
  </colBreaks>
  <ignoredErrors>
    <ignoredError sqref="I22:I4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31"/>
  <sheetViews>
    <sheetView defaultGridColor="0" view="pageBreakPreview" zoomScale="59" zoomScaleNormal="57" zoomScaleSheetLayoutView="59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0.66015625" defaultRowHeight="18"/>
  <cols>
    <col min="1" max="1" width="31.5" style="28" customWidth="1"/>
    <col min="2" max="2" width="13.83203125" style="26" customWidth="1"/>
    <col min="3" max="3" width="8.58203125" style="29" customWidth="1"/>
    <col min="4" max="4" width="13.83203125" style="28" customWidth="1"/>
    <col min="5" max="5" width="8.58203125" style="28" customWidth="1"/>
    <col min="6" max="6" width="13.83203125" style="28" customWidth="1"/>
    <col min="7" max="7" width="8.58203125" style="28" customWidth="1"/>
    <col min="8" max="8" width="13.66015625" style="28" customWidth="1"/>
    <col min="9" max="9" width="8.58203125" style="28" customWidth="1"/>
    <col min="10" max="10" width="13.66015625" style="28" customWidth="1"/>
    <col min="11" max="11" width="8.58203125" style="28" customWidth="1"/>
    <col min="12" max="12" width="12.66015625" style="26" customWidth="1"/>
    <col min="13" max="14" width="12.66015625" style="0" customWidth="1"/>
    <col min="15" max="17" width="8.66015625" style="0" customWidth="1"/>
  </cols>
  <sheetData>
    <row r="1" ht="30" customHeight="1">
      <c r="A1" s="315" t="s">
        <v>146</v>
      </c>
    </row>
    <row r="2" spans="1:17" ht="30" customHeight="1">
      <c r="A2" s="33"/>
      <c r="B2" s="43"/>
      <c r="C2" s="316"/>
      <c r="D2" s="33"/>
      <c r="E2" s="33"/>
      <c r="F2" s="33"/>
      <c r="G2" s="33"/>
      <c r="H2" s="33"/>
      <c r="I2" s="33"/>
      <c r="J2" s="33"/>
      <c r="K2" s="33"/>
      <c r="L2" s="43"/>
      <c r="M2" s="33"/>
      <c r="N2" s="33"/>
      <c r="O2" s="758" t="s">
        <v>311</v>
      </c>
      <c r="P2" s="758"/>
      <c r="Q2" s="758"/>
    </row>
    <row r="3" spans="1:17" ht="30" customHeight="1">
      <c r="A3" s="772" t="s">
        <v>147</v>
      </c>
      <c r="B3" s="766" t="s">
        <v>148</v>
      </c>
      <c r="C3" s="755"/>
      <c r="D3" s="755"/>
      <c r="E3" s="755"/>
      <c r="F3" s="755"/>
      <c r="G3" s="755"/>
      <c r="H3" s="755"/>
      <c r="I3" s="755"/>
      <c r="J3" s="755"/>
      <c r="K3" s="760"/>
      <c r="L3" s="766" t="s">
        <v>149</v>
      </c>
      <c r="M3" s="755"/>
      <c r="N3" s="760"/>
      <c r="O3" s="762" t="s">
        <v>150</v>
      </c>
      <c r="P3" s="755"/>
      <c r="Q3" s="755"/>
    </row>
    <row r="4" spans="1:17" ht="30" customHeight="1">
      <c r="A4" s="745"/>
      <c r="B4" s="759" t="s">
        <v>600</v>
      </c>
      <c r="C4" s="760"/>
      <c r="D4" s="759" t="s">
        <v>601</v>
      </c>
      <c r="E4" s="755"/>
      <c r="F4" s="759" t="s">
        <v>631</v>
      </c>
      <c r="G4" s="760"/>
      <c r="H4" s="759" t="s">
        <v>602</v>
      </c>
      <c r="I4" s="760"/>
      <c r="J4" s="759" t="s">
        <v>603</v>
      </c>
      <c r="K4" s="760"/>
      <c r="L4" s="763" t="s">
        <v>604</v>
      </c>
      <c r="M4" s="764" t="s">
        <v>601</v>
      </c>
      <c r="N4" s="774" t="s">
        <v>632</v>
      </c>
      <c r="O4" s="763" t="s">
        <v>604</v>
      </c>
      <c r="P4" s="763" t="s">
        <v>601</v>
      </c>
      <c r="Q4" s="767" t="s">
        <v>632</v>
      </c>
    </row>
    <row r="5" spans="1:17" ht="30" customHeight="1">
      <c r="A5" s="746"/>
      <c r="B5" s="40" t="s">
        <v>129</v>
      </c>
      <c r="C5" s="40" t="s">
        <v>114</v>
      </c>
      <c r="D5" s="40" t="s">
        <v>151</v>
      </c>
      <c r="E5" s="40" t="s">
        <v>114</v>
      </c>
      <c r="F5" s="40" t="s">
        <v>151</v>
      </c>
      <c r="G5" s="40" t="s">
        <v>114</v>
      </c>
      <c r="H5" s="343" t="s">
        <v>261</v>
      </c>
      <c r="I5" s="40" t="s">
        <v>262</v>
      </c>
      <c r="J5" s="40" t="s">
        <v>261</v>
      </c>
      <c r="K5" s="40" t="s">
        <v>262</v>
      </c>
      <c r="L5" s="771"/>
      <c r="M5" s="771"/>
      <c r="N5" s="771"/>
      <c r="O5" s="771"/>
      <c r="P5" s="771"/>
      <c r="Q5" s="773"/>
    </row>
    <row r="6" spans="1:18" ht="30" customHeight="1">
      <c r="A6" s="37" t="s">
        <v>141</v>
      </c>
      <c r="B6" s="46">
        <v>497407</v>
      </c>
      <c r="C6" s="344">
        <v>100</v>
      </c>
      <c r="D6" s="320">
        <v>443073</v>
      </c>
      <c r="E6" s="54">
        <v>100</v>
      </c>
      <c r="F6" s="321">
        <v>400269</v>
      </c>
      <c r="G6" s="329">
        <v>100</v>
      </c>
      <c r="H6" s="199">
        <f>B6-D6</f>
        <v>54334</v>
      </c>
      <c r="I6" s="200">
        <f>H6/D6*100</f>
        <v>12.262990523006367</v>
      </c>
      <c r="J6" s="199">
        <f aca="true" t="shared" si="0" ref="J6:J12">D6-F6</f>
        <v>42804</v>
      </c>
      <c r="K6" s="345">
        <f aca="true" t="shared" si="1" ref="K6:K12">J6/F6*100</f>
        <v>10.693808413841692</v>
      </c>
      <c r="L6" s="46">
        <v>1097080</v>
      </c>
      <c r="M6" s="325">
        <v>1029277</v>
      </c>
      <c r="N6" s="326">
        <v>983246</v>
      </c>
      <c r="O6" s="327">
        <f aca="true" t="shared" si="2" ref="O6:O12">L6/B6</f>
        <v>2.2055982324334</v>
      </c>
      <c r="P6" s="53">
        <v>2.323041575541728</v>
      </c>
      <c r="Q6" s="327">
        <f>N6/F6</f>
        <v>2.4564630286132574</v>
      </c>
      <c r="R6" s="27"/>
    </row>
    <row r="7" spans="1:17" ht="30" customHeight="1">
      <c r="A7" s="37" t="s">
        <v>152</v>
      </c>
      <c r="B7" s="55">
        <v>351150</v>
      </c>
      <c r="C7" s="328">
        <f>B7/$B$6*100</f>
        <v>70.59611143389618</v>
      </c>
      <c r="D7" s="320">
        <v>321511</v>
      </c>
      <c r="E7" s="54">
        <v>72.6</v>
      </c>
      <c r="F7" s="321">
        <v>296406</v>
      </c>
      <c r="G7" s="329">
        <v>74.05170023159425</v>
      </c>
      <c r="H7" s="199">
        <f aca="true" t="shared" si="3" ref="H7:H28">B7-D7</f>
        <v>29639</v>
      </c>
      <c r="I7" s="200">
        <f aca="true" t="shared" si="4" ref="I7:I28">H7/D7*100</f>
        <v>9.218658148554793</v>
      </c>
      <c r="J7" s="199">
        <f t="shared" si="0"/>
        <v>25105</v>
      </c>
      <c r="K7" s="345">
        <f t="shared" si="1"/>
        <v>8.4698015559739</v>
      </c>
      <c r="L7" s="55">
        <v>946783</v>
      </c>
      <c r="M7" s="320">
        <v>904324</v>
      </c>
      <c r="N7" s="330">
        <v>876732</v>
      </c>
      <c r="O7" s="327">
        <f t="shared" si="2"/>
        <v>2.6962352271109213</v>
      </c>
      <c r="P7" s="53">
        <v>2.8127311351711137</v>
      </c>
      <c r="Q7" s="327">
        <f aca="true" t="shared" si="5" ref="Q7:Q26">N7/F7</f>
        <v>2.957875346652902</v>
      </c>
    </row>
    <row r="8" spans="1:17" ht="30" customHeight="1">
      <c r="A8" s="37" t="s">
        <v>312</v>
      </c>
      <c r="B8" s="55">
        <v>275705</v>
      </c>
      <c r="C8" s="328">
        <f aca="true" t="shared" si="6" ref="C8:C28">B8/$B$6*100</f>
        <v>55.42845195182215</v>
      </c>
      <c r="D8" s="320">
        <v>234208</v>
      </c>
      <c r="E8" s="54">
        <v>52.9</v>
      </c>
      <c r="F8" s="321">
        <v>198226</v>
      </c>
      <c r="G8" s="329">
        <v>49.52319565092475</v>
      </c>
      <c r="H8" s="199">
        <f t="shared" si="3"/>
        <v>41497</v>
      </c>
      <c r="I8" s="345">
        <f t="shared" si="4"/>
        <v>17.718011340347044</v>
      </c>
      <c r="J8" s="199">
        <f t="shared" si="0"/>
        <v>35982</v>
      </c>
      <c r="K8" s="345">
        <f t="shared" si="1"/>
        <v>18.152008313742897</v>
      </c>
      <c r="L8" s="55">
        <v>631183</v>
      </c>
      <c r="M8" s="320">
        <v>532759</v>
      </c>
      <c r="N8" s="330">
        <v>445922</v>
      </c>
      <c r="O8" s="327">
        <f t="shared" si="2"/>
        <v>2.289341869026677</v>
      </c>
      <c r="P8" s="53">
        <v>2.2747258846836997</v>
      </c>
      <c r="Q8" s="327">
        <f t="shared" si="5"/>
        <v>2.2495636293927133</v>
      </c>
    </row>
    <row r="9" spans="1:17" ht="30" customHeight="1">
      <c r="A9" s="37" t="s">
        <v>313</v>
      </c>
      <c r="B9" s="55">
        <v>164113</v>
      </c>
      <c r="C9" s="328">
        <f t="shared" si="6"/>
        <v>32.9937053559761</v>
      </c>
      <c r="D9" s="320">
        <v>142450</v>
      </c>
      <c r="E9" s="54">
        <v>32.2</v>
      </c>
      <c r="F9" s="321">
        <v>125133</v>
      </c>
      <c r="G9" s="329">
        <v>31.262226152912163</v>
      </c>
      <c r="H9" s="199">
        <f t="shared" si="3"/>
        <v>21663</v>
      </c>
      <c r="I9" s="345">
        <f t="shared" si="4"/>
        <v>15.207441207441208</v>
      </c>
      <c r="J9" s="199">
        <f t="shared" si="0"/>
        <v>17317</v>
      </c>
      <c r="K9" s="345">
        <f t="shared" si="1"/>
        <v>13.838875436535524</v>
      </c>
      <c r="L9" s="55">
        <v>328226</v>
      </c>
      <c r="M9" s="320">
        <v>284900</v>
      </c>
      <c r="N9" s="330">
        <v>250266</v>
      </c>
      <c r="O9" s="327">
        <f t="shared" si="2"/>
        <v>2</v>
      </c>
      <c r="P9" s="53">
        <v>2</v>
      </c>
      <c r="Q9" s="327">
        <f t="shared" si="5"/>
        <v>2</v>
      </c>
    </row>
    <row r="10" spans="1:17" ht="30" customHeight="1">
      <c r="A10" s="37" t="s">
        <v>132</v>
      </c>
      <c r="B10" s="55">
        <v>62510</v>
      </c>
      <c r="C10" s="328">
        <f t="shared" si="6"/>
        <v>12.567173361050408</v>
      </c>
      <c r="D10" s="320">
        <v>50870</v>
      </c>
      <c r="E10" s="54">
        <v>11.5</v>
      </c>
      <c r="F10" s="321">
        <v>39300</v>
      </c>
      <c r="G10" s="329">
        <v>9.818397127931465</v>
      </c>
      <c r="H10" s="199">
        <f t="shared" si="3"/>
        <v>11640</v>
      </c>
      <c r="I10" s="345">
        <f t="shared" si="4"/>
        <v>22.88185571063495</v>
      </c>
      <c r="J10" s="199">
        <f t="shared" si="0"/>
        <v>11570</v>
      </c>
      <c r="K10" s="345">
        <f t="shared" si="1"/>
        <v>29.440203562340965</v>
      </c>
      <c r="L10" s="55">
        <v>198439</v>
      </c>
      <c r="M10" s="320">
        <v>161000</v>
      </c>
      <c r="N10" s="330">
        <v>124074</v>
      </c>
      <c r="O10" s="327">
        <f t="shared" si="2"/>
        <v>3.1745160774276115</v>
      </c>
      <c r="P10" s="53">
        <v>3.164930214271673</v>
      </c>
      <c r="Q10" s="327">
        <f t="shared" si="5"/>
        <v>3.1570992366412214</v>
      </c>
    </row>
    <row r="11" spans="1:17" ht="30" customHeight="1">
      <c r="A11" s="37" t="s">
        <v>133</v>
      </c>
      <c r="B11" s="55">
        <v>8307</v>
      </c>
      <c r="C11" s="328">
        <f t="shared" si="6"/>
        <v>1.6700609360141696</v>
      </c>
      <c r="D11" s="320">
        <v>6628</v>
      </c>
      <c r="E11" s="54">
        <v>1.5</v>
      </c>
      <c r="F11" s="321">
        <v>5334</v>
      </c>
      <c r="G11" s="329">
        <v>1.3326038239284081</v>
      </c>
      <c r="H11" s="199">
        <f t="shared" si="3"/>
        <v>1679</v>
      </c>
      <c r="I11" s="345">
        <f t="shared" si="4"/>
        <v>25.33192516596258</v>
      </c>
      <c r="J11" s="199">
        <f t="shared" si="0"/>
        <v>1294</v>
      </c>
      <c r="K11" s="345">
        <f t="shared" si="1"/>
        <v>24.25946756655418</v>
      </c>
      <c r="L11" s="55">
        <v>17787</v>
      </c>
      <c r="M11" s="320">
        <v>14204</v>
      </c>
      <c r="N11" s="330">
        <v>11425</v>
      </c>
      <c r="O11" s="327">
        <f t="shared" si="2"/>
        <v>2.141206211628747</v>
      </c>
      <c r="P11" s="53">
        <v>2.1430295715147856</v>
      </c>
      <c r="Q11" s="327">
        <f t="shared" si="5"/>
        <v>2.1419197600299964</v>
      </c>
    </row>
    <row r="12" spans="1:17" ht="30" customHeight="1">
      <c r="A12" s="37" t="s">
        <v>134</v>
      </c>
      <c r="B12" s="55">
        <v>40775</v>
      </c>
      <c r="C12" s="328">
        <f t="shared" si="6"/>
        <v>8.197512298781481</v>
      </c>
      <c r="D12" s="320">
        <v>34260</v>
      </c>
      <c r="E12" s="54">
        <v>7.7</v>
      </c>
      <c r="F12" s="321">
        <v>28459</v>
      </c>
      <c r="G12" s="329">
        <v>7.109968546152712</v>
      </c>
      <c r="H12" s="199">
        <f t="shared" si="3"/>
        <v>6515</v>
      </c>
      <c r="I12" s="345">
        <f t="shared" si="4"/>
        <v>19.016345592527728</v>
      </c>
      <c r="J12" s="199">
        <f t="shared" si="0"/>
        <v>5801</v>
      </c>
      <c r="K12" s="345">
        <f t="shared" si="1"/>
        <v>20.3837098984504</v>
      </c>
      <c r="L12" s="55">
        <v>86731</v>
      </c>
      <c r="M12" s="320">
        <v>72655</v>
      </c>
      <c r="N12" s="330">
        <v>60157</v>
      </c>
      <c r="O12" s="327">
        <f t="shared" si="2"/>
        <v>2.127063151440834</v>
      </c>
      <c r="P12" s="53">
        <v>2.1206946876824286</v>
      </c>
      <c r="Q12" s="327">
        <f t="shared" si="5"/>
        <v>2.1138128535788328</v>
      </c>
    </row>
    <row r="13" spans="1:17" ht="30" customHeight="1">
      <c r="A13" s="37"/>
      <c r="B13" s="55"/>
      <c r="C13" s="328"/>
      <c r="D13" s="320"/>
      <c r="E13" s="54"/>
      <c r="F13" s="321"/>
      <c r="G13" s="329"/>
      <c r="H13" s="199"/>
      <c r="I13" s="329"/>
      <c r="J13" s="199"/>
      <c r="K13" s="345"/>
      <c r="L13" s="55"/>
      <c r="M13" s="320"/>
      <c r="N13" s="330"/>
      <c r="O13" s="327"/>
      <c r="P13" s="53"/>
      <c r="Q13" s="327"/>
    </row>
    <row r="14" spans="1:17" ht="30" customHeight="1">
      <c r="A14" s="37" t="s">
        <v>135</v>
      </c>
      <c r="B14" s="55">
        <v>75445</v>
      </c>
      <c r="C14" s="328">
        <f t="shared" si="6"/>
        <v>15.167659482074036</v>
      </c>
      <c r="D14" s="320">
        <v>87303</v>
      </c>
      <c r="E14" s="54">
        <v>19.7</v>
      </c>
      <c r="F14" s="321">
        <v>98180</v>
      </c>
      <c r="G14" s="329">
        <v>24.528504580669498</v>
      </c>
      <c r="H14" s="199">
        <f t="shared" si="3"/>
        <v>-11858</v>
      </c>
      <c r="I14" s="345">
        <f t="shared" si="4"/>
        <v>-13.582580209156617</v>
      </c>
      <c r="J14" s="199">
        <f>D14-F14</f>
        <v>-10877</v>
      </c>
      <c r="K14" s="345">
        <f>J14/F14*100</f>
        <v>-11.078631085760847</v>
      </c>
      <c r="L14" s="55">
        <v>315600</v>
      </c>
      <c r="M14" s="320">
        <v>371565</v>
      </c>
      <c r="N14" s="330">
        <v>430810</v>
      </c>
      <c r="O14" s="327">
        <f aca="true" t="shared" si="7" ref="O14:O24">L14/B14</f>
        <v>4.183179799854199</v>
      </c>
      <c r="P14" s="53">
        <v>4.256039311363871</v>
      </c>
      <c r="Q14" s="327">
        <f t="shared" si="5"/>
        <v>4.387960888164596</v>
      </c>
    </row>
    <row r="15" spans="1:17" ht="30" customHeight="1">
      <c r="A15" s="37" t="s">
        <v>314</v>
      </c>
      <c r="B15" s="55">
        <v>3482</v>
      </c>
      <c r="C15" s="328">
        <f t="shared" si="6"/>
        <v>0.7000303574336509</v>
      </c>
      <c r="D15" s="320">
        <v>4442</v>
      </c>
      <c r="E15" s="54">
        <v>1</v>
      </c>
      <c r="F15" s="321">
        <v>4783</v>
      </c>
      <c r="G15" s="329">
        <v>1.1949463985469773</v>
      </c>
      <c r="H15" s="199">
        <f t="shared" si="3"/>
        <v>-960</v>
      </c>
      <c r="I15" s="345">
        <f t="shared" si="4"/>
        <v>-21.61188653759568</v>
      </c>
      <c r="J15" s="199">
        <f aca="true" t="shared" si="8" ref="J15:J24">D15-F15</f>
        <v>-341</v>
      </c>
      <c r="K15" s="345">
        <f aca="true" t="shared" si="9" ref="K15:K24">J15/F15*100</f>
        <v>-7.129416684089483</v>
      </c>
      <c r="L15" s="55">
        <v>13928</v>
      </c>
      <c r="M15" s="320">
        <v>17768</v>
      </c>
      <c r="N15" s="330">
        <v>19132</v>
      </c>
      <c r="O15" s="327">
        <f t="shared" si="7"/>
        <v>4</v>
      </c>
      <c r="P15" s="53">
        <v>4</v>
      </c>
      <c r="Q15" s="327">
        <f t="shared" si="5"/>
        <v>4</v>
      </c>
    </row>
    <row r="16" spans="1:17" ht="30" customHeight="1">
      <c r="A16" s="37" t="s">
        <v>142</v>
      </c>
      <c r="B16" s="55">
        <v>16736</v>
      </c>
      <c r="C16" s="328">
        <f t="shared" si="6"/>
        <v>3.3646490700774216</v>
      </c>
      <c r="D16" s="320">
        <v>19149</v>
      </c>
      <c r="E16" s="54">
        <v>4.3</v>
      </c>
      <c r="F16" s="321">
        <v>20167</v>
      </c>
      <c r="G16" s="329">
        <v>5.038361701755569</v>
      </c>
      <c r="H16" s="199">
        <f t="shared" si="3"/>
        <v>-2413</v>
      </c>
      <c r="I16" s="345">
        <f t="shared" si="4"/>
        <v>-12.60118021828816</v>
      </c>
      <c r="J16" s="199">
        <f t="shared" si="8"/>
        <v>-1018</v>
      </c>
      <c r="K16" s="345">
        <f t="shared" si="9"/>
        <v>-5.0478504487529126</v>
      </c>
      <c r="L16" s="55">
        <v>50208</v>
      </c>
      <c r="M16" s="320">
        <v>57447</v>
      </c>
      <c r="N16" s="330">
        <v>60501</v>
      </c>
      <c r="O16" s="327">
        <f t="shared" si="7"/>
        <v>3</v>
      </c>
      <c r="P16" s="53">
        <v>3</v>
      </c>
      <c r="Q16" s="327">
        <f t="shared" si="5"/>
        <v>3</v>
      </c>
    </row>
    <row r="17" spans="1:17" ht="30" customHeight="1">
      <c r="A17" s="37" t="s">
        <v>105</v>
      </c>
      <c r="B17" s="55">
        <v>9410</v>
      </c>
      <c r="C17" s="328">
        <f t="shared" si="6"/>
        <v>1.891810931490711</v>
      </c>
      <c r="D17" s="320">
        <v>11836</v>
      </c>
      <c r="E17" s="54">
        <v>2.7</v>
      </c>
      <c r="F17" s="321">
        <v>15741</v>
      </c>
      <c r="G17" s="329">
        <v>3.932605322920336</v>
      </c>
      <c r="H17" s="199">
        <f t="shared" si="3"/>
        <v>-2426</v>
      </c>
      <c r="I17" s="345">
        <f t="shared" si="4"/>
        <v>-20.496789455897265</v>
      </c>
      <c r="J17" s="199">
        <f t="shared" si="8"/>
        <v>-3905</v>
      </c>
      <c r="K17" s="345">
        <f t="shared" si="9"/>
        <v>-24.80782669461915</v>
      </c>
      <c r="L17" s="55">
        <v>54948</v>
      </c>
      <c r="M17" s="320">
        <v>69348</v>
      </c>
      <c r="N17" s="330">
        <v>93360</v>
      </c>
      <c r="O17" s="327">
        <f t="shared" si="7"/>
        <v>5.839319872476089</v>
      </c>
      <c r="P17" s="53">
        <v>5.859074011490368</v>
      </c>
      <c r="Q17" s="327">
        <f t="shared" si="5"/>
        <v>5.931008195159139</v>
      </c>
    </row>
    <row r="18" spans="1:17" ht="30" customHeight="1">
      <c r="A18" s="37" t="s">
        <v>143</v>
      </c>
      <c r="B18" s="55">
        <v>20868</v>
      </c>
      <c r="C18" s="328">
        <f t="shared" si="6"/>
        <v>4.195357122034872</v>
      </c>
      <c r="D18" s="320">
        <v>26675</v>
      </c>
      <c r="E18" s="54">
        <v>6</v>
      </c>
      <c r="F18" s="321">
        <v>32876</v>
      </c>
      <c r="G18" s="329">
        <v>8.213476437096052</v>
      </c>
      <c r="H18" s="199">
        <f t="shared" si="3"/>
        <v>-5807</v>
      </c>
      <c r="I18" s="345">
        <f t="shared" si="4"/>
        <v>-21.769447047797563</v>
      </c>
      <c r="J18" s="199">
        <f t="shared" si="8"/>
        <v>-6201</v>
      </c>
      <c r="K18" s="345">
        <f t="shared" si="9"/>
        <v>-18.86178367197956</v>
      </c>
      <c r="L18" s="55">
        <v>95666</v>
      </c>
      <c r="M18" s="320">
        <v>122498</v>
      </c>
      <c r="N18" s="330">
        <v>153394</v>
      </c>
      <c r="O18" s="327">
        <f t="shared" si="7"/>
        <v>4.584339658807744</v>
      </c>
      <c r="P18" s="53">
        <v>4.5922399250234305</v>
      </c>
      <c r="Q18" s="327">
        <f t="shared" si="5"/>
        <v>4.665835259763962</v>
      </c>
    </row>
    <row r="19" spans="1:17" ht="30" customHeight="1">
      <c r="A19" s="37" t="s">
        <v>315</v>
      </c>
      <c r="B19" s="55">
        <v>2098</v>
      </c>
      <c r="C19" s="328">
        <f t="shared" si="6"/>
        <v>0.42178738940143584</v>
      </c>
      <c r="D19" s="320">
        <v>2143</v>
      </c>
      <c r="E19" s="54">
        <v>0.5</v>
      </c>
      <c r="F19" s="321">
        <v>2134</v>
      </c>
      <c r="G19" s="329">
        <v>0.5331414623665585</v>
      </c>
      <c r="H19" s="199">
        <f t="shared" si="3"/>
        <v>-45</v>
      </c>
      <c r="I19" s="345">
        <f t="shared" si="4"/>
        <v>-2.099860009332711</v>
      </c>
      <c r="J19" s="199">
        <f t="shared" si="8"/>
        <v>9</v>
      </c>
      <c r="K19" s="345">
        <f t="shared" si="9"/>
        <v>0.4217432052483599</v>
      </c>
      <c r="L19" s="55">
        <v>6742</v>
      </c>
      <c r="M19" s="320">
        <v>6832</v>
      </c>
      <c r="N19" s="330">
        <v>6874</v>
      </c>
      <c r="O19" s="327">
        <f t="shared" si="7"/>
        <v>3.213536701620591</v>
      </c>
      <c r="P19" s="53">
        <v>3.188054129724685</v>
      </c>
      <c r="Q19" s="327">
        <f t="shared" si="5"/>
        <v>3.2211808809746953</v>
      </c>
    </row>
    <row r="20" spans="1:17" ht="30" customHeight="1">
      <c r="A20" s="37" t="s">
        <v>106</v>
      </c>
      <c r="B20" s="55">
        <v>6223</v>
      </c>
      <c r="C20" s="328">
        <f t="shared" si="6"/>
        <v>1.2510881431101695</v>
      </c>
      <c r="D20" s="320">
        <v>5679</v>
      </c>
      <c r="E20" s="54">
        <v>1.3</v>
      </c>
      <c r="F20" s="321">
        <v>4944</v>
      </c>
      <c r="G20" s="329">
        <v>1.2351693486130577</v>
      </c>
      <c r="H20" s="199">
        <f t="shared" si="3"/>
        <v>544</v>
      </c>
      <c r="I20" s="345">
        <f t="shared" si="4"/>
        <v>9.579151259024476</v>
      </c>
      <c r="J20" s="199">
        <f t="shared" si="8"/>
        <v>735</v>
      </c>
      <c r="K20" s="345">
        <f t="shared" si="9"/>
        <v>14.86650485436893</v>
      </c>
      <c r="L20" s="55">
        <v>28702</v>
      </c>
      <c r="M20" s="320">
        <v>26031</v>
      </c>
      <c r="N20" s="330">
        <v>22798</v>
      </c>
      <c r="O20" s="327">
        <f t="shared" si="7"/>
        <v>4.612244897959184</v>
      </c>
      <c r="P20" s="53">
        <v>4.583729529846804</v>
      </c>
      <c r="Q20" s="327">
        <f t="shared" si="5"/>
        <v>4.611245954692556</v>
      </c>
    </row>
    <row r="21" spans="1:17" ht="30" customHeight="1">
      <c r="A21" s="37" t="s">
        <v>316</v>
      </c>
      <c r="B21" s="55">
        <v>1228</v>
      </c>
      <c r="C21" s="328">
        <f t="shared" si="6"/>
        <v>0.24688032134650298</v>
      </c>
      <c r="D21" s="320">
        <v>1455</v>
      </c>
      <c r="E21" s="54">
        <v>0.3</v>
      </c>
      <c r="F21" s="321">
        <v>1570</v>
      </c>
      <c r="G21" s="329">
        <v>0.39223622114128254</v>
      </c>
      <c r="H21" s="199">
        <f t="shared" si="3"/>
        <v>-227</v>
      </c>
      <c r="I21" s="345">
        <f t="shared" si="4"/>
        <v>-15.601374570446735</v>
      </c>
      <c r="J21" s="199">
        <f t="shared" si="8"/>
        <v>-115</v>
      </c>
      <c r="K21" s="345">
        <f t="shared" si="9"/>
        <v>-7.32484076433121</v>
      </c>
      <c r="L21" s="55">
        <v>6259</v>
      </c>
      <c r="M21" s="320">
        <v>7414</v>
      </c>
      <c r="N21" s="330">
        <v>7873</v>
      </c>
      <c r="O21" s="327">
        <f t="shared" si="7"/>
        <v>5.096905537459284</v>
      </c>
      <c r="P21" s="53">
        <v>5.09553264604811</v>
      </c>
      <c r="Q21" s="327">
        <f t="shared" si="5"/>
        <v>5.014649681528662</v>
      </c>
    </row>
    <row r="22" spans="1:17" ht="30" customHeight="1">
      <c r="A22" s="37" t="s">
        <v>107</v>
      </c>
      <c r="B22" s="55">
        <v>3475</v>
      </c>
      <c r="C22" s="328">
        <f t="shared" si="6"/>
        <v>0.6986230591849331</v>
      </c>
      <c r="D22" s="320">
        <v>4234</v>
      </c>
      <c r="E22" s="54">
        <v>1</v>
      </c>
      <c r="F22" s="321">
        <v>4812</v>
      </c>
      <c r="G22" s="329">
        <v>1.2021915261986313</v>
      </c>
      <c r="H22" s="199">
        <f t="shared" si="3"/>
        <v>-759</v>
      </c>
      <c r="I22" s="345">
        <f t="shared" si="4"/>
        <v>-17.926310817194143</v>
      </c>
      <c r="J22" s="199">
        <f t="shared" si="8"/>
        <v>-578</v>
      </c>
      <c r="K22" s="345">
        <f t="shared" si="9"/>
        <v>-12.011637572734829</v>
      </c>
      <c r="L22" s="55">
        <v>23111</v>
      </c>
      <c r="M22" s="320">
        <v>28175</v>
      </c>
      <c r="N22" s="330">
        <v>32108</v>
      </c>
      <c r="O22" s="327">
        <f t="shared" si="7"/>
        <v>6.650647482014389</v>
      </c>
      <c r="P22" s="53">
        <v>6.654463863958432</v>
      </c>
      <c r="Q22" s="327">
        <f t="shared" si="5"/>
        <v>6.672485453034081</v>
      </c>
    </row>
    <row r="23" spans="1:17" ht="30" customHeight="1">
      <c r="A23" s="37" t="s">
        <v>317</v>
      </c>
      <c r="B23" s="55">
        <v>2421</v>
      </c>
      <c r="C23" s="328">
        <f t="shared" si="6"/>
        <v>0.48672415144941666</v>
      </c>
      <c r="D23" s="320">
        <v>1936</v>
      </c>
      <c r="E23" s="54">
        <v>0.4</v>
      </c>
      <c r="F23" s="321">
        <v>1625</v>
      </c>
      <c r="G23" s="329">
        <v>0.4059769804806268</v>
      </c>
      <c r="H23" s="199">
        <f t="shared" si="3"/>
        <v>485</v>
      </c>
      <c r="I23" s="345">
        <f t="shared" si="4"/>
        <v>25.051652892561982</v>
      </c>
      <c r="J23" s="199">
        <f t="shared" si="8"/>
        <v>311</v>
      </c>
      <c r="K23" s="345">
        <f t="shared" si="9"/>
        <v>19.138461538461538</v>
      </c>
      <c r="L23" s="55">
        <v>5060</v>
      </c>
      <c r="M23" s="320">
        <v>4042</v>
      </c>
      <c r="N23" s="330">
        <v>3389</v>
      </c>
      <c r="O23" s="327">
        <f t="shared" si="7"/>
        <v>2.090045435770343</v>
      </c>
      <c r="P23" s="53">
        <v>2.0878099173553717</v>
      </c>
      <c r="Q23" s="327">
        <f t="shared" si="5"/>
        <v>2.0855384615384613</v>
      </c>
    </row>
    <row r="24" spans="1:17" ht="30" customHeight="1">
      <c r="A24" s="37" t="s">
        <v>144</v>
      </c>
      <c r="B24" s="55">
        <v>9504</v>
      </c>
      <c r="C24" s="328">
        <f t="shared" si="6"/>
        <v>1.9107089365449221</v>
      </c>
      <c r="D24" s="320">
        <v>9754</v>
      </c>
      <c r="E24" s="54">
        <v>2.2</v>
      </c>
      <c r="F24" s="321">
        <v>9528</v>
      </c>
      <c r="G24" s="329">
        <v>2.3803991815504073</v>
      </c>
      <c r="H24" s="199">
        <f t="shared" si="3"/>
        <v>-250</v>
      </c>
      <c r="I24" s="345">
        <f t="shared" si="4"/>
        <v>-2.563051055977035</v>
      </c>
      <c r="J24" s="199">
        <f t="shared" si="8"/>
        <v>226</v>
      </c>
      <c r="K24" s="345">
        <f t="shared" si="9"/>
        <v>2.3719563392107474</v>
      </c>
      <c r="L24" s="55">
        <v>30976</v>
      </c>
      <c r="M24" s="320">
        <v>32010</v>
      </c>
      <c r="N24" s="330">
        <v>31381</v>
      </c>
      <c r="O24" s="327">
        <f t="shared" si="7"/>
        <v>3.259259259259259</v>
      </c>
      <c r="P24" s="53">
        <v>3.2817305720729957</v>
      </c>
      <c r="Q24" s="327">
        <f t="shared" si="5"/>
        <v>3.29355583543241</v>
      </c>
    </row>
    <row r="25" spans="1:17" ht="30" customHeight="1">
      <c r="A25" s="37"/>
      <c r="B25" s="55"/>
      <c r="C25" s="328"/>
      <c r="D25" s="320"/>
      <c r="E25" s="54"/>
      <c r="F25" s="321"/>
      <c r="G25" s="329"/>
      <c r="H25" s="199"/>
      <c r="I25" s="329"/>
      <c r="J25" s="199"/>
      <c r="K25" s="345"/>
      <c r="L25" s="55"/>
      <c r="M25" s="320"/>
      <c r="N25" s="330"/>
      <c r="O25" s="327"/>
      <c r="P25" s="53"/>
      <c r="Q25" s="327"/>
    </row>
    <row r="26" spans="1:17" ht="30" customHeight="1">
      <c r="A26" s="37" t="s">
        <v>139</v>
      </c>
      <c r="B26" s="55">
        <v>2243</v>
      </c>
      <c r="C26" s="328">
        <f t="shared" si="6"/>
        <v>0.4509385674105913</v>
      </c>
      <c r="D26" s="320">
        <v>1805</v>
      </c>
      <c r="E26" s="54">
        <v>0.4</v>
      </c>
      <c r="F26" s="321">
        <v>1292</v>
      </c>
      <c r="G26" s="329">
        <v>0.3227829284805968</v>
      </c>
      <c r="H26" s="199">
        <f t="shared" si="3"/>
        <v>438</v>
      </c>
      <c r="I26" s="345">
        <f t="shared" si="4"/>
        <v>24.265927977839336</v>
      </c>
      <c r="J26" s="199">
        <f>D26-F26</f>
        <v>513</v>
      </c>
      <c r="K26" s="345">
        <f>J26/F26*100</f>
        <v>39.705882352941174</v>
      </c>
      <c r="L26" s="55">
        <v>6283</v>
      </c>
      <c r="M26" s="320">
        <v>5196</v>
      </c>
      <c r="N26" s="330">
        <v>3943</v>
      </c>
      <c r="O26" s="327">
        <f>L26/B26</f>
        <v>2.801159161836826</v>
      </c>
      <c r="P26" s="53">
        <v>2.8786703601108035</v>
      </c>
      <c r="Q26" s="327">
        <f t="shared" si="5"/>
        <v>3.051857585139319</v>
      </c>
    </row>
    <row r="27" spans="1:17" ht="30" customHeight="1">
      <c r="A27" s="37"/>
      <c r="B27" s="55"/>
      <c r="C27" s="328"/>
      <c r="D27" s="320"/>
      <c r="E27" s="54"/>
      <c r="F27" s="321"/>
      <c r="G27" s="329"/>
      <c r="H27" s="199"/>
      <c r="I27" s="329"/>
      <c r="J27" s="199"/>
      <c r="K27" s="345"/>
      <c r="L27" s="55"/>
      <c r="M27" s="320"/>
      <c r="N27" s="330"/>
      <c r="O27" s="327"/>
      <c r="P27" s="53"/>
      <c r="Q27" s="327"/>
    </row>
    <row r="28" spans="1:17" ht="30" customHeight="1">
      <c r="A28" s="37" t="s">
        <v>145</v>
      </c>
      <c r="B28" s="55">
        <v>144014</v>
      </c>
      <c r="C28" s="328">
        <f t="shared" si="6"/>
        <v>28.95294999869322</v>
      </c>
      <c r="D28" s="320">
        <v>119757</v>
      </c>
      <c r="E28" s="54">
        <v>27</v>
      </c>
      <c r="F28" s="321">
        <v>102571</v>
      </c>
      <c r="G28" s="329">
        <v>25.62551683992515</v>
      </c>
      <c r="H28" s="199">
        <f t="shared" si="3"/>
        <v>24257</v>
      </c>
      <c r="I28" s="345">
        <f t="shared" si="4"/>
        <v>20.25518341307815</v>
      </c>
      <c r="J28" s="199">
        <f>D28-F28</f>
        <v>17186</v>
      </c>
      <c r="K28" s="345">
        <f>J28/F28*100</f>
        <v>16.755223211239045</v>
      </c>
      <c r="L28" s="55">
        <v>144014</v>
      </c>
      <c r="M28" s="320">
        <v>119757</v>
      </c>
      <c r="N28" s="330">
        <v>102571</v>
      </c>
      <c r="O28" s="327">
        <f>L28/B28</f>
        <v>1</v>
      </c>
      <c r="P28" s="53">
        <v>1</v>
      </c>
      <c r="Q28" s="327">
        <f>N28/F28</f>
        <v>1</v>
      </c>
    </row>
    <row r="29" spans="1:17" ht="15" customHeight="1">
      <c r="A29" s="38"/>
      <c r="B29" s="44"/>
      <c r="C29" s="322"/>
      <c r="D29" s="323"/>
      <c r="E29" s="63"/>
      <c r="F29" s="323"/>
      <c r="G29" s="322"/>
      <c r="H29" s="346"/>
      <c r="I29" s="322"/>
      <c r="J29" s="346"/>
      <c r="K29" s="322"/>
      <c r="L29" s="44"/>
      <c r="M29" s="323"/>
      <c r="N29" s="347"/>
      <c r="O29" s="77"/>
      <c r="P29" s="38"/>
      <c r="Q29" s="77"/>
    </row>
    <row r="30" spans="1:13" ht="15.75">
      <c r="A30" s="28" t="s">
        <v>627</v>
      </c>
      <c r="M30" s="26"/>
    </row>
    <row r="31" ht="15.75">
      <c r="F31" s="26"/>
    </row>
  </sheetData>
  <sheetProtection/>
  <mergeCells count="16">
    <mergeCell ref="O2:Q2"/>
    <mergeCell ref="A3:A5"/>
    <mergeCell ref="Q4:Q5"/>
    <mergeCell ref="L3:N3"/>
    <mergeCell ref="O3:Q3"/>
    <mergeCell ref="B3:K3"/>
    <mergeCell ref="M4:M5"/>
    <mergeCell ref="N4:N5"/>
    <mergeCell ref="O4:O5"/>
    <mergeCell ref="P4:P5"/>
    <mergeCell ref="B4:C4"/>
    <mergeCell ref="D4:E4"/>
    <mergeCell ref="F4:G4"/>
    <mergeCell ref="L4:L5"/>
    <mergeCell ref="H4:I4"/>
    <mergeCell ref="J4:K4"/>
  </mergeCells>
  <printOptions/>
  <pageMargins left="0.78" right="0.73" top="0.51" bottom="0.51" header="0.512" footer="0.512"/>
  <pageSetup firstPageNumber="23" useFirstPageNumber="1" fitToWidth="2" horizontalDpi="600" verticalDpi="600" orientation="portrait" pageOrder="overThenDown" paperSize="9" scale="63" r:id="rId1"/>
  <colBreaks count="1" manualBreakCount="1">
    <brk id="7" max="29" man="1"/>
  </colBreaks>
  <ignoredErrors>
    <ignoredError sqref="I6:I28 J6:J13 J15:J25 J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Z42"/>
  <sheetViews>
    <sheetView defaultGridColor="0" view="pageBreakPreview" zoomScale="60" zoomScaleNormal="57" zoomScalePageLayoutView="0" colorId="22" workbookViewId="0" topLeftCell="A1">
      <selection activeCell="A3" sqref="A3:A5"/>
    </sheetView>
  </sheetViews>
  <sheetFormatPr defaultColWidth="10.66015625" defaultRowHeight="18"/>
  <cols>
    <col min="1" max="2" width="10.66015625" style="390" customWidth="1"/>
    <col min="3" max="16384" width="10.66015625" style="390" customWidth="1"/>
  </cols>
  <sheetData>
    <row r="1" ht="30" customHeight="1">
      <c r="A1" s="32" t="s">
        <v>153</v>
      </c>
    </row>
    <row r="2" spans="1:26" ht="30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794" t="s">
        <v>318</v>
      </c>
      <c r="V2" s="794"/>
      <c r="Z2" s="82"/>
    </row>
    <row r="3" spans="1:25" ht="26.25" customHeight="1">
      <c r="A3" s="775" t="s">
        <v>154</v>
      </c>
      <c r="B3" s="759" t="s">
        <v>617</v>
      </c>
      <c r="C3" s="796"/>
      <c r="D3" s="785"/>
      <c r="E3" s="759" t="s">
        <v>618</v>
      </c>
      <c r="F3" s="784"/>
      <c r="G3" s="785"/>
      <c r="H3" s="759" t="s">
        <v>619</v>
      </c>
      <c r="I3" s="784"/>
      <c r="J3" s="785"/>
      <c r="K3" s="791" t="s">
        <v>620</v>
      </c>
      <c r="L3" s="797"/>
      <c r="M3" s="797"/>
      <c r="N3" s="797"/>
      <c r="O3" s="797"/>
      <c r="P3" s="798"/>
      <c r="Q3" s="759" t="s">
        <v>621</v>
      </c>
      <c r="R3" s="784"/>
      <c r="S3" s="784"/>
      <c r="T3" s="784"/>
      <c r="U3" s="784"/>
      <c r="V3" s="784"/>
      <c r="W3" s="611"/>
      <c r="X3" s="612"/>
      <c r="Y3" s="612"/>
    </row>
    <row r="4" spans="1:25" ht="26.25" customHeight="1">
      <c r="A4" s="800"/>
      <c r="B4" s="802" t="s">
        <v>155</v>
      </c>
      <c r="C4" s="763" t="s">
        <v>263</v>
      </c>
      <c r="D4" s="799" t="s">
        <v>264</v>
      </c>
      <c r="E4" s="802" t="s">
        <v>155</v>
      </c>
      <c r="F4" s="763" t="s">
        <v>263</v>
      </c>
      <c r="G4" s="799" t="s">
        <v>264</v>
      </c>
      <c r="H4" s="802" t="s">
        <v>155</v>
      </c>
      <c r="I4" s="763" t="s">
        <v>263</v>
      </c>
      <c r="J4" s="799" t="s">
        <v>264</v>
      </c>
      <c r="K4" s="759" t="s">
        <v>156</v>
      </c>
      <c r="L4" s="784"/>
      <c r="M4" s="785"/>
      <c r="N4" s="759" t="s">
        <v>157</v>
      </c>
      <c r="O4" s="784"/>
      <c r="P4" s="785"/>
      <c r="Q4" s="759" t="s">
        <v>156</v>
      </c>
      <c r="R4" s="784"/>
      <c r="S4" s="785"/>
      <c r="T4" s="759" t="s">
        <v>157</v>
      </c>
      <c r="U4" s="784"/>
      <c r="V4" s="784"/>
      <c r="W4" s="611"/>
      <c r="X4" s="612"/>
      <c r="Y4" s="612"/>
    </row>
    <row r="5" spans="1:25" ht="26.25" customHeight="1">
      <c r="A5" s="801"/>
      <c r="B5" s="781"/>
      <c r="C5" s="783"/>
      <c r="D5" s="777"/>
      <c r="E5" s="781"/>
      <c r="F5" s="783"/>
      <c r="G5" s="777"/>
      <c r="H5" s="781"/>
      <c r="I5" s="783"/>
      <c r="J5" s="777"/>
      <c r="K5" s="384" t="s">
        <v>319</v>
      </c>
      <c r="L5" s="384" t="s">
        <v>263</v>
      </c>
      <c r="M5" s="384" t="s">
        <v>264</v>
      </c>
      <c r="N5" s="384" t="s">
        <v>319</v>
      </c>
      <c r="O5" s="384" t="s">
        <v>263</v>
      </c>
      <c r="P5" s="384" t="s">
        <v>264</v>
      </c>
      <c r="Q5" s="384" t="s">
        <v>319</v>
      </c>
      <c r="R5" s="384" t="s">
        <v>263</v>
      </c>
      <c r="S5" s="384" t="s">
        <v>264</v>
      </c>
      <c r="T5" s="384" t="s">
        <v>319</v>
      </c>
      <c r="U5" s="384" t="s">
        <v>263</v>
      </c>
      <c r="V5" s="384" t="s">
        <v>264</v>
      </c>
      <c r="W5" s="612"/>
      <c r="X5" s="612"/>
      <c r="Y5" s="612"/>
    </row>
    <row r="6" spans="1:25" ht="39.75" customHeight="1">
      <c r="A6" s="613" t="s">
        <v>158</v>
      </c>
      <c r="B6" s="614">
        <v>144014</v>
      </c>
      <c r="C6" s="615">
        <v>42047</v>
      </c>
      <c r="D6" s="616">
        <v>101967</v>
      </c>
      <c r="E6" s="617">
        <v>119757</v>
      </c>
      <c r="F6" s="618">
        <v>30272</v>
      </c>
      <c r="G6" s="618">
        <v>89485</v>
      </c>
      <c r="H6" s="618">
        <v>102571</v>
      </c>
      <c r="I6" s="618">
        <v>24669</v>
      </c>
      <c r="J6" s="618">
        <v>77902</v>
      </c>
      <c r="K6" s="619">
        <f>B6-E6</f>
        <v>24257</v>
      </c>
      <c r="L6" s="619">
        <f aca="true" t="shared" si="0" ref="K6:M11">C6-F6</f>
        <v>11775</v>
      </c>
      <c r="M6" s="619">
        <f>D6-G6</f>
        <v>12482</v>
      </c>
      <c r="N6" s="620">
        <f>K6/E6*100</f>
        <v>20.25518341307815</v>
      </c>
      <c r="O6" s="620">
        <f aca="true" t="shared" si="1" ref="N6:P11">L6/F6*100</f>
        <v>38.897330866807614</v>
      </c>
      <c r="P6" s="620">
        <f>M6/G6*100</f>
        <v>13.948706487120747</v>
      </c>
      <c r="Q6" s="619">
        <v>17186</v>
      </c>
      <c r="R6" s="619">
        <v>5603</v>
      </c>
      <c r="S6" s="619">
        <v>11583</v>
      </c>
      <c r="T6" s="620">
        <v>16.8</v>
      </c>
      <c r="U6" s="620">
        <v>22.7</v>
      </c>
      <c r="V6" s="620">
        <v>14.9</v>
      </c>
      <c r="W6" s="612"/>
      <c r="X6" s="612"/>
      <c r="Y6" s="612"/>
    </row>
    <row r="7" spans="1:25" ht="39.75" customHeight="1">
      <c r="A7" s="613" t="s">
        <v>159</v>
      </c>
      <c r="B7" s="621">
        <v>32859</v>
      </c>
      <c r="C7" s="615">
        <v>15126</v>
      </c>
      <c r="D7" s="615">
        <v>17733</v>
      </c>
      <c r="E7" s="617">
        <v>25020</v>
      </c>
      <c r="F7" s="618">
        <v>9497</v>
      </c>
      <c r="G7" s="618">
        <v>15523</v>
      </c>
      <c r="H7" s="618">
        <v>21201</v>
      </c>
      <c r="I7" s="618">
        <v>6969</v>
      </c>
      <c r="J7" s="618">
        <v>14232</v>
      </c>
      <c r="K7" s="619">
        <f t="shared" si="0"/>
        <v>7839</v>
      </c>
      <c r="L7" s="619">
        <f t="shared" si="0"/>
        <v>5629</v>
      </c>
      <c r="M7" s="619">
        <f t="shared" si="0"/>
        <v>2210</v>
      </c>
      <c r="N7" s="620">
        <f t="shared" si="1"/>
        <v>31.330935251798557</v>
      </c>
      <c r="O7" s="620">
        <f t="shared" si="1"/>
        <v>59.27134884700431</v>
      </c>
      <c r="P7" s="620">
        <f t="shared" si="1"/>
        <v>14.236938736069057</v>
      </c>
      <c r="Q7" s="619">
        <v>3819</v>
      </c>
      <c r="R7" s="619">
        <v>2528</v>
      </c>
      <c r="S7" s="619">
        <v>1291</v>
      </c>
      <c r="T7" s="620">
        <v>18</v>
      </c>
      <c r="U7" s="620">
        <v>36.3</v>
      </c>
      <c r="V7" s="620">
        <v>9.1</v>
      </c>
      <c r="W7" s="612"/>
      <c r="X7" s="612"/>
      <c r="Y7" s="612"/>
    </row>
    <row r="8" spans="1:25" ht="39.75" customHeight="1">
      <c r="A8" s="613" t="s">
        <v>160</v>
      </c>
      <c r="B8" s="621">
        <v>28702</v>
      </c>
      <c r="C8" s="615">
        <v>9515</v>
      </c>
      <c r="D8" s="615">
        <v>19187</v>
      </c>
      <c r="E8" s="617">
        <v>24380</v>
      </c>
      <c r="F8" s="618">
        <v>6792</v>
      </c>
      <c r="G8" s="618">
        <v>17588</v>
      </c>
      <c r="H8" s="618">
        <v>24522</v>
      </c>
      <c r="I8" s="618">
        <v>6216</v>
      </c>
      <c r="J8" s="618">
        <v>18306</v>
      </c>
      <c r="K8" s="619">
        <f t="shared" si="0"/>
        <v>4322</v>
      </c>
      <c r="L8" s="619">
        <f t="shared" si="0"/>
        <v>2723</v>
      </c>
      <c r="M8" s="619">
        <f t="shared" si="0"/>
        <v>1599</v>
      </c>
      <c r="N8" s="620">
        <f t="shared" si="1"/>
        <v>17.727645611156685</v>
      </c>
      <c r="O8" s="620">
        <f t="shared" si="1"/>
        <v>40.09128386336867</v>
      </c>
      <c r="P8" s="620">
        <f t="shared" si="1"/>
        <v>9.091425972253809</v>
      </c>
      <c r="Q8" s="619">
        <v>-142</v>
      </c>
      <c r="R8" s="619">
        <v>576</v>
      </c>
      <c r="S8" s="619">
        <v>-718</v>
      </c>
      <c r="T8" s="620">
        <v>-0.6</v>
      </c>
      <c r="U8" s="620">
        <v>9.3</v>
      </c>
      <c r="V8" s="620">
        <v>-3.9</v>
      </c>
      <c r="W8" s="612"/>
      <c r="X8" s="612"/>
      <c r="Y8" s="612"/>
    </row>
    <row r="9" spans="1:25" ht="39.75" customHeight="1">
      <c r="A9" s="613" t="s">
        <v>161</v>
      </c>
      <c r="B9" s="621">
        <v>27308</v>
      </c>
      <c r="C9" s="615">
        <v>6608</v>
      </c>
      <c r="D9" s="615">
        <v>20700</v>
      </c>
      <c r="E9" s="617">
        <v>27017</v>
      </c>
      <c r="F9" s="618">
        <v>5792</v>
      </c>
      <c r="G9" s="618">
        <v>21225</v>
      </c>
      <c r="H9" s="618">
        <v>24631</v>
      </c>
      <c r="I9" s="618">
        <v>5281</v>
      </c>
      <c r="J9" s="618">
        <v>19350</v>
      </c>
      <c r="K9" s="619">
        <f t="shared" si="0"/>
        <v>291</v>
      </c>
      <c r="L9" s="619">
        <f t="shared" si="0"/>
        <v>816</v>
      </c>
      <c r="M9" s="619">
        <f t="shared" si="0"/>
        <v>-525</v>
      </c>
      <c r="N9" s="620">
        <f t="shared" si="1"/>
        <v>1.0770996039530667</v>
      </c>
      <c r="O9" s="620">
        <f t="shared" si="1"/>
        <v>14.088397790055248</v>
      </c>
      <c r="P9" s="620">
        <f t="shared" si="1"/>
        <v>-2.4734982332155475</v>
      </c>
      <c r="Q9" s="619">
        <v>2386</v>
      </c>
      <c r="R9" s="619">
        <v>511</v>
      </c>
      <c r="S9" s="619">
        <v>1875</v>
      </c>
      <c r="T9" s="620">
        <v>9.7</v>
      </c>
      <c r="U9" s="620">
        <v>9.7</v>
      </c>
      <c r="V9" s="620">
        <v>9.7</v>
      </c>
      <c r="W9" s="612"/>
      <c r="X9" s="612"/>
      <c r="Y9" s="612"/>
    </row>
    <row r="10" spans="1:25" ht="39.75" customHeight="1">
      <c r="A10" s="613" t="s">
        <v>162</v>
      </c>
      <c r="B10" s="621">
        <v>27522</v>
      </c>
      <c r="C10" s="615">
        <v>5402</v>
      </c>
      <c r="D10" s="615">
        <v>22120</v>
      </c>
      <c r="E10" s="617">
        <v>23943</v>
      </c>
      <c r="F10" s="618">
        <v>4590</v>
      </c>
      <c r="G10" s="618">
        <v>19353</v>
      </c>
      <c r="H10" s="618">
        <v>18892</v>
      </c>
      <c r="I10" s="618">
        <v>3500</v>
      </c>
      <c r="J10" s="618">
        <v>15392</v>
      </c>
      <c r="K10" s="619">
        <f t="shared" si="0"/>
        <v>3579</v>
      </c>
      <c r="L10" s="619">
        <f t="shared" si="0"/>
        <v>812</v>
      </c>
      <c r="M10" s="619">
        <f t="shared" si="0"/>
        <v>2767</v>
      </c>
      <c r="N10" s="620">
        <f t="shared" si="1"/>
        <v>14.948001503570982</v>
      </c>
      <c r="O10" s="620">
        <f t="shared" si="1"/>
        <v>17.690631808278866</v>
      </c>
      <c r="P10" s="620">
        <f t="shared" si="1"/>
        <v>14.297524931535163</v>
      </c>
      <c r="Q10" s="619">
        <v>5051</v>
      </c>
      <c r="R10" s="619">
        <v>1090</v>
      </c>
      <c r="S10" s="619">
        <v>3961</v>
      </c>
      <c r="T10" s="620">
        <v>26.7</v>
      </c>
      <c r="U10" s="620">
        <v>31.1</v>
      </c>
      <c r="V10" s="620">
        <v>25.7</v>
      </c>
      <c r="W10" s="612"/>
      <c r="X10" s="612"/>
      <c r="Y10" s="612"/>
    </row>
    <row r="11" spans="1:25" ht="39.75" customHeight="1">
      <c r="A11" s="622" t="s">
        <v>320</v>
      </c>
      <c r="B11" s="623">
        <v>27623</v>
      </c>
      <c r="C11" s="624">
        <v>5396</v>
      </c>
      <c r="D11" s="624">
        <v>22227</v>
      </c>
      <c r="E11" s="625">
        <v>19397</v>
      </c>
      <c r="F11" s="625">
        <v>3601</v>
      </c>
      <c r="G11" s="625">
        <v>15796</v>
      </c>
      <c r="H11" s="625">
        <v>13325</v>
      </c>
      <c r="I11" s="625">
        <v>2703</v>
      </c>
      <c r="J11" s="625">
        <v>10622</v>
      </c>
      <c r="K11" s="626">
        <f t="shared" si="0"/>
        <v>8226</v>
      </c>
      <c r="L11" s="626">
        <f t="shared" si="0"/>
        <v>1795</v>
      </c>
      <c r="M11" s="626">
        <f t="shared" si="0"/>
        <v>6431</v>
      </c>
      <c r="N11" s="627">
        <f t="shared" si="1"/>
        <v>42.40861988967366</v>
      </c>
      <c r="O11" s="627">
        <f>L11/F11*100</f>
        <v>49.847264648708695</v>
      </c>
      <c r="P11" s="627">
        <f t="shared" si="1"/>
        <v>40.71283869334009</v>
      </c>
      <c r="Q11" s="626">
        <v>6072</v>
      </c>
      <c r="R11" s="626">
        <v>898</v>
      </c>
      <c r="S11" s="626">
        <v>5174</v>
      </c>
      <c r="T11" s="627">
        <v>45.6</v>
      </c>
      <c r="U11" s="627">
        <v>33.2</v>
      </c>
      <c r="V11" s="627">
        <v>48.7</v>
      </c>
      <c r="W11" s="612"/>
      <c r="X11" s="612"/>
      <c r="Y11" s="612"/>
    </row>
    <row r="12" spans="1:25" ht="30" customHeight="1">
      <c r="A12" s="612"/>
      <c r="B12" s="612"/>
      <c r="C12" s="636"/>
      <c r="D12" s="636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</row>
    <row r="13" spans="1:25" ht="30" customHeight="1">
      <c r="A13" s="612"/>
      <c r="B13" s="613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</row>
    <row r="14" spans="1:25" ht="30" customHeight="1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</row>
    <row r="15" spans="1:26" ht="30" customHeight="1">
      <c r="A15" s="32" t="s">
        <v>163</v>
      </c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41"/>
      <c r="Q15" s="612"/>
      <c r="R15" s="612"/>
      <c r="S15" s="612"/>
      <c r="T15" s="612"/>
      <c r="U15" s="612"/>
      <c r="V15" s="612"/>
      <c r="W15" s="612"/>
      <c r="X15" s="612"/>
      <c r="Y15" s="612"/>
      <c r="Z15" s="41"/>
    </row>
    <row r="16" spans="1:25" ht="30" customHeight="1">
      <c r="A16" s="612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794" t="s">
        <v>321</v>
      </c>
      <c r="Y16" s="795"/>
    </row>
    <row r="17" spans="1:25" ht="21" customHeight="1">
      <c r="A17" s="775" t="s">
        <v>164</v>
      </c>
      <c r="B17" s="759" t="s">
        <v>622</v>
      </c>
      <c r="C17" s="784"/>
      <c r="D17" s="784"/>
      <c r="E17" s="784"/>
      <c r="F17" s="784"/>
      <c r="G17" s="784"/>
      <c r="H17" s="784"/>
      <c r="I17" s="785"/>
      <c r="J17" s="786" t="s">
        <v>623</v>
      </c>
      <c r="K17" s="787"/>
      <c r="L17" s="787"/>
      <c r="M17" s="787"/>
      <c r="N17" s="787"/>
      <c r="O17" s="787"/>
      <c r="P17" s="787"/>
      <c r="Q17" s="788"/>
      <c r="R17" s="759" t="s">
        <v>634</v>
      </c>
      <c r="S17" s="784"/>
      <c r="T17" s="784"/>
      <c r="U17" s="784"/>
      <c r="V17" s="784"/>
      <c r="W17" s="784"/>
      <c r="X17" s="784"/>
      <c r="Y17" s="785"/>
    </row>
    <row r="18" spans="1:25" ht="21" customHeight="1">
      <c r="A18" s="776"/>
      <c r="B18" s="386"/>
      <c r="C18" s="763" t="s">
        <v>165</v>
      </c>
      <c r="D18" s="759" t="s">
        <v>166</v>
      </c>
      <c r="E18" s="789"/>
      <c r="F18" s="789"/>
      <c r="G18" s="790"/>
      <c r="H18" s="774" t="s">
        <v>167</v>
      </c>
      <c r="I18" s="763" t="s">
        <v>322</v>
      </c>
      <c r="J18" s="386"/>
      <c r="K18" s="763" t="s">
        <v>260</v>
      </c>
      <c r="L18" s="791" t="s">
        <v>168</v>
      </c>
      <c r="M18" s="792"/>
      <c r="N18" s="792"/>
      <c r="O18" s="793"/>
      <c r="P18" s="774" t="s">
        <v>167</v>
      </c>
      <c r="Q18" s="763" t="s">
        <v>322</v>
      </c>
      <c r="R18" s="386"/>
      <c r="S18" s="763" t="s">
        <v>169</v>
      </c>
      <c r="T18" s="759" t="s">
        <v>170</v>
      </c>
      <c r="U18" s="789"/>
      <c r="V18" s="789"/>
      <c r="W18" s="790"/>
      <c r="X18" s="774" t="s">
        <v>167</v>
      </c>
      <c r="Y18" s="763" t="s">
        <v>322</v>
      </c>
    </row>
    <row r="19" spans="1:25" ht="21" customHeight="1">
      <c r="A19" s="776"/>
      <c r="B19" s="628" t="s">
        <v>281</v>
      </c>
      <c r="C19" s="778"/>
      <c r="D19" s="613"/>
      <c r="E19" s="767" t="s">
        <v>171</v>
      </c>
      <c r="F19" s="613"/>
      <c r="G19" s="774" t="s">
        <v>172</v>
      </c>
      <c r="H19" s="782"/>
      <c r="I19" s="778"/>
      <c r="J19" s="628" t="s">
        <v>281</v>
      </c>
      <c r="K19" s="778"/>
      <c r="L19" s="613"/>
      <c r="M19" s="767" t="s">
        <v>171</v>
      </c>
      <c r="N19" s="613"/>
      <c r="O19" s="774" t="s">
        <v>172</v>
      </c>
      <c r="P19" s="782"/>
      <c r="Q19" s="778"/>
      <c r="R19" s="628" t="s">
        <v>281</v>
      </c>
      <c r="S19" s="778"/>
      <c r="T19" s="613"/>
      <c r="U19" s="767" t="s">
        <v>171</v>
      </c>
      <c r="V19" s="613"/>
      <c r="W19" s="774" t="s">
        <v>172</v>
      </c>
      <c r="X19" s="782"/>
      <c r="Y19" s="778"/>
    </row>
    <row r="20" spans="1:25" ht="21" customHeight="1">
      <c r="A20" s="776"/>
      <c r="B20" s="628" t="s">
        <v>323</v>
      </c>
      <c r="C20" s="778"/>
      <c r="D20" s="613" t="s">
        <v>173</v>
      </c>
      <c r="E20" s="780"/>
      <c r="F20" s="385" t="s">
        <v>174</v>
      </c>
      <c r="G20" s="782"/>
      <c r="H20" s="782"/>
      <c r="I20" s="778"/>
      <c r="J20" s="628" t="s">
        <v>323</v>
      </c>
      <c r="K20" s="778"/>
      <c r="L20" s="613" t="s">
        <v>173</v>
      </c>
      <c r="M20" s="780"/>
      <c r="N20" s="385" t="s">
        <v>174</v>
      </c>
      <c r="O20" s="782"/>
      <c r="P20" s="782"/>
      <c r="Q20" s="778"/>
      <c r="R20" s="628" t="s">
        <v>323</v>
      </c>
      <c r="S20" s="778"/>
      <c r="T20" s="613" t="s">
        <v>173</v>
      </c>
      <c r="U20" s="780"/>
      <c r="V20" s="385" t="s">
        <v>174</v>
      </c>
      <c r="W20" s="782"/>
      <c r="X20" s="782"/>
      <c r="Y20" s="778"/>
    </row>
    <row r="21" spans="1:25" ht="21" customHeight="1">
      <c r="A21" s="777"/>
      <c r="B21" s="387"/>
      <c r="C21" s="779"/>
      <c r="D21" s="629"/>
      <c r="E21" s="781"/>
      <c r="F21" s="629" t="s">
        <v>175</v>
      </c>
      <c r="G21" s="783"/>
      <c r="H21" s="783"/>
      <c r="I21" s="779"/>
      <c r="J21" s="387"/>
      <c r="K21" s="779"/>
      <c r="L21" s="629"/>
      <c r="M21" s="781"/>
      <c r="N21" s="629" t="s">
        <v>175</v>
      </c>
      <c r="O21" s="783"/>
      <c r="P21" s="783"/>
      <c r="Q21" s="779"/>
      <c r="R21" s="387"/>
      <c r="S21" s="779"/>
      <c r="T21" s="629"/>
      <c r="U21" s="781"/>
      <c r="V21" s="629" t="s">
        <v>175</v>
      </c>
      <c r="W21" s="783"/>
      <c r="X21" s="783"/>
      <c r="Y21" s="779"/>
    </row>
    <row r="22" spans="1:25" ht="39.75" customHeight="1">
      <c r="A22" s="613" t="s">
        <v>294</v>
      </c>
      <c r="B22" s="630">
        <f>SUM(B23:B27)</f>
        <v>774440</v>
      </c>
      <c r="C22" s="631">
        <f>SUM(C23:C27)</f>
        <v>726083</v>
      </c>
      <c r="D22" s="631">
        <f aca="true" t="shared" si="2" ref="D22:I22">SUM(D23:D27)</f>
        <v>578614</v>
      </c>
      <c r="E22" s="631">
        <f t="shared" si="2"/>
        <v>461301</v>
      </c>
      <c r="F22" s="631">
        <f t="shared" si="2"/>
        <v>299231</v>
      </c>
      <c r="G22" s="631">
        <f t="shared" si="2"/>
        <v>117313</v>
      </c>
      <c r="H22" s="631">
        <f t="shared" si="2"/>
        <v>3455</v>
      </c>
      <c r="I22" s="631">
        <f t="shared" si="2"/>
        <v>144014</v>
      </c>
      <c r="J22" s="617">
        <v>676660</v>
      </c>
      <c r="K22" s="618">
        <v>633983</v>
      </c>
      <c r="L22" s="618">
        <v>511541</v>
      </c>
      <c r="M22" s="618">
        <v>384101</v>
      </c>
      <c r="N22" s="618">
        <v>254731</v>
      </c>
      <c r="O22" s="618">
        <v>127440</v>
      </c>
      <c r="P22" s="618">
        <v>2685</v>
      </c>
      <c r="Q22" s="618">
        <v>119757</v>
      </c>
      <c r="R22" s="618">
        <v>600545</v>
      </c>
      <c r="S22" s="618">
        <f>SUM(S23:S27)</f>
        <v>563614</v>
      </c>
      <c r="T22" s="618">
        <f aca="true" t="shared" si="3" ref="T22:Y22">SUM(T23:T27)</f>
        <v>459183</v>
      </c>
      <c r="U22" s="618">
        <f t="shared" si="3"/>
        <v>320020</v>
      </c>
      <c r="V22" s="618">
        <f t="shared" si="3"/>
        <v>220420</v>
      </c>
      <c r="W22" s="618">
        <f t="shared" si="3"/>
        <v>139163</v>
      </c>
      <c r="X22" s="618">
        <f t="shared" si="3"/>
        <v>1860</v>
      </c>
      <c r="Y22" s="618">
        <f t="shared" si="3"/>
        <v>102571</v>
      </c>
    </row>
    <row r="23" spans="1:25" ht="39.75" customHeight="1">
      <c r="A23" s="613" t="s">
        <v>159</v>
      </c>
      <c r="B23" s="632">
        <v>224342</v>
      </c>
      <c r="C23" s="617">
        <v>221335</v>
      </c>
      <c r="D23" s="617">
        <v>187161</v>
      </c>
      <c r="E23" s="617">
        <v>157173</v>
      </c>
      <c r="F23" s="617">
        <v>99457</v>
      </c>
      <c r="G23" s="617">
        <v>29988</v>
      </c>
      <c r="H23" s="617">
        <v>1315</v>
      </c>
      <c r="I23" s="617">
        <v>32859</v>
      </c>
      <c r="J23" s="617">
        <v>189386</v>
      </c>
      <c r="K23" s="618">
        <v>186685</v>
      </c>
      <c r="L23" s="618">
        <v>160695</v>
      </c>
      <c r="M23" s="618">
        <v>133535</v>
      </c>
      <c r="N23" s="618">
        <v>85697</v>
      </c>
      <c r="O23" s="618">
        <v>27160</v>
      </c>
      <c r="P23" s="618">
        <v>970</v>
      </c>
      <c r="Q23" s="618">
        <v>25020</v>
      </c>
      <c r="R23" s="618">
        <v>162463</v>
      </c>
      <c r="S23" s="618">
        <v>160003</v>
      </c>
      <c r="T23" s="618">
        <v>138181</v>
      </c>
      <c r="U23" s="618">
        <v>111455</v>
      </c>
      <c r="V23" s="618">
        <v>74404</v>
      </c>
      <c r="W23" s="618">
        <v>26726</v>
      </c>
      <c r="X23" s="618">
        <v>621</v>
      </c>
      <c r="Y23" s="618">
        <v>21201</v>
      </c>
    </row>
    <row r="24" spans="1:25" ht="39.75" customHeight="1">
      <c r="A24" s="613" t="s">
        <v>160</v>
      </c>
      <c r="B24" s="632">
        <v>178236</v>
      </c>
      <c r="C24" s="617">
        <v>174752</v>
      </c>
      <c r="D24" s="617">
        <v>145194</v>
      </c>
      <c r="E24" s="617">
        <v>124715</v>
      </c>
      <c r="F24" s="617">
        <v>84026</v>
      </c>
      <c r="G24" s="617">
        <v>20479</v>
      </c>
      <c r="H24" s="617">
        <v>856</v>
      </c>
      <c r="I24" s="617">
        <v>28702</v>
      </c>
      <c r="J24" s="617">
        <v>151666</v>
      </c>
      <c r="K24" s="618">
        <v>148243</v>
      </c>
      <c r="L24" s="618">
        <v>123215</v>
      </c>
      <c r="M24" s="618">
        <v>101833</v>
      </c>
      <c r="N24" s="618">
        <v>69870</v>
      </c>
      <c r="O24" s="618">
        <v>21382</v>
      </c>
      <c r="P24" s="618">
        <v>648</v>
      </c>
      <c r="Q24" s="618">
        <v>24380</v>
      </c>
      <c r="R24" s="618">
        <v>149553</v>
      </c>
      <c r="S24" s="618">
        <v>145953</v>
      </c>
      <c r="T24" s="618">
        <v>120940</v>
      </c>
      <c r="U24" s="618">
        <v>92938</v>
      </c>
      <c r="V24" s="618">
        <v>67409</v>
      </c>
      <c r="W24" s="618">
        <v>28002</v>
      </c>
      <c r="X24" s="618">
        <v>491</v>
      </c>
      <c r="Y24" s="618">
        <v>24522</v>
      </c>
    </row>
    <row r="25" spans="1:25" ht="39.75" customHeight="1">
      <c r="A25" s="613" t="s">
        <v>161</v>
      </c>
      <c r="B25" s="632">
        <v>137259</v>
      </c>
      <c r="C25" s="617">
        <v>132174</v>
      </c>
      <c r="D25" s="617">
        <v>104329</v>
      </c>
      <c r="E25" s="617">
        <v>87034</v>
      </c>
      <c r="F25" s="617">
        <v>59086</v>
      </c>
      <c r="G25" s="617">
        <v>17295</v>
      </c>
      <c r="H25" s="617">
        <v>537</v>
      </c>
      <c r="I25" s="617">
        <v>27308</v>
      </c>
      <c r="J25" s="617">
        <v>133626</v>
      </c>
      <c r="K25" s="618">
        <v>128094</v>
      </c>
      <c r="L25" s="618">
        <v>100576</v>
      </c>
      <c r="M25" s="618">
        <v>77040</v>
      </c>
      <c r="N25" s="618">
        <v>54538</v>
      </c>
      <c r="O25" s="618">
        <v>23536</v>
      </c>
      <c r="P25" s="618">
        <v>501</v>
      </c>
      <c r="Q25" s="618">
        <v>27017</v>
      </c>
      <c r="R25" s="618">
        <v>124544</v>
      </c>
      <c r="S25" s="618">
        <v>119122</v>
      </c>
      <c r="T25" s="618">
        <v>94161</v>
      </c>
      <c r="U25" s="618">
        <v>64627</v>
      </c>
      <c r="V25" s="618">
        <v>47440</v>
      </c>
      <c r="W25" s="618">
        <v>29534</v>
      </c>
      <c r="X25" s="618">
        <v>330</v>
      </c>
      <c r="Y25" s="618">
        <v>24631</v>
      </c>
    </row>
    <row r="26" spans="1:25" ht="39.75" customHeight="1">
      <c r="A26" s="613" t="s">
        <v>162</v>
      </c>
      <c r="B26" s="632">
        <v>112617</v>
      </c>
      <c r="C26" s="617">
        <v>103630</v>
      </c>
      <c r="D26" s="617">
        <v>75737</v>
      </c>
      <c r="E26" s="617">
        <v>56608</v>
      </c>
      <c r="F26" s="617">
        <v>37579</v>
      </c>
      <c r="G26" s="617">
        <v>19129</v>
      </c>
      <c r="H26" s="617">
        <v>371</v>
      </c>
      <c r="I26" s="617">
        <v>27522</v>
      </c>
      <c r="J26" s="617">
        <v>103132</v>
      </c>
      <c r="K26" s="618">
        <v>94542</v>
      </c>
      <c r="L26" s="618">
        <v>70309</v>
      </c>
      <c r="M26" s="618">
        <v>45917</v>
      </c>
      <c r="N26" s="618">
        <v>31217</v>
      </c>
      <c r="O26" s="618">
        <v>24392</v>
      </c>
      <c r="P26" s="618">
        <v>290</v>
      </c>
      <c r="Q26" s="618">
        <v>23943</v>
      </c>
      <c r="R26" s="618">
        <v>85416</v>
      </c>
      <c r="S26" s="618">
        <v>77741</v>
      </c>
      <c r="T26" s="618">
        <v>58632</v>
      </c>
      <c r="U26" s="618">
        <v>33130</v>
      </c>
      <c r="V26" s="618">
        <v>22181</v>
      </c>
      <c r="W26" s="618">
        <v>25502</v>
      </c>
      <c r="X26" s="618">
        <v>217</v>
      </c>
      <c r="Y26" s="618">
        <v>18892</v>
      </c>
    </row>
    <row r="27" spans="1:25" ht="39.75" customHeight="1">
      <c r="A27" s="613" t="s">
        <v>320</v>
      </c>
      <c r="B27" s="632">
        <v>121986</v>
      </c>
      <c r="C27" s="617">
        <v>94192</v>
      </c>
      <c r="D27" s="617">
        <v>66193</v>
      </c>
      <c r="E27" s="617">
        <v>35771</v>
      </c>
      <c r="F27" s="617">
        <v>19083</v>
      </c>
      <c r="G27" s="617">
        <v>30422</v>
      </c>
      <c r="H27" s="617">
        <v>376</v>
      </c>
      <c r="I27" s="617">
        <v>27623</v>
      </c>
      <c r="J27" s="617">
        <v>98850</v>
      </c>
      <c r="K27" s="618">
        <v>76419</v>
      </c>
      <c r="L27" s="618">
        <v>56746</v>
      </c>
      <c r="M27" s="618">
        <v>25776</v>
      </c>
      <c r="N27" s="618">
        <v>13409</v>
      </c>
      <c r="O27" s="618">
        <v>30970</v>
      </c>
      <c r="P27" s="618">
        <v>276</v>
      </c>
      <c r="Q27" s="618">
        <v>19397</v>
      </c>
      <c r="R27" s="618">
        <v>78569</v>
      </c>
      <c r="S27" s="618">
        <v>60795</v>
      </c>
      <c r="T27" s="618">
        <v>47269</v>
      </c>
      <c r="U27" s="618">
        <v>17870</v>
      </c>
      <c r="V27" s="618">
        <v>8986</v>
      </c>
      <c r="W27" s="618">
        <v>29399</v>
      </c>
      <c r="X27" s="618">
        <v>201</v>
      </c>
      <c r="Y27" s="618">
        <v>13325</v>
      </c>
    </row>
    <row r="28" spans="1:25" ht="39.75" customHeight="1">
      <c r="A28" s="612"/>
      <c r="B28" s="632"/>
      <c r="C28" s="617"/>
      <c r="D28" s="617"/>
      <c r="E28" s="617"/>
      <c r="F28" s="617"/>
      <c r="G28" s="617"/>
      <c r="H28" s="617"/>
      <c r="I28" s="617"/>
      <c r="J28" s="617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</row>
    <row r="29" spans="1:25" ht="39.75" customHeight="1">
      <c r="A29" s="613" t="s">
        <v>263</v>
      </c>
      <c r="B29" s="632">
        <f>SUM(B30:B34)</f>
        <v>331636</v>
      </c>
      <c r="C29" s="617">
        <f aca="true" t="shared" si="4" ref="C29:I29">SUM(C30:C34)</f>
        <v>318804</v>
      </c>
      <c r="D29" s="617">
        <f t="shared" si="4"/>
        <v>275105</v>
      </c>
      <c r="E29" s="617">
        <f t="shared" si="4"/>
        <v>232475</v>
      </c>
      <c r="F29" s="617">
        <f t="shared" si="4"/>
        <v>160666</v>
      </c>
      <c r="G29" s="617">
        <f t="shared" si="4"/>
        <v>42630</v>
      </c>
      <c r="H29" s="617">
        <f t="shared" si="4"/>
        <v>1652</v>
      </c>
      <c r="I29" s="617">
        <f t="shared" si="4"/>
        <v>42047</v>
      </c>
      <c r="J29" s="617">
        <v>283669</v>
      </c>
      <c r="K29" s="618">
        <v>272383</v>
      </c>
      <c r="L29" s="618">
        <v>240918</v>
      </c>
      <c r="M29" s="618">
        <v>196939</v>
      </c>
      <c r="N29" s="618">
        <v>139423</v>
      </c>
      <c r="O29" s="618">
        <v>43979</v>
      </c>
      <c r="P29" s="618">
        <v>1193</v>
      </c>
      <c r="Q29" s="618">
        <v>30272</v>
      </c>
      <c r="R29" s="618">
        <v>248835</v>
      </c>
      <c r="S29" s="618">
        <f>SUM(S30:S34)</f>
        <v>239040</v>
      </c>
      <c r="T29" s="618">
        <f aca="true" t="shared" si="5" ref="T29:Y29">SUM(T30:T34)</f>
        <v>213557</v>
      </c>
      <c r="U29" s="618">
        <f t="shared" si="5"/>
        <v>166777</v>
      </c>
      <c r="V29" s="618">
        <f t="shared" si="5"/>
        <v>122253</v>
      </c>
      <c r="W29" s="618">
        <f t="shared" si="5"/>
        <v>46780</v>
      </c>
      <c r="X29" s="618">
        <f t="shared" si="5"/>
        <v>814</v>
      </c>
      <c r="Y29" s="618">
        <f t="shared" si="5"/>
        <v>24669</v>
      </c>
    </row>
    <row r="30" spans="1:25" ht="39.75" customHeight="1">
      <c r="A30" s="613" t="s">
        <v>159</v>
      </c>
      <c r="B30" s="621">
        <v>108390</v>
      </c>
      <c r="C30" s="615">
        <v>106557</v>
      </c>
      <c r="D30" s="615">
        <v>90700</v>
      </c>
      <c r="E30" s="615">
        <v>75930</v>
      </c>
      <c r="F30" s="615">
        <v>48128</v>
      </c>
      <c r="G30" s="615">
        <v>14770</v>
      </c>
      <c r="H30" s="615">
        <v>731</v>
      </c>
      <c r="I30" s="615">
        <v>15126</v>
      </c>
      <c r="J30" s="617">
        <v>90135</v>
      </c>
      <c r="K30" s="618">
        <v>88580</v>
      </c>
      <c r="L30" s="633">
        <v>78608</v>
      </c>
      <c r="M30" s="618">
        <v>65648</v>
      </c>
      <c r="N30" s="618">
        <v>42627</v>
      </c>
      <c r="O30" s="618">
        <v>12960</v>
      </c>
      <c r="P30" s="618">
        <v>475</v>
      </c>
      <c r="Q30" s="618">
        <v>9497</v>
      </c>
      <c r="R30" s="618">
        <v>76935</v>
      </c>
      <c r="S30" s="618">
        <v>75546</v>
      </c>
      <c r="T30" s="618">
        <v>68261</v>
      </c>
      <c r="U30" s="618">
        <v>56240</v>
      </c>
      <c r="V30" s="618">
        <v>37457</v>
      </c>
      <c r="W30" s="618">
        <v>12021</v>
      </c>
      <c r="X30" s="618">
        <v>316</v>
      </c>
      <c r="Y30" s="618">
        <v>6969</v>
      </c>
    </row>
    <row r="31" spans="1:25" ht="39.75" customHeight="1">
      <c r="A31" s="613" t="s">
        <v>160</v>
      </c>
      <c r="B31" s="621">
        <v>82663</v>
      </c>
      <c r="C31" s="615">
        <v>80928</v>
      </c>
      <c r="D31" s="615">
        <v>70991</v>
      </c>
      <c r="E31" s="615">
        <v>62066</v>
      </c>
      <c r="F31" s="615">
        <v>43502</v>
      </c>
      <c r="G31" s="615">
        <v>8925</v>
      </c>
      <c r="H31" s="615">
        <v>422</v>
      </c>
      <c r="I31" s="615">
        <v>9515</v>
      </c>
      <c r="J31" s="617">
        <v>69745</v>
      </c>
      <c r="K31" s="618">
        <v>68088</v>
      </c>
      <c r="L31" s="633">
        <v>60977</v>
      </c>
      <c r="M31" s="618">
        <v>52233</v>
      </c>
      <c r="N31" s="618">
        <v>36949</v>
      </c>
      <c r="O31" s="618">
        <v>8744</v>
      </c>
      <c r="P31" s="618">
        <v>319</v>
      </c>
      <c r="Q31" s="618">
        <v>6792</v>
      </c>
      <c r="R31" s="618">
        <v>66721</v>
      </c>
      <c r="S31" s="618">
        <v>65045</v>
      </c>
      <c r="T31" s="618">
        <v>58610</v>
      </c>
      <c r="U31" s="618">
        <v>47816</v>
      </c>
      <c r="V31" s="618">
        <v>35640</v>
      </c>
      <c r="W31" s="618">
        <v>10794</v>
      </c>
      <c r="X31" s="618">
        <v>219</v>
      </c>
      <c r="Y31" s="618">
        <v>6216</v>
      </c>
    </row>
    <row r="32" spans="1:25" ht="39.75" customHeight="1">
      <c r="A32" s="613" t="s">
        <v>161</v>
      </c>
      <c r="B32" s="621">
        <v>60555</v>
      </c>
      <c r="C32" s="615">
        <v>58655</v>
      </c>
      <c r="D32" s="615">
        <v>51803</v>
      </c>
      <c r="E32" s="615">
        <v>45551</v>
      </c>
      <c r="F32" s="615">
        <v>32947</v>
      </c>
      <c r="G32" s="615">
        <v>6252</v>
      </c>
      <c r="H32" s="615">
        <v>244</v>
      </c>
      <c r="I32" s="615">
        <v>6608</v>
      </c>
      <c r="J32" s="617">
        <v>56550</v>
      </c>
      <c r="K32" s="618">
        <v>54561</v>
      </c>
      <c r="L32" s="633">
        <v>48563</v>
      </c>
      <c r="M32" s="618">
        <v>40466</v>
      </c>
      <c r="N32" s="618">
        <v>30437</v>
      </c>
      <c r="O32" s="618">
        <v>8097</v>
      </c>
      <c r="P32" s="618">
        <v>206</v>
      </c>
      <c r="Q32" s="618">
        <v>5792</v>
      </c>
      <c r="R32" s="618">
        <v>52141</v>
      </c>
      <c r="S32" s="618">
        <v>50248</v>
      </c>
      <c r="T32" s="618">
        <v>44823</v>
      </c>
      <c r="U32" s="618">
        <v>34819</v>
      </c>
      <c r="V32" s="618">
        <v>27592</v>
      </c>
      <c r="W32" s="618">
        <v>10004</v>
      </c>
      <c r="X32" s="618">
        <v>144</v>
      </c>
      <c r="Y32" s="618">
        <v>5281</v>
      </c>
    </row>
    <row r="33" spans="1:25" ht="39.75" customHeight="1">
      <c r="A33" s="613" t="s">
        <v>162</v>
      </c>
      <c r="B33" s="621">
        <v>44181</v>
      </c>
      <c r="C33" s="615">
        <v>41638</v>
      </c>
      <c r="D33" s="615">
        <v>36089</v>
      </c>
      <c r="E33" s="615">
        <v>30326</v>
      </c>
      <c r="F33" s="615">
        <v>22549</v>
      </c>
      <c r="G33" s="615">
        <v>5763</v>
      </c>
      <c r="H33" s="615">
        <v>147</v>
      </c>
      <c r="I33" s="615">
        <v>5402</v>
      </c>
      <c r="J33" s="617">
        <v>39509</v>
      </c>
      <c r="K33" s="618">
        <v>37117</v>
      </c>
      <c r="L33" s="633">
        <v>32413</v>
      </c>
      <c r="M33" s="618">
        <v>25127</v>
      </c>
      <c r="N33" s="618">
        <v>19433</v>
      </c>
      <c r="O33" s="618">
        <v>7286</v>
      </c>
      <c r="P33" s="618">
        <v>114</v>
      </c>
      <c r="Q33" s="618">
        <v>4590</v>
      </c>
      <c r="R33" s="618">
        <v>30858</v>
      </c>
      <c r="S33" s="618">
        <v>29007</v>
      </c>
      <c r="T33" s="618">
        <v>25434</v>
      </c>
      <c r="U33" s="618">
        <v>18321</v>
      </c>
      <c r="V33" s="618">
        <v>14496</v>
      </c>
      <c r="W33" s="618">
        <v>7113</v>
      </c>
      <c r="X33" s="618">
        <v>73</v>
      </c>
      <c r="Y33" s="618">
        <v>3500</v>
      </c>
    </row>
    <row r="34" spans="1:25" ht="39.75" customHeight="1">
      <c r="A34" s="613" t="s">
        <v>320</v>
      </c>
      <c r="B34" s="621">
        <v>35847</v>
      </c>
      <c r="C34" s="615">
        <v>31026</v>
      </c>
      <c r="D34" s="615">
        <v>25522</v>
      </c>
      <c r="E34" s="615">
        <v>18602</v>
      </c>
      <c r="F34" s="615">
        <v>13540</v>
      </c>
      <c r="G34" s="615">
        <v>6920</v>
      </c>
      <c r="H34" s="615">
        <v>108</v>
      </c>
      <c r="I34" s="615">
        <v>5396</v>
      </c>
      <c r="J34" s="617">
        <v>27730</v>
      </c>
      <c r="K34" s="618">
        <v>24037</v>
      </c>
      <c r="L34" s="633">
        <v>20357</v>
      </c>
      <c r="M34" s="618">
        <v>13465</v>
      </c>
      <c r="N34" s="618">
        <v>9977</v>
      </c>
      <c r="O34" s="618">
        <v>6892</v>
      </c>
      <c r="P34" s="618">
        <v>79</v>
      </c>
      <c r="Q34" s="618">
        <v>3601</v>
      </c>
      <c r="R34" s="618">
        <v>22180</v>
      </c>
      <c r="S34" s="618">
        <v>19194</v>
      </c>
      <c r="T34" s="618">
        <v>16429</v>
      </c>
      <c r="U34" s="618">
        <v>9581</v>
      </c>
      <c r="V34" s="618">
        <v>7068</v>
      </c>
      <c r="W34" s="618">
        <v>6848</v>
      </c>
      <c r="X34" s="618">
        <v>62</v>
      </c>
      <c r="Y34" s="618">
        <v>2703</v>
      </c>
    </row>
    <row r="35" spans="1:25" ht="39.75" customHeight="1">
      <c r="A35" s="613"/>
      <c r="B35" s="621"/>
      <c r="C35" s="615"/>
      <c r="D35" s="615"/>
      <c r="E35" s="615"/>
      <c r="F35" s="615"/>
      <c r="G35" s="615"/>
      <c r="H35" s="615"/>
      <c r="I35" s="615"/>
      <c r="J35" s="617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</row>
    <row r="36" spans="1:25" ht="39.75" customHeight="1">
      <c r="A36" s="613" t="s">
        <v>264</v>
      </c>
      <c r="B36" s="621">
        <f>SUM(B37:B41)</f>
        <v>442804</v>
      </c>
      <c r="C36" s="615">
        <f aca="true" t="shared" si="6" ref="C36:I36">SUM(C37:C41)</f>
        <v>407279</v>
      </c>
      <c r="D36" s="615">
        <f t="shared" si="6"/>
        <v>303509</v>
      </c>
      <c r="E36" s="615">
        <f t="shared" si="6"/>
        <v>228826</v>
      </c>
      <c r="F36" s="615">
        <f t="shared" si="6"/>
        <v>138565</v>
      </c>
      <c r="G36" s="615">
        <f t="shared" si="6"/>
        <v>74683</v>
      </c>
      <c r="H36" s="615">
        <f t="shared" si="6"/>
        <v>1803</v>
      </c>
      <c r="I36" s="615">
        <f t="shared" si="6"/>
        <v>101967</v>
      </c>
      <c r="J36" s="617">
        <v>392991</v>
      </c>
      <c r="K36" s="618">
        <v>361600</v>
      </c>
      <c r="L36" s="618">
        <v>270623</v>
      </c>
      <c r="M36" s="618">
        <v>187162</v>
      </c>
      <c r="N36" s="618">
        <v>115308</v>
      </c>
      <c r="O36" s="618">
        <v>83461</v>
      </c>
      <c r="P36" s="618">
        <v>1492</v>
      </c>
      <c r="Q36" s="618">
        <v>89485</v>
      </c>
      <c r="R36" s="618">
        <v>351710</v>
      </c>
      <c r="S36" s="618">
        <f>SUM(S37:S41)</f>
        <v>324574</v>
      </c>
      <c r="T36" s="618">
        <f aca="true" t="shared" si="7" ref="T36:Y36">SUM(T37:T41)</f>
        <v>245626</v>
      </c>
      <c r="U36" s="618">
        <f t="shared" si="7"/>
        <v>153243</v>
      </c>
      <c r="V36" s="618">
        <f t="shared" si="7"/>
        <v>98167</v>
      </c>
      <c r="W36" s="618">
        <f t="shared" si="7"/>
        <v>92383</v>
      </c>
      <c r="X36" s="618">
        <f t="shared" si="7"/>
        <v>1046</v>
      </c>
      <c r="Y36" s="618">
        <f t="shared" si="7"/>
        <v>77902</v>
      </c>
    </row>
    <row r="37" spans="1:25" ht="39.75" customHeight="1">
      <c r="A37" s="613" t="s">
        <v>159</v>
      </c>
      <c r="B37" s="621">
        <v>115952</v>
      </c>
      <c r="C37" s="615">
        <v>114778</v>
      </c>
      <c r="D37" s="615">
        <v>96461</v>
      </c>
      <c r="E37" s="615">
        <v>81243</v>
      </c>
      <c r="F37" s="615">
        <v>51329</v>
      </c>
      <c r="G37" s="615">
        <v>15218</v>
      </c>
      <c r="H37" s="615">
        <v>584</v>
      </c>
      <c r="I37" s="615">
        <v>17733</v>
      </c>
      <c r="J37" s="617">
        <v>99251</v>
      </c>
      <c r="K37" s="618">
        <v>98105</v>
      </c>
      <c r="L37" s="633">
        <v>82087</v>
      </c>
      <c r="M37" s="618">
        <v>67887</v>
      </c>
      <c r="N37" s="618">
        <v>43070</v>
      </c>
      <c r="O37" s="618">
        <v>14200</v>
      </c>
      <c r="P37" s="618">
        <v>495</v>
      </c>
      <c r="Q37" s="618">
        <v>15523</v>
      </c>
      <c r="R37" s="618">
        <v>85528</v>
      </c>
      <c r="S37" s="618">
        <v>84457</v>
      </c>
      <c r="T37" s="633">
        <v>69920</v>
      </c>
      <c r="U37" s="618">
        <v>55215</v>
      </c>
      <c r="V37" s="618">
        <v>36947</v>
      </c>
      <c r="W37" s="618">
        <v>14705</v>
      </c>
      <c r="X37" s="618">
        <v>305</v>
      </c>
      <c r="Y37" s="618">
        <v>14232</v>
      </c>
    </row>
    <row r="38" spans="1:25" ht="39.75" customHeight="1">
      <c r="A38" s="613" t="s">
        <v>160</v>
      </c>
      <c r="B38" s="621">
        <v>95573</v>
      </c>
      <c r="C38" s="615">
        <v>93824</v>
      </c>
      <c r="D38" s="615">
        <v>74203</v>
      </c>
      <c r="E38" s="615">
        <v>62649</v>
      </c>
      <c r="F38" s="615">
        <v>40524</v>
      </c>
      <c r="G38" s="615">
        <v>11554</v>
      </c>
      <c r="H38" s="615">
        <v>434</v>
      </c>
      <c r="I38" s="615">
        <v>19187</v>
      </c>
      <c r="J38" s="617">
        <v>81921</v>
      </c>
      <c r="K38" s="618">
        <v>80155</v>
      </c>
      <c r="L38" s="633">
        <v>62238</v>
      </c>
      <c r="M38" s="618">
        <v>49600</v>
      </c>
      <c r="N38" s="618">
        <v>32921</v>
      </c>
      <c r="O38" s="618">
        <v>12638</v>
      </c>
      <c r="P38" s="618">
        <v>329</v>
      </c>
      <c r="Q38" s="618">
        <v>17588</v>
      </c>
      <c r="R38" s="618">
        <v>82832</v>
      </c>
      <c r="S38" s="618">
        <v>80908</v>
      </c>
      <c r="T38" s="633">
        <v>62330</v>
      </c>
      <c r="U38" s="618">
        <v>45122</v>
      </c>
      <c r="V38" s="618">
        <v>31769</v>
      </c>
      <c r="W38" s="618">
        <v>17208</v>
      </c>
      <c r="X38" s="618">
        <v>272</v>
      </c>
      <c r="Y38" s="618">
        <v>18306</v>
      </c>
    </row>
    <row r="39" spans="1:25" ht="39.75" customHeight="1">
      <c r="A39" s="613" t="s">
        <v>161</v>
      </c>
      <c r="B39" s="621">
        <v>76704</v>
      </c>
      <c r="C39" s="615">
        <v>73519</v>
      </c>
      <c r="D39" s="615">
        <v>52526</v>
      </c>
      <c r="E39" s="615">
        <v>41483</v>
      </c>
      <c r="F39" s="615">
        <v>26139</v>
      </c>
      <c r="G39" s="615">
        <v>11043</v>
      </c>
      <c r="H39" s="615">
        <v>293</v>
      </c>
      <c r="I39" s="615">
        <v>20700</v>
      </c>
      <c r="J39" s="617">
        <v>77076</v>
      </c>
      <c r="K39" s="618">
        <v>73533</v>
      </c>
      <c r="L39" s="633">
        <v>52013</v>
      </c>
      <c r="M39" s="618">
        <v>36574</v>
      </c>
      <c r="N39" s="618">
        <v>24101</v>
      </c>
      <c r="O39" s="618">
        <v>15439</v>
      </c>
      <c r="P39" s="618">
        <v>295</v>
      </c>
      <c r="Q39" s="618">
        <v>21225</v>
      </c>
      <c r="R39" s="618">
        <v>72403</v>
      </c>
      <c r="S39" s="618">
        <v>68874</v>
      </c>
      <c r="T39" s="633">
        <v>49338</v>
      </c>
      <c r="U39" s="618">
        <v>29808</v>
      </c>
      <c r="V39" s="618">
        <v>19848</v>
      </c>
      <c r="W39" s="618">
        <v>19530</v>
      </c>
      <c r="X39" s="618">
        <v>186</v>
      </c>
      <c r="Y39" s="618">
        <v>19350</v>
      </c>
    </row>
    <row r="40" spans="1:25" ht="39.75" customHeight="1">
      <c r="A40" s="613" t="s">
        <v>162</v>
      </c>
      <c r="B40" s="621">
        <v>68436</v>
      </c>
      <c r="C40" s="615">
        <v>61992</v>
      </c>
      <c r="D40" s="615">
        <v>39648</v>
      </c>
      <c r="E40" s="615">
        <v>26282</v>
      </c>
      <c r="F40" s="615">
        <v>15030</v>
      </c>
      <c r="G40" s="615">
        <v>13366</v>
      </c>
      <c r="H40" s="615">
        <v>224</v>
      </c>
      <c r="I40" s="615">
        <v>22120</v>
      </c>
      <c r="J40" s="617">
        <v>63623</v>
      </c>
      <c r="K40" s="618">
        <v>57425</v>
      </c>
      <c r="L40" s="633">
        <v>37896</v>
      </c>
      <c r="M40" s="618">
        <v>20790</v>
      </c>
      <c r="N40" s="618">
        <v>11784</v>
      </c>
      <c r="O40" s="618">
        <v>17106</v>
      </c>
      <c r="P40" s="618">
        <v>176</v>
      </c>
      <c r="Q40" s="618">
        <v>19353</v>
      </c>
      <c r="R40" s="618">
        <v>54558</v>
      </c>
      <c r="S40" s="618">
        <v>48734</v>
      </c>
      <c r="T40" s="633">
        <v>33198</v>
      </c>
      <c r="U40" s="618">
        <v>14809</v>
      </c>
      <c r="V40" s="618">
        <v>7685</v>
      </c>
      <c r="W40" s="618">
        <v>18389</v>
      </c>
      <c r="X40" s="618">
        <v>144</v>
      </c>
      <c r="Y40" s="618">
        <v>15392</v>
      </c>
    </row>
    <row r="41" spans="1:25" ht="39.75" customHeight="1">
      <c r="A41" s="622" t="s">
        <v>320</v>
      </c>
      <c r="B41" s="623">
        <v>86139</v>
      </c>
      <c r="C41" s="624">
        <v>63166</v>
      </c>
      <c r="D41" s="624">
        <v>40671</v>
      </c>
      <c r="E41" s="624">
        <v>17169</v>
      </c>
      <c r="F41" s="624">
        <v>5543</v>
      </c>
      <c r="G41" s="624">
        <v>23502</v>
      </c>
      <c r="H41" s="624">
        <v>268</v>
      </c>
      <c r="I41" s="624">
        <v>22227</v>
      </c>
      <c r="J41" s="625">
        <v>71120</v>
      </c>
      <c r="K41" s="625">
        <v>52382</v>
      </c>
      <c r="L41" s="634">
        <v>36389</v>
      </c>
      <c r="M41" s="625">
        <v>12311</v>
      </c>
      <c r="N41" s="625">
        <v>3432</v>
      </c>
      <c r="O41" s="625">
        <v>24078</v>
      </c>
      <c r="P41" s="625">
        <v>197</v>
      </c>
      <c r="Q41" s="625">
        <v>15796</v>
      </c>
      <c r="R41" s="625">
        <v>56389</v>
      </c>
      <c r="S41" s="625">
        <v>41601</v>
      </c>
      <c r="T41" s="634">
        <v>30840</v>
      </c>
      <c r="U41" s="625">
        <v>8289</v>
      </c>
      <c r="V41" s="625">
        <v>1918</v>
      </c>
      <c r="W41" s="625">
        <v>22551</v>
      </c>
      <c r="X41" s="625">
        <v>139</v>
      </c>
      <c r="Y41" s="625">
        <v>10622</v>
      </c>
    </row>
    <row r="42" ht="21" customHeight="1">
      <c r="A42" s="635" t="s">
        <v>633</v>
      </c>
    </row>
  </sheetData>
  <sheetProtection/>
  <mergeCells count="43">
    <mergeCell ref="J4:J5"/>
    <mergeCell ref="A3:A5"/>
    <mergeCell ref="F4:F5"/>
    <mergeCell ref="G4:G5"/>
    <mergeCell ref="H4:H5"/>
    <mergeCell ref="I4:I5"/>
    <mergeCell ref="C4:C5"/>
    <mergeCell ref="D4:D5"/>
    <mergeCell ref="B4:B5"/>
    <mergeCell ref="E4:E5"/>
    <mergeCell ref="T4:V4"/>
    <mergeCell ref="U2:V2"/>
    <mergeCell ref="X16:Y16"/>
    <mergeCell ref="B3:D3"/>
    <mergeCell ref="E3:G3"/>
    <mergeCell ref="H3:J3"/>
    <mergeCell ref="K3:P3"/>
    <mergeCell ref="Q3:V3"/>
    <mergeCell ref="K4:M4"/>
    <mergeCell ref="Q4:S4"/>
    <mergeCell ref="N4:P4"/>
    <mergeCell ref="R17:Y17"/>
    <mergeCell ref="C18:C21"/>
    <mergeCell ref="E19:E21"/>
    <mergeCell ref="G19:G21"/>
    <mergeCell ref="H18:H21"/>
    <mergeCell ref="I18:I21"/>
    <mergeCell ref="K18:K21"/>
    <mergeCell ref="P18:P21"/>
    <mergeCell ref="X18:X21"/>
    <mergeCell ref="Y18:Y21"/>
    <mergeCell ref="U19:U21"/>
    <mergeCell ref="W19:W21"/>
    <mergeCell ref="D18:G18"/>
    <mergeCell ref="L18:O18"/>
    <mergeCell ref="T18:W18"/>
    <mergeCell ref="S18:S21"/>
    <mergeCell ref="A17:A21"/>
    <mergeCell ref="Q18:Q21"/>
    <mergeCell ref="M19:M21"/>
    <mergeCell ref="O19:O21"/>
    <mergeCell ref="B17:I17"/>
    <mergeCell ref="J17:Q17"/>
  </mergeCells>
  <printOptions/>
  <pageMargins left="0.84" right="0.76" top="0.52" bottom="0.51" header="0.512" footer="0.512"/>
  <pageSetup firstPageNumber="25" useFirstPageNumber="1" fitToWidth="2" horizontalDpi="600" verticalDpi="600" orientation="portrait" pageOrder="overThenDown" paperSize="9" scale="48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2016-12-01T06:53:20Z</cp:lastPrinted>
  <dcterms:created xsi:type="dcterms:W3CDTF">2001-06-08T07:53:29Z</dcterms:created>
  <dcterms:modified xsi:type="dcterms:W3CDTF">2022-03-03T01:06:33Z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