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R04.1.24〆　公営企業に係る経営比較分析表（令和2年決算）の分析等について（依頼）\回答\"/>
    </mc:Choice>
  </mc:AlternateContent>
  <workbookProtection workbookAlgorithmName="SHA-512" workbookHashValue="+7WUBzJQimskPoZeU8sOgSWz34qSWK2KHEP9m+uEabmBXoSjcQppHp0xuFDYDriSmHiWxJmhxl9xyCK4XKKJSA==" workbookSaltValue="fomQjnA3i/2rtOcobiE/6g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MA51" i="4"/>
  <c r="IT76" i="4"/>
  <c r="CS51" i="4"/>
  <c r="HJ30" i="4"/>
  <c r="CS30" i="4"/>
  <c r="BZ76" i="4"/>
  <c r="C11" i="5"/>
  <c r="D11" i="5"/>
  <c r="E11" i="5"/>
  <c r="B11" i="5"/>
  <c r="BK76" i="4" l="1"/>
  <c r="LH51" i="4"/>
  <c r="IE76" i="4"/>
  <c r="LT76" i="4"/>
  <c r="GQ51" i="4"/>
  <c r="LH30" i="4"/>
  <c r="BZ51" i="4"/>
  <c r="GQ30" i="4"/>
  <c r="BZ30" i="4"/>
  <c r="HP76" i="4"/>
  <c r="BG30" i="4"/>
  <c r="FX51" i="4"/>
  <c r="KO30" i="4"/>
  <c r="AV76" i="4"/>
  <c r="KO51" i="4"/>
  <c r="BG51" i="4"/>
  <c r="LE76" i="4"/>
  <c r="FX30" i="4"/>
  <c r="HA76" i="4"/>
  <c r="AN51" i="4"/>
  <c r="FE30" i="4"/>
  <c r="AN30" i="4"/>
  <c r="AG76" i="4"/>
  <c r="JV51" i="4"/>
  <c r="KP76" i="4"/>
  <c r="FE51" i="4"/>
  <c r="JV30" i="4"/>
  <c r="KA76" i="4"/>
  <c r="EL51" i="4"/>
  <c r="JC30" i="4"/>
  <c r="U30" i="4"/>
  <c r="GL76" i="4"/>
  <c r="U51" i="4"/>
  <c r="EL30" i="4"/>
  <c r="JC51" i="4"/>
  <c r="R76" i="4"/>
</calcChain>
</file>

<file path=xl/sharedStrings.xml><?xml version="1.0" encoding="utf-8"?>
<sst xmlns="http://schemas.openxmlformats.org/spreadsheetml/2006/main" count="278" uniqueCount="135">
  <si>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</si>
  <si>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</si>
  <si>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</si>
  <si>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</si>
  <si>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</si>
  <si>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</si>
  <si>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</si>
  <si>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</si>
  <si>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</si>
  <si>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</si>
  <si>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</si>
  <si>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</si>
  <si>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</si>
  <si>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</si>
  <si>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</si>
  <si>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</si>
  <si>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</si>
  <si>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</si>
  <si>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</si>
  <si>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</si>
  <si>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</si>
  <si>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</si>
  <si>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</si>
  <si>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</si>
  <si>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</si>
  <si>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</si>
  <si>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</si>
  <si>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</si>
  <si>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</si>
  <si>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</si>
  <si>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</si>
  <si>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</si>
  <si>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</si>
  <si>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</si>
  <si>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</si>
  <si>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</si>
  <si>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</si>
  <si>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</si>
  <si>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</si>
  <si>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</si>
  <si>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</si>
  <si>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</si>
  <si>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</si>
  <si>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</si>
  <si>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</si>
  <si>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</si>
  <si>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</si>
  <si>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</si>
  <si>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</si>
  <si>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</si>
  <si>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</si>
  <si>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</si>
  <si>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</si>
  <si>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</si>
  <si>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</si>
  <si>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</si>
  <si>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</si>
  <si>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</si>
  <si>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</si>
  <si>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</si>
  <si>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</si>
  <si>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</si>
  <si>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</si>
  <si>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</si>
  <si>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</si>
  <si>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</si>
  <si>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</si>
  <si>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</si>
  <si>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</si>
  <si>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</si>
  <si>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</si>
  <si>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</si>
  <si>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</si>
  <si>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</si>
  <si>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</si>
  <si>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</si>
  <si>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</si>
  <si>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</si>
  <si>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</si>
  <si>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</si>
  <si>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</si>
  <si>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</si>
  <si>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</si>
  <si>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</si>
  <si>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</si>
  <si>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</si>
  <si>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</si>
  <si>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</si>
  <si>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</si>
  <si>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</si>
  <si>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</si>
  <si>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</si>
  <si>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</si>
  <si>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</si>
  <si>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</si>
  <si>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</si>
  <si>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</si>
  <si>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</si>
  <si>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</si>
  <si>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</si>
  <si>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</si>
  <si>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当該値(N-1)</t>
    <phoneticPr fontId="5"/>
  </si>
  <si>
    <t>当該値(N)</t>
    <phoneticPr fontId="5"/>
  </si>
  <si>
    <t>当該値(N-2)</t>
    <phoneticPr fontId="5"/>
  </si>
  <si>
    <t>当該値(N-2)</t>
    <phoneticPr fontId="5"/>
  </si>
  <si>
    <t>当該値(N-3)</t>
    <phoneticPr fontId="5"/>
  </si>
  <si>
    <t>当該値(N-1)</t>
    <phoneticPr fontId="5"/>
  </si>
  <si>
    <t>当該値(N)</t>
    <phoneticPr fontId="5"/>
  </si>
  <si>
    <t>当該値(N-4)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</si>
  <si>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</si>
  <si>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</si>
  <si>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</si>
  <si>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</si>
  <si>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</si>
  <si>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</si>
  <si>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久保駐車場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</si>
  <si>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</si>
  <si>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</si>
  <si>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</si>
  <si>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</si>
  <si>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</si>
  <si>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</si>
  <si>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</si>
  <si>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</si>
  <si>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</si>
  <si>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</si>
  <si>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</si>
  <si>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</si>
  <si>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</si>
  <si>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</si>
  <si>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</si>
  <si>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①収益的収支比率及び、④売上高GOP比率は高比率を維持しており、収益の状況は良好である。　　　②他会計補助金比率のとおり、他会計からの補助金は受けておらず、独立採算が取れている。　　　　令和２年９月に廃止をしたため、前年比より減少している。</t>
    <rPh sb="1" eb="3">
      <t>シュウエキ</t>
    </rPh>
    <rPh sb="3" eb="4">
      <t>テキ</t>
    </rPh>
    <rPh sb="4" eb="6">
      <t>シュウシ</t>
    </rPh>
    <rPh sb="6" eb="8">
      <t>ヒリツ</t>
    </rPh>
    <rPh sb="8" eb="9">
      <t>オヨ</t>
    </rPh>
    <rPh sb="12" eb="14">
      <t>ウリアゲ</t>
    </rPh>
    <rPh sb="14" eb="15">
      <t>ダカ</t>
    </rPh>
    <rPh sb="18" eb="20">
      <t>ヒリツ</t>
    </rPh>
    <rPh sb="21" eb="24">
      <t>コウヒリツ</t>
    </rPh>
    <rPh sb="25" eb="27">
      <t>イジ</t>
    </rPh>
    <rPh sb="32" eb="34">
      <t>シュウエキ</t>
    </rPh>
    <rPh sb="35" eb="37">
      <t>ジョウキョウ</t>
    </rPh>
    <rPh sb="38" eb="40">
      <t>リョウコウ</t>
    </rPh>
    <rPh sb="48" eb="49">
      <t>タ</t>
    </rPh>
    <rPh sb="49" eb="51">
      <t>カイケイ</t>
    </rPh>
    <rPh sb="51" eb="54">
      <t>ホジョキン</t>
    </rPh>
    <rPh sb="54" eb="56">
      <t>ヒリツ</t>
    </rPh>
    <rPh sb="61" eb="62">
      <t>タ</t>
    </rPh>
    <rPh sb="62" eb="64">
      <t>カイケイ</t>
    </rPh>
    <rPh sb="67" eb="70">
      <t>ホジョキン</t>
    </rPh>
    <rPh sb="71" eb="72">
      <t>ウ</t>
    </rPh>
    <rPh sb="78" eb="80">
      <t>ドクリツ</t>
    </rPh>
    <rPh sb="80" eb="82">
      <t>サイサン</t>
    </rPh>
    <rPh sb="83" eb="84">
      <t>ト</t>
    </rPh>
    <rPh sb="93" eb="95">
      <t>レイワ</t>
    </rPh>
    <rPh sb="96" eb="97">
      <t>ネン</t>
    </rPh>
    <rPh sb="98" eb="99">
      <t>ガツ</t>
    </rPh>
    <rPh sb="100" eb="102">
      <t>ハイシ</t>
    </rPh>
    <rPh sb="108" eb="111">
      <t>ゼンネンヒ</t>
    </rPh>
    <rPh sb="113" eb="115">
      <t>ゲンショウ</t>
    </rPh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</si>
  <si>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</si>
  <si>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久保駐車場は、独立採算で収益性も高い状態にある。</t>
    <rPh sb="0" eb="2">
      <t>クボ</t>
    </rPh>
    <rPh sb="2" eb="5">
      <t>チュウシャジョウ</t>
    </rPh>
    <rPh sb="7" eb="9">
      <t>ドクリツ</t>
    </rPh>
    <rPh sb="9" eb="11">
      <t>サイサン</t>
    </rPh>
    <rPh sb="12" eb="15">
      <t>シュウエキセイ</t>
    </rPh>
    <rPh sb="16" eb="17">
      <t>タカ</t>
    </rPh>
    <rPh sb="18" eb="20">
      <t>ジョウタイ</t>
    </rPh>
    <phoneticPr fontId="5"/>
  </si>
  <si>
    <t>令和２年９月に廃止をしたため稼働率は前年より減少している。</t>
    <rPh sb="0" eb="2">
      <t>レイワ</t>
    </rPh>
    <rPh sb="3" eb="4">
      <t>ネン</t>
    </rPh>
    <rPh sb="5" eb="6">
      <t>ガツ</t>
    </rPh>
    <rPh sb="7" eb="9">
      <t>ハイシ</t>
    </rPh>
    <rPh sb="14" eb="16">
      <t>カドウ</t>
    </rPh>
    <rPh sb="16" eb="17">
      <t>リツ</t>
    </rPh>
    <rPh sb="18" eb="20">
      <t>ゼンネン</t>
    </rPh>
    <rPh sb="22" eb="24">
      <t>ゲンショウ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</si>
</sst>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230.1</c:v>
                </c:pt>
                <c:pt idx="1">
                  <c:v>256.2</c:v>
                </c:pt>
                <c:pt idx="2">
                  <c:v>193.7</c:v>
                </c:pt>
                <c:pt idx="3">
                  <c:v>352</c:v>
                </c:pt>
                <c:pt idx="4">
                  <c:v>175.7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82-4A39-8BFF-FB2F49394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177.7</c:v>
                </c:pt>
                <c:pt idx="1">
                  <c:v>216.2</c:v>
                </c:pt>
                <c:pt idx="2">
                  <c:v>238.9</c:v>
                </c:pt>
                <c:pt idx="3">
                  <c:v>238.5</c:v>
                </c:pt>
                <c:pt idx="4">
                  <c:v>164.9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82-4A39-8BFF-FB2F49394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50.1</c:v>
                </c:pt>
                <c:pt idx="1">
                  <c:v>25.7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60-44AF-843D-F1549FD3A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134.19999999999999</c:v>
                </c:pt>
                <c:pt idx="1">
                  <c:v>123.5</c:v>
                </c:pt>
                <c:pt idx="2">
                  <c:v>120.7</c:v>
                </c:pt>
                <c:pt idx="3">
                  <c:v>1646.4</c:v>
                </c:pt>
                <c:pt idx="4">
                  <c:v>69.3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60-44AF-843D-F1549FD3A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405-4BE3-843E-1B317EB75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05-4BE3-843E-1B317EB75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600-4CE9-825C-9CB5D8713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00-4CE9-825C-9CB5D8713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7C-460C-AFA3-EAB1DFEA9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3.4</c:v>
                </c:pt>
                <c:pt idx="1">
                  <c:v>2.2999999999999998</c:v>
                </c:pt>
                <c:pt idx="2">
                  <c:v>3.5</c:v>
                </c:pt>
                <c:pt idx="3">
                  <c:v>1.8</c:v>
                </c:pt>
                <c:pt idx="4">
                  <c:v>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7C-460C-AFA3-EAB1DFEA9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ED-4B5E-8516-39531CAAC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12</c:v>
                </c:pt>
                <c:pt idx="2">
                  <c:v>12</c:v>
                </c:pt>
                <c:pt idx="3">
                  <c:v>7</c:v>
                </c:pt>
                <c:pt idx="4">
                  <c:v>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ED-4B5E-8516-39531CAAC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203.3</c:v>
                </c:pt>
                <c:pt idx="1">
                  <c:v>261.5</c:v>
                </c:pt>
                <c:pt idx="2">
                  <c:v>322</c:v>
                </c:pt>
                <c:pt idx="3">
                  <c:v>292.3</c:v>
                </c:pt>
                <c:pt idx="4">
                  <c:v>145.1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0-4DD5-A895-875EDAD14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155.19999999999999</c:v>
                </c:pt>
                <c:pt idx="1">
                  <c:v>166.3</c:v>
                </c:pt>
                <c:pt idx="2">
                  <c:v>165.5</c:v>
                </c:pt>
                <c:pt idx="3">
                  <c:v>168.9</c:v>
                </c:pt>
                <c:pt idx="4">
                  <c:v>140.30000000000001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30-4DD5-A895-875EDAD14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82.2</c:v>
                </c:pt>
                <c:pt idx="1">
                  <c:v>87</c:v>
                </c:pt>
                <c:pt idx="2">
                  <c:v>77.7</c:v>
                </c:pt>
                <c:pt idx="3">
                  <c:v>74.400000000000006</c:v>
                </c:pt>
                <c:pt idx="4">
                  <c:v>43.1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BE-435E-9A27-95EED0381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37.9</c:v>
                </c:pt>
                <c:pt idx="1">
                  <c:v>43</c:v>
                </c:pt>
                <c:pt idx="2">
                  <c:v>47</c:v>
                </c:pt>
                <c:pt idx="3">
                  <c:v>39.1</c:v>
                </c:pt>
                <c:pt idx="4">
                  <c:v>-15.9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BE-435E-9A27-95EED0381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21359</c:v>
                </c:pt>
                <c:pt idx="1">
                  <c:v>22041</c:v>
                </c:pt>
                <c:pt idx="2">
                  <c:v>23983</c:v>
                </c:pt>
                <c:pt idx="3">
                  <c:v>16003</c:v>
                </c:pt>
                <c:pt idx="4">
                  <c:v>2048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15-4644-AC03-C318EB8A9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26544</c:v>
                </c:pt>
                <c:pt idx="1">
                  <c:v>25867</c:v>
                </c:pt>
                <c:pt idx="2">
                  <c:v>29182</c:v>
                </c:pt>
                <c:pt idx="3">
                  <c:v>25664</c:v>
                </c:pt>
                <c:pt idx="4">
                  <c:v>13473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15-4644-AC03-C318EB8A9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11" zoomScaleNormal="100" zoomScaleSheetLayoutView="70" workbookViewId="0">
      <selection activeCell="ND66" sqref="ND66:NR82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久保駐車場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Ａ１Ｂ２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公共施設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2849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122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立体式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45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91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210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無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131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H28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H29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H30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R01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R02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H28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H29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H30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R01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R02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H28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H29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H30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R01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R02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230.1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256.2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193.7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352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175.7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203.3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261.5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322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292.3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145.1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177.7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216.2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238.9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238.5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164.9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3.4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2.2999999999999998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3.5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1.8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9.9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155.19999999999999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166.3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165.5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168.9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140.30000000000001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132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134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H28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H29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H30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R01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R02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H28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H29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H30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R01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R02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H28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H29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H30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R01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R02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2">
        <f>データ!AU7</f>
        <v>0</v>
      </c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>
        <f>データ!AV7</f>
        <v>0</v>
      </c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>
        <f>データ!AW7</f>
        <v>0</v>
      </c>
      <c r="BH52" s="122"/>
      <c r="BI52" s="122"/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  <c r="BV52" s="122"/>
      <c r="BW52" s="122"/>
      <c r="BX52" s="122"/>
      <c r="BY52" s="122"/>
      <c r="BZ52" s="122">
        <f>データ!AX7</f>
        <v>0</v>
      </c>
      <c r="CA52" s="122"/>
      <c r="CB52" s="122"/>
      <c r="CC52" s="122"/>
      <c r="CD52" s="122"/>
      <c r="CE52" s="122"/>
      <c r="CF52" s="122"/>
      <c r="CG52" s="122"/>
      <c r="CH52" s="122"/>
      <c r="CI52" s="122"/>
      <c r="CJ52" s="122"/>
      <c r="CK52" s="122"/>
      <c r="CL52" s="122"/>
      <c r="CM52" s="122"/>
      <c r="CN52" s="122"/>
      <c r="CO52" s="122"/>
      <c r="CP52" s="122"/>
      <c r="CQ52" s="122"/>
      <c r="CR52" s="122"/>
      <c r="CS52" s="122">
        <f>データ!AY7</f>
        <v>0</v>
      </c>
      <c r="CT52" s="122"/>
      <c r="CU52" s="122"/>
      <c r="CV52" s="122"/>
      <c r="CW52" s="122"/>
      <c r="CX52" s="122"/>
      <c r="CY52" s="122"/>
      <c r="CZ52" s="122"/>
      <c r="DA52" s="122"/>
      <c r="DB52" s="122"/>
      <c r="DC52" s="122"/>
      <c r="DD52" s="122"/>
      <c r="DE52" s="122"/>
      <c r="DF52" s="122"/>
      <c r="DG52" s="122"/>
      <c r="DH52" s="122"/>
      <c r="DI52" s="122"/>
      <c r="DJ52" s="122"/>
      <c r="DK52" s="122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82.2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87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77.7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74.400000000000006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43.1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2">
        <f>データ!BQ7</f>
        <v>21359</v>
      </c>
      <c r="JD52" s="122"/>
      <c r="JE52" s="122"/>
      <c r="JF52" s="122"/>
      <c r="JG52" s="122"/>
      <c r="JH52" s="122"/>
      <c r="JI52" s="122"/>
      <c r="JJ52" s="122"/>
      <c r="JK52" s="122"/>
      <c r="JL52" s="122"/>
      <c r="JM52" s="122"/>
      <c r="JN52" s="122"/>
      <c r="JO52" s="122"/>
      <c r="JP52" s="122"/>
      <c r="JQ52" s="122"/>
      <c r="JR52" s="122"/>
      <c r="JS52" s="122"/>
      <c r="JT52" s="122"/>
      <c r="JU52" s="122"/>
      <c r="JV52" s="122">
        <f>データ!BR7</f>
        <v>22041</v>
      </c>
      <c r="JW52" s="122"/>
      <c r="JX52" s="122"/>
      <c r="JY52" s="122"/>
      <c r="JZ52" s="122"/>
      <c r="KA52" s="122"/>
      <c r="KB52" s="122"/>
      <c r="KC52" s="122"/>
      <c r="KD52" s="122"/>
      <c r="KE52" s="122"/>
      <c r="KF52" s="122"/>
      <c r="KG52" s="122"/>
      <c r="KH52" s="122"/>
      <c r="KI52" s="122"/>
      <c r="KJ52" s="122"/>
      <c r="KK52" s="122"/>
      <c r="KL52" s="122"/>
      <c r="KM52" s="122"/>
      <c r="KN52" s="122"/>
      <c r="KO52" s="122">
        <f>データ!BS7</f>
        <v>23983</v>
      </c>
      <c r="KP52" s="122"/>
      <c r="KQ52" s="122"/>
      <c r="KR52" s="122"/>
      <c r="KS52" s="122"/>
      <c r="KT52" s="122"/>
      <c r="KU52" s="122"/>
      <c r="KV52" s="122"/>
      <c r="KW52" s="122"/>
      <c r="KX52" s="122"/>
      <c r="KY52" s="122"/>
      <c r="KZ52" s="122"/>
      <c r="LA52" s="122"/>
      <c r="LB52" s="122"/>
      <c r="LC52" s="122"/>
      <c r="LD52" s="122"/>
      <c r="LE52" s="122"/>
      <c r="LF52" s="122"/>
      <c r="LG52" s="122"/>
      <c r="LH52" s="122">
        <f>データ!BT7</f>
        <v>16003</v>
      </c>
      <c r="LI52" s="122"/>
      <c r="LJ52" s="122"/>
      <c r="LK52" s="122"/>
      <c r="LL52" s="122"/>
      <c r="LM52" s="122"/>
      <c r="LN52" s="122"/>
      <c r="LO52" s="122"/>
      <c r="LP52" s="122"/>
      <c r="LQ52" s="122"/>
      <c r="LR52" s="122"/>
      <c r="LS52" s="122"/>
      <c r="LT52" s="122"/>
      <c r="LU52" s="122"/>
      <c r="LV52" s="122"/>
      <c r="LW52" s="122"/>
      <c r="LX52" s="122"/>
      <c r="LY52" s="122"/>
      <c r="LZ52" s="122"/>
      <c r="MA52" s="122">
        <f>データ!BU7</f>
        <v>2048</v>
      </c>
      <c r="MB52" s="122"/>
      <c r="MC52" s="122"/>
      <c r="MD52" s="122"/>
      <c r="ME52" s="122"/>
      <c r="MF52" s="122"/>
      <c r="MG52" s="122"/>
      <c r="MH52" s="122"/>
      <c r="MI52" s="122"/>
      <c r="MJ52" s="122"/>
      <c r="MK52" s="122"/>
      <c r="ML52" s="122"/>
      <c r="MM52" s="122"/>
      <c r="MN52" s="122"/>
      <c r="MO52" s="122"/>
      <c r="MP52" s="122"/>
      <c r="MQ52" s="122"/>
      <c r="MR52" s="122"/>
      <c r="MS52" s="122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2">
        <f>データ!AZ7</f>
        <v>26</v>
      </c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>
        <f>データ!BA7</f>
        <v>12</v>
      </c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>
        <f>データ!BB7</f>
        <v>12</v>
      </c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  <c r="BX53" s="122"/>
      <c r="BY53" s="122"/>
      <c r="BZ53" s="122">
        <f>データ!BC7</f>
        <v>7</v>
      </c>
      <c r="CA53" s="122"/>
      <c r="CB53" s="122"/>
      <c r="CC53" s="122"/>
      <c r="CD53" s="122"/>
      <c r="CE53" s="122"/>
      <c r="CF53" s="122"/>
      <c r="CG53" s="122"/>
      <c r="CH53" s="122"/>
      <c r="CI53" s="122"/>
      <c r="CJ53" s="122"/>
      <c r="CK53" s="122"/>
      <c r="CL53" s="122"/>
      <c r="CM53" s="122"/>
      <c r="CN53" s="122"/>
      <c r="CO53" s="122"/>
      <c r="CP53" s="122"/>
      <c r="CQ53" s="122"/>
      <c r="CR53" s="122"/>
      <c r="CS53" s="122">
        <f>データ!BD7</f>
        <v>255</v>
      </c>
      <c r="CT53" s="122"/>
      <c r="CU53" s="122"/>
      <c r="CV53" s="122"/>
      <c r="CW53" s="122"/>
      <c r="CX53" s="122"/>
      <c r="CY53" s="122"/>
      <c r="CZ53" s="122"/>
      <c r="DA53" s="122"/>
      <c r="DB53" s="122"/>
      <c r="DC53" s="122"/>
      <c r="DD53" s="122"/>
      <c r="DE53" s="122"/>
      <c r="DF53" s="122"/>
      <c r="DG53" s="122"/>
      <c r="DH53" s="122"/>
      <c r="DI53" s="122"/>
      <c r="DJ53" s="122"/>
      <c r="DK53" s="122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37.9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43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47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39.1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-15.9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2">
        <f>データ!BV7</f>
        <v>26544</v>
      </c>
      <c r="JD53" s="122"/>
      <c r="JE53" s="122"/>
      <c r="JF53" s="122"/>
      <c r="JG53" s="122"/>
      <c r="JH53" s="122"/>
      <c r="JI53" s="122"/>
      <c r="JJ53" s="122"/>
      <c r="JK53" s="122"/>
      <c r="JL53" s="122"/>
      <c r="JM53" s="122"/>
      <c r="JN53" s="122"/>
      <c r="JO53" s="122"/>
      <c r="JP53" s="122"/>
      <c r="JQ53" s="122"/>
      <c r="JR53" s="122"/>
      <c r="JS53" s="122"/>
      <c r="JT53" s="122"/>
      <c r="JU53" s="122"/>
      <c r="JV53" s="122">
        <f>データ!BW7</f>
        <v>25867</v>
      </c>
      <c r="JW53" s="122"/>
      <c r="JX53" s="122"/>
      <c r="JY53" s="122"/>
      <c r="JZ53" s="122"/>
      <c r="KA53" s="122"/>
      <c r="KB53" s="122"/>
      <c r="KC53" s="122"/>
      <c r="KD53" s="122"/>
      <c r="KE53" s="122"/>
      <c r="KF53" s="122"/>
      <c r="KG53" s="122"/>
      <c r="KH53" s="122"/>
      <c r="KI53" s="122"/>
      <c r="KJ53" s="122"/>
      <c r="KK53" s="122"/>
      <c r="KL53" s="122"/>
      <c r="KM53" s="122"/>
      <c r="KN53" s="122"/>
      <c r="KO53" s="122">
        <f>データ!BX7</f>
        <v>29182</v>
      </c>
      <c r="KP53" s="122"/>
      <c r="KQ53" s="122"/>
      <c r="KR53" s="122"/>
      <c r="KS53" s="122"/>
      <c r="KT53" s="122"/>
      <c r="KU53" s="122"/>
      <c r="KV53" s="122"/>
      <c r="KW53" s="122"/>
      <c r="KX53" s="122"/>
      <c r="KY53" s="122"/>
      <c r="KZ53" s="122"/>
      <c r="LA53" s="122"/>
      <c r="LB53" s="122"/>
      <c r="LC53" s="122"/>
      <c r="LD53" s="122"/>
      <c r="LE53" s="122"/>
      <c r="LF53" s="122"/>
      <c r="LG53" s="122"/>
      <c r="LH53" s="122">
        <f>データ!BY7</f>
        <v>25664</v>
      </c>
      <c r="LI53" s="122"/>
      <c r="LJ53" s="122"/>
      <c r="LK53" s="122"/>
      <c r="LL53" s="122"/>
      <c r="LM53" s="122"/>
      <c r="LN53" s="122"/>
      <c r="LO53" s="122"/>
      <c r="LP53" s="122"/>
      <c r="LQ53" s="122"/>
      <c r="LR53" s="122"/>
      <c r="LS53" s="122"/>
      <c r="LT53" s="122"/>
      <c r="LU53" s="122"/>
      <c r="LV53" s="122"/>
      <c r="LW53" s="122"/>
      <c r="LX53" s="122"/>
      <c r="LY53" s="122"/>
      <c r="LZ53" s="122"/>
      <c r="MA53" s="122">
        <f>データ!BZ7</f>
        <v>13473</v>
      </c>
      <c r="MB53" s="122"/>
      <c r="MC53" s="122"/>
      <c r="MD53" s="122"/>
      <c r="ME53" s="122"/>
      <c r="MF53" s="122"/>
      <c r="MG53" s="122"/>
      <c r="MH53" s="122"/>
      <c r="MI53" s="122"/>
      <c r="MJ53" s="122"/>
      <c r="MK53" s="122"/>
      <c r="ML53" s="122"/>
      <c r="MM53" s="122"/>
      <c r="MN53" s="122"/>
      <c r="MO53" s="122"/>
      <c r="MP53" s="122"/>
      <c r="MQ53" s="122"/>
      <c r="MR53" s="122"/>
      <c r="MS53" s="122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3" t="s">
        <v>32</v>
      </c>
      <c r="CW63" s="123"/>
      <c r="CX63" s="123"/>
      <c r="CY63" s="123"/>
      <c r="CZ63" s="123"/>
      <c r="DA63" s="123"/>
      <c r="DB63" s="123"/>
      <c r="DC63" s="123"/>
      <c r="DD63" s="123"/>
      <c r="DE63" s="123"/>
      <c r="DF63" s="123"/>
      <c r="DG63" s="123"/>
      <c r="DH63" s="123"/>
      <c r="DI63" s="123"/>
      <c r="DJ63" s="123"/>
      <c r="DK63" s="123"/>
      <c r="DL63" s="123"/>
      <c r="DM63" s="123"/>
      <c r="DN63" s="123"/>
      <c r="DO63" s="123"/>
      <c r="DP63" s="123"/>
      <c r="DQ63" s="123"/>
      <c r="DR63" s="123"/>
      <c r="DS63" s="123"/>
      <c r="DT63" s="123"/>
      <c r="DU63" s="123"/>
      <c r="DV63" s="123"/>
      <c r="DW63" s="123"/>
      <c r="DX63" s="123"/>
      <c r="DY63" s="123"/>
      <c r="DZ63" s="123"/>
      <c r="EA63" s="123"/>
      <c r="EB63" s="123"/>
      <c r="EC63" s="123"/>
      <c r="ED63" s="123"/>
      <c r="EE63" s="123"/>
      <c r="EF63" s="123"/>
      <c r="EG63" s="123"/>
      <c r="EH63" s="123"/>
      <c r="EI63" s="123"/>
      <c r="EJ63" s="123"/>
      <c r="EK63" s="123"/>
      <c r="EL63" s="123"/>
      <c r="EM63" s="123"/>
      <c r="EN63" s="123"/>
      <c r="EO63" s="123"/>
      <c r="EP63" s="123"/>
      <c r="EQ63" s="123"/>
      <c r="ER63" s="123"/>
      <c r="ES63" s="123"/>
      <c r="ET63" s="123"/>
      <c r="EU63" s="123"/>
      <c r="EV63" s="123"/>
      <c r="EW63" s="123"/>
      <c r="EX63" s="123"/>
      <c r="EY63" s="123"/>
      <c r="EZ63" s="123"/>
      <c r="FA63" s="123"/>
      <c r="FB63" s="123"/>
      <c r="FC63" s="123"/>
      <c r="FD63" s="123"/>
      <c r="FE63" s="123"/>
      <c r="FF63" s="123"/>
      <c r="FG63" s="123"/>
      <c r="FH63" s="123"/>
      <c r="FI63" s="123"/>
      <c r="FJ63" s="123"/>
      <c r="FK63" s="123"/>
      <c r="FL63" s="123"/>
      <c r="FM63" s="123"/>
      <c r="FN63" s="123"/>
      <c r="FO63" s="123"/>
      <c r="FP63" s="123"/>
      <c r="FQ63" s="123"/>
      <c r="FR63" s="123"/>
      <c r="FS63" s="123"/>
      <c r="FT63" s="123"/>
      <c r="FU63" s="123"/>
      <c r="FV63" s="123"/>
      <c r="FW63" s="123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3"/>
      <c r="CW64" s="123"/>
      <c r="CX64" s="123"/>
      <c r="CY64" s="123"/>
      <c r="CZ64" s="123"/>
      <c r="DA64" s="123"/>
      <c r="DB64" s="123"/>
      <c r="DC64" s="123"/>
      <c r="DD64" s="123"/>
      <c r="DE64" s="123"/>
      <c r="DF64" s="123"/>
      <c r="DG64" s="123"/>
      <c r="DH64" s="123"/>
      <c r="DI64" s="123"/>
      <c r="DJ64" s="123"/>
      <c r="DK64" s="123"/>
      <c r="DL64" s="123"/>
      <c r="DM64" s="123"/>
      <c r="DN64" s="123"/>
      <c r="DO64" s="123"/>
      <c r="DP64" s="123"/>
      <c r="DQ64" s="123"/>
      <c r="DR64" s="123"/>
      <c r="DS64" s="123"/>
      <c r="DT64" s="123"/>
      <c r="DU64" s="123"/>
      <c r="DV64" s="123"/>
      <c r="DW64" s="123"/>
      <c r="DX64" s="123"/>
      <c r="DY64" s="123"/>
      <c r="DZ64" s="123"/>
      <c r="EA64" s="123"/>
      <c r="EB64" s="123"/>
      <c r="EC64" s="123"/>
      <c r="ED64" s="123"/>
      <c r="EE64" s="123"/>
      <c r="EF64" s="123"/>
      <c r="EG64" s="123"/>
      <c r="EH64" s="123"/>
      <c r="EI64" s="123"/>
      <c r="EJ64" s="123"/>
      <c r="EK64" s="123"/>
      <c r="EL64" s="123"/>
      <c r="EM64" s="123"/>
      <c r="EN64" s="123"/>
      <c r="EO64" s="123"/>
      <c r="EP64" s="123"/>
      <c r="EQ64" s="123"/>
      <c r="ER64" s="123"/>
      <c r="ES64" s="123"/>
      <c r="ET64" s="123"/>
      <c r="EU64" s="123"/>
      <c r="EV64" s="123"/>
      <c r="EW64" s="123"/>
      <c r="EX64" s="123"/>
      <c r="EY64" s="123"/>
      <c r="EZ64" s="123"/>
      <c r="FA64" s="123"/>
      <c r="FB64" s="123"/>
      <c r="FC64" s="123"/>
      <c r="FD64" s="123"/>
      <c r="FE64" s="123"/>
      <c r="FF64" s="123"/>
      <c r="FG64" s="123"/>
      <c r="FH64" s="123"/>
      <c r="FI64" s="123"/>
      <c r="FJ64" s="123"/>
      <c r="FK64" s="123"/>
      <c r="FL64" s="123"/>
      <c r="FM64" s="123"/>
      <c r="FN64" s="123"/>
      <c r="FO64" s="123"/>
      <c r="FP64" s="123"/>
      <c r="FQ64" s="123"/>
      <c r="FR64" s="123"/>
      <c r="FS64" s="123"/>
      <c r="FT64" s="123"/>
      <c r="FU64" s="123"/>
      <c r="FV64" s="123"/>
      <c r="FW64" s="123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11"/>
      <c r="NE64" s="112"/>
      <c r="NF64" s="112"/>
      <c r="NG64" s="112"/>
      <c r="NH64" s="112"/>
      <c r="NI64" s="112"/>
      <c r="NJ64" s="112"/>
      <c r="NK64" s="112"/>
      <c r="NL64" s="112"/>
      <c r="NM64" s="112"/>
      <c r="NN64" s="112"/>
      <c r="NO64" s="112"/>
      <c r="NP64" s="112"/>
      <c r="NQ64" s="112"/>
      <c r="NR64" s="113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3"/>
      <c r="CW65" s="123"/>
      <c r="CX65" s="123"/>
      <c r="CY65" s="123"/>
      <c r="CZ65" s="123"/>
      <c r="DA65" s="123"/>
      <c r="DB65" s="123"/>
      <c r="DC65" s="123"/>
      <c r="DD65" s="123"/>
      <c r="DE65" s="123"/>
      <c r="DF65" s="123"/>
      <c r="DG65" s="123"/>
      <c r="DH65" s="123"/>
      <c r="DI65" s="123"/>
      <c r="DJ65" s="123"/>
      <c r="DK65" s="123"/>
      <c r="DL65" s="123"/>
      <c r="DM65" s="123"/>
      <c r="DN65" s="123"/>
      <c r="DO65" s="123"/>
      <c r="DP65" s="123"/>
      <c r="DQ65" s="123"/>
      <c r="DR65" s="123"/>
      <c r="DS65" s="123"/>
      <c r="DT65" s="123"/>
      <c r="DU65" s="123"/>
      <c r="DV65" s="123"/>
      <c r="DW65" s="123"/>
      <c r="DX65" s="123"/>
      <c r="DY65" s="123"/>
      <c r="DZ65" s="123"/>
      <c r="EA65" s="123"/>
      <c r="EB65" s="123"/>
      <c r="EC65" s="123"/>
      <c r="ED65" s="123"/>
      <c r="EE65" s="123"/>
      <c r="EF65" s="123"/>
      <c r="EG65" s="123"/>
      <c r="EH65" s="123"/>
      <c r="EI65" s="123"/>
      <c r="EJ65" s="123"/>
      <c r="EK65" s="123"/>
      <c r="EL65" s="123"/>
      <c r="EM65" s="123"/>
      <c r="EN65" s="123"/>
      <c r="EO65" s="123"/>
      <c r="EP65" s="123"/>
      <c r="EQ65" s="123"/>
      <c r="ER65" s="123"/>
      <c r="ES65" s="123"/>
      <c r="ET65" s="123"/>
      <c r="EU65" s="123"/>
      <c r="EV65" s="123"/>
      <c r="EW65" s="123"/>
      <c r="EX65" s="123"/>
      <c r="EY65" s="123"/>
      <c r="EZ65" s="123"/>
      <c r="FA65" s="123"/>
      <c r="FB65" s="123"/>
      <c r="FC65" s="123"/>
      <c r="FD65" s="123"/>
      <c r="FE65" s="123"/>
      <c r="FF65" s="123"/>
      <c r="FG65" s="123"/>
      <c r="FH65" s="123"/>
      <c r="FI65" s="123"/>
      <c r="FJ65" s="123"/>
      <c r="FK65" s="123"/>
      <c r="FL65" s="123"/>
      <c r="FM65" s="123"/>
      <c r="FN65" s="123"/>
      <c r="FO65" s="123"/>
      <c r="FP65" s="123"/>
      <c r="FQ65" s="123"/>
      <c r="FR65" s="123"/>
      <c r="FS65" s="123"/>
      <c r="FT65" s="123"/>
      <c r="FU65" s="123"/>
      <c r="FV65" s="123"/>
      <c r="FW65" s="123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3"/>
      <c r="CW66" s="123"/>
      <c r="CX66" s="123"/>
      <c r="CY66" s="123"/>
      <c r="CZ66" s="123"/>
      <c r="DA66" s="123"/>
      <c r="DB66" s="123"/>
      <c r="DC66" s="123"/>
      <c r="DD66" s="123"/>
      <c r="DE66" s="123"/>
      <c r="DF66" s="123"/>
      <c r="DG66" s="123"/>
      <c r="DH66" s="123"/>
      <c r="DI66" s="123"/>
      <c r="DJ66" s="123"/>
      <c r="DK66" s="123"/>
      <c r="DL66" s="123"/>
      <c r="DM66" s="123"/>
      <c r="DN66" s="123"/>
      <c r="DO66" s="123"/>
      <c r="DP66" s="123"/>
      <c r="DQ66" s="123"/>
      <c r="DR66" s="123"/>
      <c r="DS66" s="123"/>
      <c r="DT66" s="123"/>
      <c r="DU66" s="123"/>
      <c r="DV66" s="123"/>
      <c r="DW66" s="123"/>
      <c r="DX66" s="123"/>
      <c r="DY66" s="123"/>
      <c r="DZ66" s="123"/>
      <c r="EA66" s="123"/>
      <c r="EB66" s="123"/>
      <c r="EC66" s="123"/>
      <c r="ED66" s="123"/>
      <c r="EE66" s="123"/>
      <c r="EF66" s="123"/>
      <c r="EG66" s="123"/>
      <c r="EH66" s="123"/>
      <c r="EI66" s="123"/>
      <c r="EJ66" s="123"/>
      <c r="EK66" s="123"/>
      <c r="EL66" s="123"/>
      <c r="EM66" s="123"/>
      <c r="EN66" s="123"/>
      <c r="EO66" s="123"/>
      <c r="EP66" s="123"/>
      <c r="EQ66" s="123"/>
      <c r="ER66" s="123"/>
      <c r="ES66" s="123"/>
      <c r="ET66" s="123"/>
      <c r="EU66" s="123"/>
      <c r="EV66" s="123"/>
      <c r="EW66" s="123"/>
      <c r="EX66" s="123"/>
      <c r="EY66" s="123"/>
      <c r="EZ66" s="123"/>
      <c r="FA66" s="123"/>
      <c r="FB66" s="123"/>
      <c r="FC66" s="123"/>
      <c r="FD66" s="123"/>
      <c r="FE66" s="123"/>
      <c r="FF66" s="123"/>
      <c r="FG66" s="123"/>
      <c r="FH66" s="123"/>
      <c r="FI66" s="123"/>
      <c r="FJ66" s="123"/>
      <c r="FK66" s="123"/>
      <c r="FL66" s="123"/>
      <c r="FM66" s="123"/>
      <c r="FN66" s="123"/>
      <c r="FO66" s="123"/>
      <c r="FP66" s="123"/>
      <c r="FQ66" s="123"/>
      <c r="FR66" s="123"/>
      <c r="FS66" s="123"/>
      <c r="FT66" s="123"/>
      <c r="FU66" s="123"/>
      <c r="FV66" s="123"/>
      <c r="FW66" s="123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133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55850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3" t="s">
        <v>34</v>
      </c>
      <c r="CW72" s="123"/>
      <c r="CX72" s="123"/>
      <c r="CY72" s="123"/>
      <c r="CZ72" s="123"/>
      <c r="DA72" s="123"/>
      <c r="DB72" s="123"/>
      <c r="DC72" s="123"/>
      <c r="DD72" s="123"/>
      <c r="DE72" s="123"/>
      <c r="DF72" s="123"/>
      <c r="DG72" s="123"/>
      <c r="DH72" s="123"/>
      <c r="DI72" s="123"/>
      <c r="DJ72" s="123"/>
      <c r="DK72" s="123"/>
      <c r="DL72" s="123"/>
      <c r="DM72" s="123"/>
      <c r="DN72" s="123"/>
      <c r="DO72" s="123"/>
      <c r="DP72" s="123"/>
      <c r="DQ72" s="123"/>
      <c r="DR72" s="123"/>
      <c r="DS72" s="123"/>
      <c r="DT72" s="123"/>
      <c r="DU72" s="123"/>
      <c r="DV72" s="123"/>
      <c r="DW72" s="123"/>
      <c r="DX72" s="123"/>
      <c r="DY72" s="123"/>
      <c r="DZ72" s="123"/>
      <c r="EA72" s="123"/>
      <c r="EB72" s="123"/>
      <c r="EC72" s="123"/>
      <c r="ED72" s="123"/>
      <c r="EE72" s="123"/>
      <c r="EF72" s="123"/>
      <c r="EG72" s="123"/>
      <c r="EH72" s="123"/>
      <c r="EI72" s="123"/>
      <c r="EJ72" s="123"/>
      <c r="EK72" s="123"/>
      <c r="EL72" s="123"/>
      <c r="EM72" s="123"/>
      <c r="EN72" s="123"/>
      <c r="EO72" s="123"/>
      <c r="EP72" s="123"/>
      <c r="EQ72" s="123"/>
      <c r="ER72" s="123"/>
      <c r="ES72" s="123"/>
      <c r="ET72" s="123"/>
      <c r="EU72" s="123"/>
      <c r="EV72" s="123"/>
      <c r="EW72" s="123"/>
      <c r="EX72" s="123"/>
      <c r="EY72" s="123"/>
      <c r="EZ72" s="123"/>
      <c r="FA72" s="123"/>
      <c r="FB72" s="123"/>
      <c r="FC72" s="123"/>
      <c r="FD72" s="123"/>
      <c r="FE72" s="123"/>
      <c r="FF72" s="123"/>
      <c r="FG72" s="123"/>
      <c r="FH72" s="123"/>
      <c r="FI72" s="123"/>
      <c r="FJ72" s="123"/>
      <c r="FK72" s="123"/>
      <c r="FL72" s="123"/>
      <c r="FM72" s="123"/>
      <c r="FN72" s="123"/>
      <c r="FO72" s="123"/>
      <c r="FP72" s="123"/>
      <c r="FQ72" s="123"/>
      <c r="FR72" s="123"/>
      <c r="FS72" s="123"/>
      <c r="FT72" s="123"/>
      <c r="FU72" s="123"/>
      <c r="FV72" s="123"/>
      <c r="FW72" s="123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3"/>
      <c r="CW73" s="123"/>
      <c r="CX73" s="123"/>
      <c r="CY73" s="123"/>
      <c r="CZ73" s="123"/>
      <c r="DA73" s="123"/>
      <c r="DB73" s="123"/>
      <c r="DC73" s="123"/>
      <c r="DD73" s="123"/>
      <c r="DE73" s="123"/>
      <c r="DF73" s="123"/>
      <c r="DG73" s="123"/>
      <c r="DH73" s="123"/>
      <c r="DI73" s="123"/>
      <c r="DJ73" s="123"/>
      <c r="DK73" s="123"/>
      <c r="DL73" s="123"/>
      <c r="DM73" s="123"/>
      <c r="DN73" s="123"/>
      <c r="DO73" s="123"/>
      <c r="DP73" s="123"/>
      <c r="DQ73" s="123"/>
      <c r="DR73" s="123"/>
      <c r="DS73" s="123"/>
      <c r="DT73" s="123"/>
      <c r="DU73" s="123"/>
      <c r="DV73" s="123"/>
      <c r="DW73" s="123"/>
      <c r="DX73" s="123"/>
      <c r="DY73" s="123"/>
      <c r="DZ73" s="123"/>
      <c r="EA73" s="123"/>
      <c r="EB73" s="123"/>
      <c r="EC73" s="123"/>
      <c r="ED73" s="123"/>
      <c r="EE73" s="123"/>
      <c r="EF73" s="123"/>
      <c r="EG73" s="123"/>
      <c r="EH73" s="123"/>
      <c r="EI73" s="123"/>
      <c r="EJ73" s="123"/>
      <c r="EK73" s="123"/>
      <c r="EL73" s="123"/>
      <c r="EM73" s="123"/>
      <c r="EN73" s="123"/>
      <c r="EO73" s="123"/>
      <c r="EP73" s="123"/>
      <c r="EQ73" s="123"/>
      <c r="ER73" s="123"/>
      <c r="ES73" s="123"/>
      <c r="ET73" s="123"/>
      <c r="EU73" s="123"/>
      <c r="EV73" s="123"/>
      <c r="EW73" s="123"/>
      <c r="EX73" s="123"/>
      <c r="EY73" s="123"/>
      <c r="EZ73" s="123"/>
      <c r="FA73" s="123"/>
      <c r="FB73" s="123"/>
      <c r="FC73" s="123"/>
      <c r="FD73" s="123"/>
      <c r="FE73" s="123"/>
      <c r="FF73" s="123"/>
      <c r="FG73" s="123"/>
      <c r="FH73" s="123"/>
      <c r="FI73" s="123"/>
      <c r="FJ73" s="123"/>
      <c r="FK73" s="123"/>
      <c r="FL73" s="123"/>
      <c r="FM73" s="123"/>
      <c r="FN73" s="123"/>
      <c r="FO73" s="123"/>
      <c r="FP73" s="123"/>
      <c r="FQ73" s="123"/>
      <c r="FR73" s="123"/>
      <c r="FS73" s="123"/>
      <c r="FT73" s="123"/>
      <c r="FU73" s="123"/>
      <c r="FV73" s="123"/>
      <c r="FW73" s="123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3"/>
      <c r="CW74" s="123"/>
      <c r="CX74" s="123"/>
      <c r="CY74" s="123"/>
      <c r="CZ74" s="123"/>
      <c r="DA74" s="123"/>
      <c r="DB74" s="123"/>
      <c r="DC74" s="123"/>
      <c r="DD74" s="123"/>
      <c r="DE74" s="123"/>
      <c r="DF74" s="123"/>
      <c r="DG74" s="123"/>
      <c r="DH74" s="123"/>
      <c r="DI74" s="123"/>
      <c r="DJ74" s="123"/>
      <c r="DK74" s="123"/>
      <c r="DL74" s="123"/>
      <c r="DM74" s="123"/>
      <c r="DN74" s="123"/>
      <c r="DO74" s="123"/>
      <c r="DP74" s="123"/>
      <c r="DQ74" s="123"/>
      <c r="DR74" s="123"/>
      <c r="DS74" s="123"/>
      <c r="DT74" s="123"/>
      <c r="DU74" s="123"/>
      <c r="DV74" s="123"/>
      <c r="DW74" s="123"/>
      <c r="DX74" s="123"/>
      <c r="DY74" s="123"/>
      <c r="DZ74" s="123"/>
      <c r="EA74" s="123"/>
      <c r="EB74" s="123"/>
      <c r="EC74" s="123"/>
      <c r="ED74" s="123"/>
      <c r="EE74" s="123"/>
      <c r="EF74" s="123"/>
      <c r="EG74" s="123"/>
      <c r="EH74" s="123"/>
      <c r="EI74" s="123"/>
      <c r="EJ74" s="123"/>
      <c r="EK74" s="123"/>
      <c r="EL74" s="123"/>
      <c r="EM74" s="123"/>
      <c r="EN74" s="123"/>
      <c r="EO74" s="123"/>
      <c r="EP74" s="123"/>
      <c r="EQ74" s="123"/>
      <c r="ER74" s="123"/>
      <c r="ES74" s="123"/>
      <c r="ET74" s="123"/>
      <c r="EU74" s="123"/>
      <c r="EV74" s="123"/>
      <c r="EW74" s="123"/>
      <c r="EX74" s="123"/>
      <c r="EY74" s="123"/>
      <c r="EZ74" s="123"/>
      <c r="FA74" s="123"/>
      <c r="FB74" s="123"/>
      <c r="FC74" s="123"/>
      <c r="FD74" s="123"/>
      <c r="FE74" s="123"/>
      <c r="FF74" s="123"/>
      <c r="FG74" s="123"/>
      <c r="FH74" s="123"/>
      <c r="FI74" s="123"/>
      <c r="FJ74" s="123"/>
      <c r="FK74" s="123"/>
      <c r="FL74" s="123"/>
      <c r="FM74" s="123"/>
      <c r="FN74" s="123"/>
      <c r="FO74" s="123"/>
      <c r="FP74" s="123"/>
      <c r="FQ74" s="123"/>
      <c r="FR74" s="123"/>
      <c r="FS74" s="123"/>
      <c r="FT74" s="123"/>
      <c r="FU74" s="123"/>
      <c r="FV74" s="123"/>
      <c r="FW74" s="123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3"/>
      <c r="CW75" s="123"/>
      <c r="CX75" s="123"/>
      <c r="CY75" s="123"/>
      <c r="CZ75" s="123"/>
      <c r="DA75" s="123"/>
      <c r="DB75" s="123"/>
      <c r="DC75" s="123"/>
      <c r="DD75" s="123"/>
      <c r="DE75" s="123"/>
      <c r="DF75" s="123"/>
      <c r="DG75" s="123"/>
      <c r="DH75" s="123"/>
      <c r="DI75" s="123"/>
      <c r="DJ75" s="123"/>
      <c r="DK75" s="123"/>
      <c r="DL75" s="123"/>
      <c r="DM75" s="123"/>
      <c r="DN75" s="123"/>
      <c r="DO75" s="123"/>
      <c r="DP75" s="123"/>
      <c r="DQ75" s="123"/>
      <c r="DR75" s="123"/>
      <c r="DS75" s="123"/>
      <c r="DT75" s="123"/>
      <c r="DU75" s="123"/>
      <c r="DV75" s="123"/>
      <c r="DW75" s="123"/>
      <c r="DX75" s="123"/>
      <c r="DY75" s="123"/>
      <c r="DZ75" s="123"/>
      <c r="EA75" s="123"/>
      <c r="EB75" s="123"/>
      <c r="EC75" s="123"/>
      <c r="ED75" s="123"/>
      <c r="EE75" s="123"/>
      <c r="EF75" s="123"/>
      <c r="EG75" s="123"/>
      <c r="EH75" s="123"/>
      <c r="EI75" s="123"/>
      <c r="EJ75" s="123"/>
      <c r="EK75" s="123"/>
      <c r="EL75" s="123"/>
      <c r="EM75" s="123"/>
      <c r="EN75" s="123"/>
      <c r="EO75" s="123"/>
      <c r="EP75" s="123"/>
      <c r="EQ75" s="123"/>
      <c r="ER75" s="123"/>
      <c r="ES75" s="123"/>
      <c r="ET75" s="123"/>
      <c r="EU75" s="123"/>
      <c r="EV75" s="123"/>
      <c r="EW75" s="123"/>
      <c r="EX75" s="123"/>
      <c r="EY75" s="123"/>
      <c r="EZ75" s="123"/>
      <c r="FA75" s="123"/>
      <c r="FB75" s="123"/>
      <c r="FC75" s="123"/>
      <c r="FD75" s="123"/>
      <c r="FE75" s="123"/>
      <c r="FF75" s="123"/>
      <c r="FG75" s="123"/>
      <c r="FH75" s="123"/>
      <c r="FI75" s="123"/>
      <c r="FJ75" s="123"/>
      <c r="FK75" s="123"/>
      <c r="FL75" s="123"/>
      <c r="FM75" s="123"/>
      <c r="FN75" s="123"/>
      <c r="FO75" s="123"/>
      <c r="FP75" s="123"/>
      <c r="FQ75" s="123"/>
      <c r="FR75" s="123"/>
      <c r="FS75" s="123"/>
      <c r="FT75" s="123"/>
      <c r="FU75" s="123"/>
      <c r="FV75" s="123"/>
      <c r="FW75" s="123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H28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H29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H30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R01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R02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H28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H29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H30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R01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R02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H28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H29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H30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R01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R02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50.1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25.7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134.19999999999999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123.5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120.7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1646.4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69.3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4"/>
      <c r="NE82" s="125"/>
      <c r="NF82" s="125"/>
      <c r="NG82" s="125"/>
      <c r="NH82" s="125"/>
      <c r="NI82" s="125"/>
      <c r="NJ82" s="125"/>
      <c r="NK82" s="125"/>
      <c r="NL82" s="125"/>
      <c r="NM82" s="125"/>
      <c r="NN82" s="125"/>
      <c r="NO82" s="125"/>
      <c r="NP82" s="125"/>
      <c r="NQ82" s="125"/>
      <c r="NR82" s="126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rFMkd4p+fR37Dl1j/uKIHjl7Mn7VENhGqwDwq5fGwZ+9vr7pNm45NADundf5Gqbk1oHY8YDuXW8oqmm0LsTDrw==" saltValue="E47Po/xWC2pRPN95nsOzoQ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100</v>
      </c>
      <c r="AK5" s="59" t="s">
        <v>90</v>
      </c>
      <c r="AL5" s="59" t="s">
        <v>91</v>
      </c>
      <c r="AM5" s="59" t="s">
        <v>101</v>
      </c>
      <c r="AN5" s="59" t="s">
        <v>102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100</v>
      </c>
      <c r="AV5" s="59" t="s">
        <v>90</v>
      </c>
      <c r="AW5" s="59" t="s">
        <v>91</v>
      </c>
      <c r="AX5" s="59" t="s">
        <v>101</v>
      </c>
      <c r="AY5" s="59" t="s">
        <v>102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89</v>
      </c>
      <c r="BG5" s="59" t="s">
        <v>90</v>
      </c>
      <c r="BH5" s="59" t="s">
        <v>103</v>
      </c>
      <c r="BI5" s="59" t="s">
        <v>101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100</v>
      </c>
      <c r="BR5" s="59" t="s">
        <v>90</v>
      </c>
      <c r="BS5" s="59" t="s">
        <v>104</v>
      </c>
      <c r="BT5" s="59" t="s">
        <v>101</v>
      </c>
      <c r="BU5" s="59" t="s">
        <v>93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100</v>
      </c>
      <c r="CC5" s="59" t="s">
        <v>105</v>
      </c>
      <c r="CD5" s="59" t="s">
        <v>104</v>
      </c>
      <c r="CE5" s="59" t="s">
        <v>106</v>
      </c>
      <c r="CF5" s="59" t="s">
        <v>102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90</v>
      </c>
      <c r="CQ5" s="59" t="s">
        <v>91</v>
      </c>
      <c r="CR5" s="59" t="s">
        <v>92</v>
      </c>
      <c r="CS5" s="59" t="s">
        <v>107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108</v>
      </c>
      <c r="DA5" s="59" t="s">
        <v>90</v>
      </c>
      <c r="DB5" s="59" t="s">
        <v>104</v>
      </c>
      <c r="DC5" s="59" t="s">
        <v>106</v>
      </c>
      <c r="DD5" s="59" t="s">
        <v>109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89</v>
      </c>
      <c r="DL5" s="59" t="s">
        <v>90</v>
      </c>
      <c r="DM5" s="59" t="s">
        <v>91</v>
      </c>
      <c r="DN5" s="59" t="s">
        <v>101</v>
      </c>
      <c r="DO5" s="59" t="s">
        <v>107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110</v>
      </c>
      <c r="B6" s="60">
        <f>B8</f>
        <v>2020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3</v>
      </c>
      <c r="H6" s="60" t="str">
        <f>SUBSTITUTE(H8,"　","")</f>
        <v>広島県尾道市</v>
      </c>
      <c r="I6" s="60" t="str">
        <f t="shared" si="1"/>
        <v>久保駐車場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45</v>
      </c>
      <c r="S6" s="62" t="str">
        <f t="shared" si="1"/>
        <v>公共施設</v>
      </c>
      <c r="T6" s="62" t="str">
        <f t="shared" si="1"/>
        <v>無</v>
      </c>
      <c r="U6" s="63">
        <f t="shared" si="1"/>
        <v>2849</v>
      </c>
      <c r="V6" s="63">
        <f t="shared" si="1"/>
        <v>91</v>
      </c>
      <c r="W6" s="63">
        <f t="shared" si="1"/>
        <v>210</v>
      </c>
      <c r="X6" s="62" t="str">
        <f t="shared" si="1"/>
        <v>無</v>
      </c>
      <c r="Y6" s="64">
        <f>IF(Y8="-",NA(),Y8)</f>
        <v>230.1</v>
      </c>
      <c r="Z6" s="64">
        <f t="shared" ref="Z6:AH6" si="2">IF(Z8="-",NA(),Z8)</f>
        <v>256.2</v>
      </c>
      <c r="AA6" s="64">
        <f t="shared" si="2"/>
        <v>193.7</v>
      </c>
      <c r="AB6" s="64">
        <f t="shared" si="2"/>
        <v>352</v>
      </c>
      <c r="AC6" s="64">
        <f t="shared" si="2"/>
        <v>175.7</v>
      </c>
      <c r="AD6" s="64">
        <f t="shared" si="2"/>
        <v>177.7</v>
      </c>
      <c r="AE6" s="64">
        <f t="shared" si="2"/>
        <v>216.2</v>
      </c>
      <c r="AF6" s="64">
        <f t="shared" si="2"/>
        <v>238.9</v>
      </c>
      <c r="AG6" s="64">
        <f t="shared" si="2"/>
        <v>238.5</v>
      </c>
      <c r="AH6" s="64">
        <f t="shared" si="2"/>
        <v>164.9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3.4</v>
      </c>
      <c r="AP6" s="64">
        <f t="shared" si="3"/>
        <v>2.2999999999999998</v>
      </c>
      <c r="AQ6" s="64">
        <f t="shared" si="3"/>
        <v>3.5</v>
      </c>
      <c r="AR6" s="64">
        <f t="shared" si="3"/>
        <v>1.8</v>
      </c>
      <c r="AS6" s="64">
        <f t="shared" si="3"/>
        <v>9.9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26</v>
      </c>
      <c r="BA6" s="65">
        <f t="shared" si="4"/>
        <v>12</v>
      </c>
      <c r="BB6" s="65">
        <f t="shared" si="4"/>
        <v>12</v>
      </c>
      <c r="BC6" s="65">
        <f t="shared" si="4"/>
        <v>7</v>
      </c>
      <c r="BD6" s="65">
        <f t="shared" si="4"/>
        <v>255</v>
      </c>
      <c r="BE6" s="63" t="str">
        <f>IF(BE8="-","",IF(BE8="-","【-】","【"&amp;SUBSTITUTE(TEXT(BE8,"#,##0"),"-","△")&amp;"】"))</f>
        <v>【2,345】</v>
      </c>
      <c r="BF6" s="64">
        <f>IF(BF8="-",NA(),BF8)</f>
        <v>82.2</v>
      </c>
      <c r="BG6" s="64">
        <f t="shared" ref="BG6:BO6" si="5">IF(BG8="-",NA(),BG8)</f>
        <v>87</v>
      </c>
      <c r="BH6" s="64">
        <f t="shared" si="5"/>
        <v>77.7</v>
      </c>
      <c r="BI6" s="64">
        <f t="shared" si="5"/>
        <v>74.400000000000006</v>
      </c>
      <c r="BJ6" s="64">
        <f t="shared" si="5"/>
        <v>43.1</v>
      </c>
      <c r="BK6" s="64">
        <f t="shared" si="5"/>
        <v>37.9</v>
      </c>
      <c r="BL6" s="64">
        <f t="shared" si="5"/>
        <v>43</v>
      </c>
      <c r="BM6" s="64">
        <f t="shared" si="5"/>
        <v>47</v>
      </c>
      <c r="BN6" s="64">
        <f t="shared" si="5"/>
        <v>39.1</v>
      </c>
      <c r="BO6" s="64">
        <f t="shared" si="5"/>
        <v>-15.9</v>
      </c>
      <c r="BP6" s="61" t="str">
        <f>IF(BP8="-","",IF(BP8="-","【-】","【"&amp;SUBSTITUTE(TEXT(BP8,"#,##0.0"),"-","△")&amp;"】"))</f>
        <v>【△65.9】</v>
      </c>
      <c r="BQ6" s="65">
        <f>IF(BQ8="-",NA(),BQ8)</f>
        <v>21359</v>
      </c>
      <c r="BR6" s="65">
        <f t="shared" ref="BR6:BZ6" si="6">IF(BR8="-",NA(),BR8)</f>
        <v>22041</v>
      </c>
      <c r="BS6" s="65">
        <f t="shared" si="6"/>
        <v>23983</v>
      </c>
      <c r="BT6" s="65">
        <f t="shared" si="6"/>
        <v>16003</v>
      </c>
      <c r="BU6" s="65">
        <f t="shared" si="6"/>
        <v>2048</v>
      </c>
      <c r="BV6" s="65">
        <f t="shared" si="6"/>
        <v>26544</v>
      </c>
      <c r="BW6" s="65">
        <f t="shared" si="6"/>
        <v>25867</v>
      </c>
      <c r="BX6" s="65">
        <f t="shared" si="6"/>
        <v>29182</v>
      </c>
      <c r="BY6" s="65">
        <f t="shared" si="6"/>
        <v>25664</v>
      </c>
      <c r="BZ6" s="65">
        <f t="shared" si="6"/>
        <v>13473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111</v>
      </c>
      <c r="CM6" s="63">
        <f t="shared" ref="CM6:CN6" si="7">CM8</f>
        <v>55850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111</v>
      </c>
      <c r="CZ6" s="64">
        <f>IF(CZ8="-",NA(),CZ8)</f>
        <v>50.1</v>
      </c>
      <c r="DA6" s="64">
        <f t="shared" ref="DA6:DI6" si="8">IF(DA8="-",NA(),DA8)</f>
        <v>25.7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134.19999999999999</v>
      </c>
      <c r="DF6" s="64">
        <f t="shared" si="8"/>
        <v>123.5</v>
      </c>
      <c r="DG6" s="64">
        <f t="shared" si="8"/>
        <v>120.7</v>
      </c>
      <c r="DH6" s="64">
        <f t="shared" si="8"/>
        <v>1646.4</v>
      </c>
      <c r="DI6" s="64">
        <f t="shared" si="8"/>
        <v>69.3</v>
      </c>
      <c r="DJ6" s="61" t="str">
        <f>IF(DJ8="-","",IF(DJ8="-","【-】","【"&amp;SUBSTITUTE(TEXT(DJ8,"#,##0.0"),"-","△")&amp;"】"))</f>
        <v>【183.4】</v>
      </c>
      <c r="DK6" s="64">
        <f>IF(DK8="-",NA(),DK8)</f>
        <v>203.3</v>
      </c>
      <c r="DL6" s="64">
        <f t="shared" ref="DL6:DT6" si="9">IF(DL8="-",NA(),DL8)</f>
        <v>261.5</v>
      </c>
      <c r="DM6" s="64">
        <f t="shared" si="9"/>
        <v>322</v>
      </c>
      <c r="DN6" s="64">
        <f t="shared" si="9"/>
        <v>292.3</v>
      </c>
      <c r="DO6" s="64">
        <f t="shared" si="9"/>
        <v>145.1</v>
      </c>
      <c r="DP6" s="64">
        <f t="shared" si="9"/>
        <v>155.19999999999999</v>
      </c>
      <c r="DQ6" s="64">
        <f t="shared" si="9"/>
        <v>166.3</v>
      </c>
      <c r="DR6" s="64">
        <f t="shared" si="9"/>
        <v>165.5</v>
      </c>
      <c r="DS6" s="64">
        <f t="shared" si="9"/>
        <v>168.9</v>
      </c>
      <c r="DT6" s="64">
        <f t="shared" si="9"/>
        <v>140.30000000000001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112</v>
      </c>
      <c r="B7" s="60">
        <f t="shared" ref="B7:X7" si="10">B8</f>
        <v>2020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3</v>
      </c>
      <c r="H7" s="60" t="str">
        <f t="shared" si="10"/>
        <v>広島県　尾道市</v>
      </c>
      <c r="I7" s="60" t="str">
        <f t="shared" si="10"/>
        <v>久保駐車場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45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2849</v>
      </c>
      <c r="V7" s="63">
        <f t="shared" si="10"/>
        <v>91</v>
      </c>
      <c r="W7" s="63">
        <f t="shared" si="10"/>
        <v>210</v>
      </c>
      <c r="X7" s="62" t="str">
        <f t="shared" si="10"/>
        <v>無</v>
      </c>
      <c r="Y7" s="64">
        <f>Y8</f>
        <v>230.1</v>
      </c>
      <c r="Z7" s="64">
        <f t="shared" ref="Z7:AH7" si="11">Z8</f>
        <v>256.2</v>
      </c>
      <c r="AA7" s="64">
        <f t="shared" si="11"/>
        <v>193.7</v>
      </c>
      <c r="AB7" s="64">
        <f t="shared" si="11"/>
        <v>352</v>
      </c>
      <c r="AC7" s="64">
        <f t="shared" si="11"/>
        <v>175.7</v>
      </c>
      <c r="AD7" s="64">
        <f t="shared" si="11"/>
        <v>177.7</v>
      </c>
      <c r="AE7" s="64">
        <f t="shared" si="11"/>
        <v>216.2</v>
      </c>
      <c r="AF7" s="64">
        <f t="shared" si="11"/>
        <v>238.9</v>
      </c>
      <c r="AG7" s="64">
        <f t="shared" si="11"/>
        <v>238.5</v>
      </c>
      <c r="AH7" s="64">
        <f t="shared" si="11"/>
        <v>164.9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3.4</v>
      </c>
      <c r="AP7" s="64">
        <f t="shared" si="12"/>
        <v>2.2999999999999998</v>
      </c>
      <c r="AQ7" s="64">
        <f t="shared" si="12"/>
        <v>3.5</v>
      </c>
      <c r="AR7" s="64">
        <f t="shared" si="12"/>
        <v>1.8</v>
      </c>
      <c r="AS7" s="64">
        <f t="shared" si="12"/>
        <v>9.9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26</v>
      </c>
      <c r="BA7" s="65">
        <f t="shared" si="13"/>
        <v>12</v>
      </c>
      <c r="BB7" s="65">
        <f t="shared" si="13"/>
        <v>12</v>
      </c>
      <c r="BC7" s="65">
        <f t="shared" si="13"/>
        <v>7</v>
      </c>
      <c r="BD7" s="65">
        <f t="shared" si="13"/>
        <v>255</v>
      </c>
      <c r="BE7" s="63"/>
      <c r="BF7" s="64">
        <f>BF8</f>
        <v>82.2</v>
      </c>
      <c r="BG7" s="64">
        <f t="shared" ref="BG7:BO7" si="14">BG8</f>
        <v>87</v>
      </c>
      <c r="BH7" s="64">
        <f t="shared" si="14"/>
        <v>77.7</v>
      </c>
      <c r="BI7" s="64">
        <f t="shared" si="14"/>
        <v>74.400000000000006</v>
      </c>
      <c r="BJ7" s="64">
        <f t="shared" si="14"/>
        <v>43.1</v>
      </c>
      <c r="BK7" s="64">
        <f t="shared" si="14"/>
        <v>37.9</v>
      </c>
      <c r="BL7" s="64">
        <f t="shared" si="14"/>
        <v>43</v>
      </c>
      <c r="BM7" s="64">
        <f t="shared" si="14"/>
        <v>47</v>
      </c>
      <c r="BN7" s="64">
        <f t="shared" si="14"/>
        <v>39.1</v>
      </c>
      <c r="BO7" s="64">
        <f t="shared" si="14"/>
        <v>-15.9</v>
      </c>
      <c r="BP7" s="61"/>
      <c r="BQ7" s="65">
        <f>BQ8</f>
        <v>21359</v>
      </c>
      <c r="BR7" s="65">
        <f t="shared" ref="BR7:BZ7" si="15">BR8</f>
        <v>22041</v>
      </c>
      <c r="BS7" s="65">
        <f t="shared" si="15"/>
        <v>23983</v>
      </c>
      <c r="BT7" s="65">
        <f t="shared" si="15"/>
        <v>16003</v>
      </c>
      <c r="BU7" s="65">
        <f t="shared" si="15"/>
        <v>2048</v>
      </c>
      <c r="BV7" s="65">
        <f t="shared" si="15"/>
        <v>26544</v>
      </c>
      <c r="BW7" s="65">
        <f t="shared" si="15"/>
        <v>25867</v>
      </c>
      <c r="BX7" s="65">
        <f t="shared" si="15"/>
        <v>29182</v>
      </c>
      <c r="BY7" s="65">
        <f t="shared" si="15"/>
        <v>25664</v>
      </c>
      <c r="BZ7" s="65">
        <f t="shared" si="15"/>
        <v>13473</v>
      </c>
      <c r="CA7" s="63"/>
      <c r="CB7" s="64" t="s">
        <v>113</v>
      </c>
      <c r="CC7" s="64" t="s">
        <v>113</v>
      </c>
      <c r="CD7" s="64" t="s">
        <v>113</v>
      </c>
      <c r="CE7" s="64" t="s">
        <v>113</v>
      </c>
      <c r="CF7" s="64" t="s">
        <v>113</v>
      </c>
      <c r="CG7" s="64" t="s">
        <v>113</v>
      </c>
      <c r="CH7" s="64" t="s">
        <v>113</v>
      </c>
      <c r="CI7" s="64" t="s">
        <v>113</v>
      </c>
      <c r="CJ7" s="64" t="s">
        <v>113</v>
      </c>
      <c r="CK7" s="64" t="s">
        <v>111</v>
      </c>
      <c r="CL7" s="61"/>
      <c r="CM7" s="63">
        <f>CM8</f>
        <v>55850</v>
      </c>
      <c r="CN7" s="63">
        <f>CN8</f>
        <v>0</v>
      </c>
      <c r="CO7" s="64" t="s">
        <v>113</v>
      </c>
      <c r="CP7" s="64" t="s">
        <v>113</v>
      </c>
      <c r="CQ7" s="64" t="s">
        <v>113</v>
      </c>
      <c r="CR7" s="64" t="s">
        <v>113</v>
      </c>
      <c r="CS7" s="64" t="s">
        <v>113</v>
      </c>
      <c r="CT7" s="64" t="s">
        <v>113</v>
      </c>
      <c r="CU7" s="64" t="s">
        <v>113</v>
      </c>
      <c r="CV7" s="64" t="s">
        <v>113</v>
      </c>
      <c r="CW7" s="64" t="s">
        <v>113</v>
      </c>
      <c r="CX7" s="64" t="s">
        <v>111</v>
      </c>
      <c r="CY7" s="61"/>
      <c r="CZ7" s="64">
        <f>CZ8</f>
        <v>50.1</v>
      </c>
      <c r="DA7" s="64">
        <f t="shared" ref="DA7:DI7" si="16">DA8</f>
        <v>25.7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134.19999999999999</v>
      </c>
      <c r="DF7" s="64">
        <f t="shared" si="16"/>
        <v>123.5</v>
      </c>
      <c r="DG7" s="64">
        <f t="shared" si="16"/>
        <v>120.7</v>
      </c>
      <c r="DH7" s="64">
        <f t="shared" si="16"/>
        <v>1646.4</v>
      </c>
      <c r="DI7" s="64">
        <f t="shared" si="16"/>
        <v>69.3</v>
      </c>
      <c r="DJ7" s="61"/>
      <c r="DK7" s="64">
        <f>DK8</f>
        <v>203.3</v>
      </c>
      <c r="DL7" s="64">
        <f t="shared" ref="DL7:DT7" si="17">DL8</f>
        <v>261.5</v>
      </c>
      <c r="DM7" s="64">
        <f t="shared" si="17"/>
        <v>322</v>
      </c>
      <c r="DN7" s="64">
        <f t="shared" si="17"/>
        <v>292.3</v>
      </c>
      <c r="DO7" s="64">
        <f t="shared" si="17"/>
        <v>145.1</v>
      </c>
      <c r="DP7" s="64">
        <f t="shared" si="17"/>
        <v>155.19999999999999</v>
      </c>
      <c r="DQ7" s="64">
        <f t="shared" si="17"/>
        <v>166.3</v>
      </c>
      <c r="DR7" s="64">
        <f t="shared" si="17"/>
        <v>165.5</v>
      </c>
      <c r="DS7" s="64">
        <f t="shared" si="17"/>
        <v>168.9</v>
      </c>
      <c r="DT7" s="64">
        <f t="shared" si="17"/>
        <v>140.30000000000001</v>
      </c>
      <c r="DU7" s="61"/>
    </row>
    <row r="8" spans="1:125" s="66" customFormat="1" x14ac:dyDescent="0.15">
      <c r="A8" s="49"/>
      <c r="B8" s="67">
        <v>2020</v>
      </c>
      <c r="C8" s="67">
        <v>342050</v>
      </c>
      <c r="D8" s="67">
        <v>47</v>
      </c>
      <c r="E8" s="67">
        <v>14</v>
      </c>
      <c r="F8" s="67">
        <v>0</v>
      </c>
      <c r="G8" s="67">
        <v>3</v>
      </c>
      <c r="H8" s="67" t="s">
        <v>114</v>
      </c>
      <c r="I8" s="67" t="s">
        <v>115</v>
      </c>
      <c r="J8" s="67" t="s">
        <v>116</v>
      </c>
      <c r="K8" s="67" t="s">
        <v>117</v>
      </c>
      <c r="L8" s="67" t="s">
        <v>118</v>
      </c>
      <c r="M8" s="67" t="s">
        <v>119</v>
      </c>
      <c r="N8" s="67" t="s">
        <v>120</v>
      </c>
      <c r="O8" s="68" t="s">
        <v>121</v>
      </c>
      <c r="P8" s="69" t="s">
        <v>122</v>
      </c>
      <c r="Q8" s="69" t="s">
        <v>123</v>
      </c>
      <c r="R8" s="70">
        <v>45</v>
      </c>
      <c r="S8" s="69" t="s">
        <v>124</v>
      </c>
      <c r="T8" s="69" t="s">
        <v>125</v>
      </c>
      <c r="U8" s="70">
        <v>2849</v>
      </c>
      <c r="V8" s="70">
        <v>91</v>
      </c>
      <c r="W8" s="70">
        <v>210</v>
      </c>
      <c r="X8" s="69" t="s">
        <v>125</v>
      </c>
      <c r="Y8" s="71">
        <v>230.1</v>
      </c>
      <c r="Z8" s="71">
        <v>256.2</v>
      </c>
      <c r="AA8" s="71">
        <v>193.7</v>
      </c>
      <c r="AB8" s="71">
        <v>352</v>
      </c>
      <c r="AC8" s="71">
        <v>175.7</v>
      </c>
      <c r="AD8" s="71">
        <v>177.7</v>
      </c>
      <c r="AE8" s="71">
        <v>216.2</v>
      </c>
      <c r="AF8" s="71">
        <v>238.9</v>
      </c>
      <c r="AG8" s="71">
        <v>238.5</v>
      </c>
      <c r="AH8" s="71">
        <v>164.9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3.4</v>
      </c>
      <c r="AP8" s="71">
        <v>2.2999999999999998</v>
      </c>
      <c r="AQ8" s="71">
        <v>3.5</v>
      </c>
      <c r="AR8" s="71">
        <v>1.8</v>
      </c>
      <c r="AS8" s="71">
        <v>9.9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26</v>
      </c>
      <c r="BA8" s="72">
        <v>12</v>
      </c>
      <c r="BB8" s="72">
        <v>12</v>
      </c>
      <c r="BC8" s="72">
        <v>7</v>
      </c>
      <c r="BD8" s="72">
        <v>255</v>
      </c>
      <c r="BE8" s="72">
        <v>2345</v>
      </c>
      <c r="BF8" s="71">
        <v>82.2</v>
      </c>
      <c r="BG8" s="71">
        <v>87</v>
      </c>
      <c r="BH8" s="71">
        <v>77.7</v>
      </c>
      <c r="BI8" s="71">
        <v>74.400000000000006</v>
      </c>
      <c r="BJ8" s="71">
        <v>43.1</v>
      </c>
      <c r="BK8" s="71">
        <v>37.9</v>
      </c>
      <c r="BL8" s="71">
        <v>43</v>
      </c>
      <c r="BM8" s="71">
        <v>47</v>
      </c>
      <c r="BN8" s="71">
        <v>39.1</v>
      </c>
      <c r="BO8" s="71">
        <v>-15.9</v>
      </c>
      <c r="BP8" s="68">
        <v>-65.900000000000006</v>
      </c>
      <c r="BQ8" s="72">
        <v>21359</v>
      </c>
      <c r="BR8" s="72">
        <v>22041</v>
      </c>
      <c r="BS8" s="72">
        <v>23983</v>
      </c>
      <c r="BT8" s="73">
        <v>16003</v>
      </c>
      <c r="BU8" s="73">
        <v>2048</v>
      </c>
      <c r="BV8" s="72">
        <v>26544</v>
      </c>
      <c r="BW8" s="72">
        <v>25867</v>
      </c>
      <c r="BX8" s="72">
        <v>29182</v>
      </c>
      <c r="BY8" s="72">
        <v>25664</v>
      </c>
      <c r="BZ8" s="72">
        <v>13473</v>
      </c>
      <c r="CA8" s="70">
        <v>3932</v>
      </c>
      <c r="CB8" s="71" t="s">
        <v>118</v>
      </c>
      <c r="CC8" s="71" t="s">
        <v>118</v>
      </c>
      <c r="CD8" s="71" t="s">
        <v>118</v>
      </c>
      <c r="CE8" s="71" t="s">
        <v>118</v>
      </c>
      <c r="CF8" s="71" t="s">
        <v>118</v>
      </c>
      <c r="CG8" s="71" t="s">
        <v>118</v>
      </c>
      <c r="CH8" s="71" t="s">
        <v>118</v>
      </c>
      <c r="CI8" s="71" t="s">
        <v>118</v>
      </c>
      <c r="CJ8" s="71" t="s">
        <v>118</v>
      </c>
      <c r="CK8" s="71" t="s">
        <v>118</v>
      </c>
      <c r="CL8" s="68" t="s">
        <v>118</v>
      </c>
      <c r="CM8" s="70">
        <v>55850</v>
      </c>
      <c r="CN8" s="70">
        <v>0</v>
      </c>
      <c r="CO8" s="71" t="s">
        <v>118</v>
      </c>
      <c r="CP8" s="71" t="s">
        <v>118</v>
      </c>
      <c r="CQ8" s="71" t="s">
        <v>118</v>
      </c>
      <c r="CR8" s="71" t="s">
        <v>118</v>
      </c>
      <c r="CS8" s="71" t="s">
        <v>118</v>
      </c>
      <c r="CT8" s="71" t="s">
        <v>118</v>
      </c>
      <c r="CU8" s="71" t="s">
        <v>118</v>
      </c>
      <c r="CV8" s="71" t="s">
        <v>118</v>
      </c>
      <c r="CW8" s="71" t="s">
        <v>118</v>
      </c>
      <c r="CX8" s="71" t="s">
        <v>118</v>
      </c>
      <c r="CY8" s="68" t="s">
        <v>118</v>
      </c>
      <c r="CZ8" s="71">
        <v>50.1</v>
      </c>
      <c r="DA8" s="71">
        <v>25.7</v>
      </c>
      <c r="DB8" s="71">
        <v>0</v>
      </c>
      <c r="DC8" s="71">
        <v>0</v>
      </c>
      <c r="DD8" s="71">
        <v>0</v>
      </c>
      <c r="DE8" s="71">
        <v>134.19999999999999</v>
      </c>
      <c r="DF8" s="71">
        <v>123.5</v>
      </c>
      <c r="DG8" s="71">
        <v>120.7</v>
      </c>
      <c r="DH8" s="71">
        <v>1646.4</v>
      </c>
      <c r="DI8" s="71">
        <v>69.3</v>
      </c>
      <c r="DJ8" s="68">
        <v>183.4</v>
      </c>
      <c r="DK8" s="71">
        <v>203.3</v>
      </c>
      <c r="DL8" s="71">
        <v>261.5</v>
      </c>
      <c r="DM8" s="71">
        <v>322</v>
      </c>
      <c r="DN8" s="71">
        <v>292.3</v>
      </c>
      <c r="DO8" s="71">
        <v>145.1</v>
      </c>
      <c r="DP8" s="71">
        <v>155.19999999999999</v>
      </c>
      <c r="DQ8" s="71">
        <v>166.3</v>
      </c>
      <c r="DR8" s="71">
        <v>165.5</v>
      </c>
      <c r="DS8" s="71">
        <v>168.9</v>
      </c>
      <c r="DT8" s="71">
        <v>140.30000000000001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126</v>
      </c>
      <c r="C10" s="78" t="s">
        <v>127</v>
      </c>
      <c r="D10" s="78" t="s">
        <v>128</v>
      </c>
      <c r="E10" s="78" t="s">
        <v>129</v>
      </c>
      <c r="F10" s="78" t="s">
        <v>130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石井 亜衣子</cp:lastModifiedBy>
  <cp:lastPrinted>2022-01-19T04:52:09Z</cp:lastPrinted>
  <dcterms:created xsi:type="dcterms:W3CDTF">2021-12-17T06:07:02Z</dcterms:created>
  <dcterms:modified xsi:type="dcterms:W3CDTF">2022-01-19T04:57:14Z</dcterms:modified>
  <cp:category/>
</cp:coreProperties>
</file>