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R02_経営比較分析表\7回答\"/>
    </mc:Choice>
  </mc:AlternateContent>
  <xr:revisionPtr revIDLastSave="0" documentId="13_ncr:1_{F1C96306-722D-4EB9-94D3-C4BF687EFA93}" xr6:coauthVersionLast="36" xr6:coauthVersionMax="36" xr10:uidLastSave="{00000000-0000-0000-0000-000000000000}"/>
  <workbookProtection workbookAlgorithmName="SHA-512" workbookHashValue="05ZzFXcjULzcJuMhhQCYxYLjQq/ypmdSyqu+RUppWKCz4fBjLPehi/H8wCukdRHEZ2uSdoyDcQMsfZDEmq1zUA==" workbookSaltValue="on1wNxOQj8SZZFhRLmwH2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BB10" i="4"/>
  <c r="AT10" i="4"/>
  <c r="AL10" i="4"/>
  <c r="W10" i="4"/>
  <c r="I10" i="4"/>
  <c r="BB8" i="4"/>
  <c r="AT8" i="4"/>
  <c r="AL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<sst xmlns="http://schemas.openxmlformats.org/spreadsheetml/2006/main" count="228" uniqueCount="113">
  <si>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</si>
  <si>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</si>
  <si>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</si>
  <si>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</si>
  <si>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</si>
  <si>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</si>
  <si>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</si>
  <si>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</si>
  <si>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</si>
  <si>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</si>
  <si>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</si>
  <si>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</si>
  <si>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</si>
  <si>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</si>
  <si>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</si>
  <si>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</si>
  <si>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</si>
  <si>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</si>
  <si>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</si>
  <si>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</si>
  <si>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</si>
  <si>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</si>
  <si>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</si>
  <si>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</si>
  <si>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</si>
  <si>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</si>
  <si>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</si>
  <si>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</si>
  <si>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</si>
  <si>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</si>
  <si>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</si>
  <si>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</si>
  <si>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</si>
  <si>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</si>
  <si>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</si>
  <si>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</si>
  <si>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</si>
  <si>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</si>
  <si>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</si>
  <si>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</si>
  <si>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</si>
  <si>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</si>
  <si>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</si>
  <si>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</si>
  <si>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</si>
  <si>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</si>
  <si>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</si>
  <si>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</si>
  <si>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</si>
  <si>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</si>
  <si>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</si>
  <si>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</si>
  <si>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</si>
  <si>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</si>
  <si>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</si>
  <si>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</si>
  <si>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</si>
  <si>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</si>
  <si>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</si>
  <si>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</si>
  <si>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</si>
  <si>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</si>
  <si>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</si>
  <si>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</si>
  <si>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</si>
  <si>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</si>
  <si>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</si>
  <si>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</si>
  <si>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</si>
  <si>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</si>
  <si>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</si>
  <si>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</si>
  <si>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</si>
  <si>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</si>
  <si>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</si>
  <si>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</si>
  <si>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</si>
  <si>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</si>
  <si>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</si>
  <si>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</si>
  <si>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</si>
  <si>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</si>
  <si>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</si>
  <si>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</si>
  <si>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</si>
  <si>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</si>
  <si>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</si>
  <si>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</si>
  <si>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</si>
  <si>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</si>
  <si>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</si>
  <si>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</si>
  <si>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</si>
  <si>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</si>
  <si>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</si>
  <si>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</si>
  <si>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</si>
  <si>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</si>
  <si>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</si>
  <si>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</si>
  <si>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</si>
  <si>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</si>
  <si>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</si>
  <si>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</si>
  <si>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</si>
  <si>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</si>
  <si>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</si>
  <si>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</si>
  <si>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</si>
  <si>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</si>
  <si>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明治23年創設の旧海軍水道施設を引き継ぎ，大正7年の市民給水開始から102年が経過していることから，老朽施設が多くなっていますが，その一方で浄水施設を更新するなど着実な投資を行っていますので，類似団体と同様の水準となっています。
「②管路経年化率」
　これまで計画的に管路更新を進めてきたため，類似団体よりも良好な率となっています。
「③管路更新率」
　令和２年度は，豪雨災害で被災した水道施設の復旧も完了したため，類似団体と同様の水準に回復しています。</t>
    <rPh sb="2" eb="4">
      <t>ユウケイ</t>
    </rPh>
    <rPh sb="4" eb="6">
      <t>コテイ</t>
    </rPh>
    <rPh sb="6" eb="8">
      <t>シサン</t>
    </rPh>
    <rPh sb="8" eb="12">
      <t>ゲンカショウキャク</t>
    </rPh>
    <rPh sb="12" eb="13">
      <t>リツ</t>
    </rPh>
    <rPh sb="16" eb="18">
      <t>メイジ</t>
    </rPh>
    <rPh sb="20" eb="21">
      <t>ネン</t>
    </rPh>
    <rPh sb="21" eb="23">
      <t>ソウセツ</t>
    </rPh>
    <rPh sb="24" eb="27">
      <t>キュウカイグン</t>
    </rPh>
    <rPh sb="27" eb="29">
      <t>スイドウ</t>
    </rPh>
    <rPh sb="29" eb="31">
      <t>シセツ</t>
    </rPh>
    <rPh sb="32" eb="33">
      <t>ヒ</t>
    </rPh>
    <rPh sb="34" eb="35">
      <t>ツ</t>
    </rPh>
    <rPh sb="37" eb="39">
      <t>タイショウ</t>
    </rPh>
    <rPh sb="40" eb="41">
      <t>ネン</t>
    </rPh>
    <rPh sb="42" eb="44">
      <t>シミン</t>
    </rPh>
    <rPh sb="44" eb="46">
      <t>キュウスイ</t>
    </rPh>
    <rPh sb="46" eb="48">
      <t>カイシ</t>
    </rPh>
    <rPh sb="53" eb="54">
      <t>ネン</t>
    </rPh>
    <rPh sb="55" eb="57">
      <t>ケイカ</t>
    </rPh>
    <rPh sb="66" eb="68">
      <t>ロウキュウ</t>
    </rPh>
    <rPh sb="68" eb="70">
      <t>シセツ</t>
    </rPh>
    <rPh sb="71" eb="72">
      <t>オオ</t>
    </rPh>
    <rPh sb="83" eb="85">
      <t>イッポウ</t>
    </rPh>
    <rPh sb="86" eb="88">
      <t>ジョウスイ</t>
    </rPh>
    <rPh sb="88" eb="90">
      <t>シセツ</t>
    </rPh>
    <rPh sb="91" eb="93">
      <t>コウシン</t>
    </rPh>
    <rPh sb="97" eb="99">
      <t>チャクジツ</t>
    </rPh>
    <rPh sb="100" eb="102">
      <t>トウシ</t>
    </rPh>
    <rPh sb="103" eb="104">
      <t>オコナ</t>
    </rPh>
    <rPh sb="112" eb="114">
      <t>ルイジ</t>
    </rPh>
    <rPh sb="114" eb="116">
      <t>ダンタイ</t>
    </rPh>
    <rPh sb="117" eb="119">
      <t>ドウヨウ</t>
    </rPh>
    <rPh sb="120" eb="122">
      <t>スイジュン</t>
    </rPh>
    <rPh sb="133" eb="135">
      <t>カンロ</t>
    </rPh>
    <rPh sb="135" eb="137">
      <t>ケイネン</t>
    </rPh>
    <rPh sb="137" eb="138">
      <t>カ</t>
    </rPh>
    <rPh sb="138" eb="139">
      <t>リツ</t>
    </rPh>
    <rPh sb="146" eb="149">
      <t>ケイカクテキ</t>
    </rPh>
    <rPh sb="150" eb="152">
      <t>カンロ</t>
    </rPh>
    <rPh sb="152" eb="154">
      <t>コウシン</t>
    </rPh>
    <rPh sb="155" eb="156">
      <t>スス</t>
    </rPh>
    <rPh sb="163" eb="165">
      <t>ルイジ</t>
    </rPh>
    <rPh sb="165" eb="167">
      <t>ダンタイ</t>
    </rPh>
    <rPh sb="170" eb="172">
      <t>リョウコウ</t>
    </rPh>
    <rPh sb="173" eb="174">
      <t>リツ</t>
    </rPh>
    <rPh sb="193" eb="195">
      <t>レイワ</t>
    </rPh>
    <rPh sb="196" eb="197">
      <t>ネン</t>
    </rPh>
    <rPh sb="197" eb="198">
      <t>ド</t>
    </rPh>
    <rPh sb="200" eb="202">
      <t>ゴウウ</t>
    </rPh>
    <rPh sb="202" eb="204">
      <t>サイガイ</t>
    </rPh>
    <rPh sb="205" eb="207">
      <t>ヒサイ</t>
    </rPh>
    <rPh sb="209" eb="211">
      <t>スイドウ</t>
    </rPh>
    <rPh sb="211" eb="213">
      <t>シセツ</t>
    </rPh>
    <rPh sb="214" eb="216">
      <t>フッキュウ</t>
    </rPh>
    <rPh sb="217" eb="219">
      <t>カンリョウ</t>
    </rPh>
    <rPh sb="224" eb="226">
      <t>ルイジ</t>
    </rPh>
    <rPh sb="226" eb="228">
      <t>ダンタイ</t>
    </rPh>
    <rPh sb="229" eb="231">
      <t>ドウヨウ</t>
    </rPh>
    <rPh sb="232" eb="234">
      <t>スイジュン</t>
    </rPh>
    <rPh sb="235" eb="237">
      <t>カイフク</t>
    </rPh>
    <phoneticPr fontId="4"/>
  </si>
  <si>
    <t xml:space="preserve">「①経常収支比率，②累積欠損金比率，⑤料金回収率」
　経常収支比率が黒字を示す100％を超え，累積欠損金の発生もないため，健全経営を維持しています。①，⑤は令和２年度からの料金改定により数値が上昇しています。
「③流動比率」
　全国平均を大幅に下回っているものの，100％超えを維持し，一時借入金に頼らない事業運営を行っています。
「④企業債残高対給水収益比率」
　令和２年度からの料金改定に伴い給水収益が増となり，当該比率は改善しました。
「⑥給水原価」
　近年，横ばいで推移しています。
「⑦施設利用率」
　施設能力は一定ですが水需要の減により，近年は減少傾向となっています。
「⑧有収率」
　計画的な老朽管更新や漏水対策の取組みにより，類似団体平均値と比べ高い水準にあります。
　本市は点在する給水地区につながる管路が長く，他都市に比べて施設数が多い本市の特性により，特に経営の健全性・効率性において多くの項目で類似団体を下回っています。
</t>
    <rPh sb="19" eb="21">
      <t>リョウキン</t>
    </rPh>
    <rPh sb="21" eb="24">
      <t>カイシュウリツ</t>
    </rPh>
    <rPh sb="78" eb="80">
      <t>レイワ</t>
    </rPh>
    <rPh sb="81" eb="83">
      <t>ネンド</t>
    </rPh>
    <rPh sb="86" eb="88">
      <t>リョウキン</t>
    </rPh>
    <rPh sb="88" eb="90">
      <t>カイテイ</t>
    </rPh>
    <rPh sb="93" eb="95">
      <t>スウチ</t>
    </rPh>
    <rPh sb="96" eb="98">
      <t>ジョウショウ</t>
    </rPh>
    <rPh sb="183" eb="185">
      <t>レイワ</t>
    </rPh>
    <rPh sb="186" eb="188">
      <t>ネンド</t>
    </rPh>
    <rPh sb="191" eb="193">
      <t>リョウキン</t>
    </rPh>
    <rPh sb="193" eb="195">
      <t>カイテイ</t>
    </rPh>
    <rPh sb="196" eb="197">
      <t>トモナ</t>
    </rPh>
    <rPh sb="198" eb="200">
      <t>キュウスイ</t>
    </rPh>
    <rPh sb="200" eb="202">
      <t>シュウエキ</t>
    </rPh>
    <rPh sb="208" eb="210">
      <t>トウガイ</t>
    </rPh>
    <rPh sb="210" eb="212">
      <t>ヒリツ</t>
    </rPh>
    <rPh sb="213" eb="215">
      <t>カイゼン</t>
    </rPh>
    <rPh sb="230" eb="232">
      <t>キンネン</t>
    </rPh>
    <rPh sb="233" eb="234">
      <t>ヨコ</t>
    </rPh>
    <rPh sb="237" eb="239">
      <t>スイイ</t>
    </rPh>
    <rPh sb="293" eb="296">
      <t>ユウシュウリツ</t>
    </rPh>
    <rPh sb="299" eb="302">
      <t>ケイカクテキ</t>
    </rPh>
    <rPh sb="303" eb="306">
      <t>ロウキュウカン</t>
    </rPh>
    <rPh sb="306" eb="308">
      <t>コウシン</t>
    </rPh>
    <rPh sb="321" eb="325">
      <t>ルイジダンタイ</t>
    </rPh>
    <rPh sb="325" eb="328">
      <t>ヘイキンチ</t>
    </rPh>
    <rPh sb="329" eb="330">
      <t>クラ</t>
    </rPh>
    <rPh sb="331" eb="332">
      <t>タカ</t>
    </rPh>
    <rPh sb="333" eb="335">
      <t>スイジュン</t>
    </rPh>
    <rPh sb="388" eb="389">
      <t>トク</t>
    </rPh>
    <rPh sb="390" eb="392">
      <t>ケイエイ</t>
    </rPh>
    <rPh sb="393" eb="396">
      <t>ケンゼンセイ</t>
    </rPh>
    <rPh sb="397" eb="400">
      <t>コウリツセイ</t>
    </rPh>
    <rPh sb="404" eb="405">
      <t>オオ</t>
    </rPh>
    <phoneticPr fontId="4"/>
  </si>
  <si>
    <t>【戦略的な経営の取組】
　本市では平成30年度まで，中長期的な視点に立って策定した，呉市上下水道ビジョン及び前期経営計画に基づき事業を推進してきました。
　令和元年度に前期経営計画の成果目標の達成状況を把握する等分析を行い，計画期間を令和２年度から令和５年度までの４年間とする後期経営計画を策定しました。
　財政推計では，令和２年度から令和５年度までの４年間の総額で赤字が見込まれるため，令和２年４月に料金改定を行いました。</t>
    <rPh sb="1" eb="3">
      <t>センリャク</t>
    </rPh>
    <rPh sb="3" eb="4">
      <t>テキ</t>
    </rPh>
    <rPh sb="5" eb="7">
      <t>ケイエイ</t>
    </rPh>
    <rPh sb="8" eb="10">
      <t>トリクミ</t>
    </rPh>
    <rPh sb="13" eb="15">
      <t>ホンシ</t>
    </rPh>
    <rPh sb="17" eb="19">
      <t>ヘイセイ</t>
    </rPh>
    <rPh sb="21" eb="22">
      <t>ネン</t>
    </rPh>
    <rPh sb="22" eb="23">
      <t>ド</t>
    </rPh>
    <rPh sb="26" eb="30">
      <t>チュウチョウキテキ</t>
    </rPh>
    <rPh sb="31" eb="33">
      <t>シテン</t>
    </rPh>
    <rPh sb="34" eb="35">
      <t>タ</t>
    </rPh>
    <rPh sb="37" eb="39">
      <t>サクテイ</t>
    </rPh>
    <rPh sb="42" eb="44">
      <t>クレシ</t>
    </rPh>
    <rPh sb="44" eb="46">
      <t>ジョウゲ</t>
    </rPh>
    <rPh sb="46" eb="48">
      <t>スイドウ</t>
    </rPh>
    <rPh sb="52" eb="53">
      <t>オヨ</t>
    </rPh>
    <rPh sb="54" eb="56">
      <t>ゼンキ</t>
    </rPh>
    <rPh sb="56" eb="58">
      <t>ケイエイ</t>
    </rPh>
    <rPh sb="58" eb="60">
      <t>ケイカク</t>
    </rPh>
    <rPh sb="61" eb="62">
      <t>モト</t>
    </rPh>
    <rPh sb="64" eb="66">
      <t>ジギョウ</t>
    </rPh>
    <rPh sb="67" eb="69">
      <t>スイシン</t>
    </rPh>
    <rPh sb="78" eb="80">
      <t>レイワ</t>
    </rPh>
    <rPh sb="80" eb="81">
      <t>ガン</t>
    </rPh>
    <rPh sb="81" eb="82">
      <t>ネン</t>
    </rPh>
    <rPh sb="82" eb="83">
      <t>ド</t>
    </rPh>
    <rPh sb="84" eb="86">
      <t>ゼンキ</t>
    </rPh>
    <rPh sb="86" eb="88">
      <t>ケイエイ</t>
    </rPh>
    <rPh sb="88" eb="90">
      <t>ケイカク</t>
    </rPh>
    <rPh sb="91" eb="93">
      <t>セイカ</t>
    </rPh>
    <rPh sb="93" eb="95">
      <t>モクヒョウ</t>
    </rPh>
    <rPh sb="96" eb="98">
      <t>タッセイ</t>
    </rPh>
    <rPh sb="98" eb="100">
      <t>ジョウキョウ</t>
    </rPh>
    <rPh sb="101" eb="103">
      <t>ハアク</t>
    </rPh>
    <rPh sb="105" eb="106">
      <t>トウ</t>
    </rPh>
    <rPh sb="106" eb="108">
      <t>ブンセキ</t>
    </rPh>
    <rPh sb="109" eb="110">
      <t>オコナ</t>
    </rPh>
    <rPh sb="112" eb="114">
      <t>ケイカク</t>
    </rPh>
    <rPh sb="114" eb="116">
      <t>キカン</t>
    </rPh>
    <rPh sb="117" eb="119">
      <t>レイワ</t>
    </rPh>
    <rPh sb="120" eb="121">
      <t>ネン</t>
    </rPh>
    <rPh sb="121" eb="122">
      <t>ド</t>
    </rPh>
    <rPh sb="124" eb="126">
      <t>レイワ</t>
    </rPh>
    <rPh sb="127" eb="128">
      <t>ネン</t>
    </rPh>
    <rPh sb="128" eb="129">
      <t>ド</t>
    </rPh>
    <rPh sb="133" eb="134">
      <t>ネン</t>
    </rPh>
    <rPh sb="134" eb="135">
      <t>カン</t>
    </rPh>
    <rPh sb="138" eb="140">
      <t>コウキ</t>
    </rPh>
    <rPh sb="140" eb="142">
      <t>ケイエイ</t>
    </rPh>
    <rPh sb="142" eb="144">
      <t>ケイカク</t>
    </rPh>
    <rPh sb="145" eb="147">
      <t>サクテイ</t>
    </rPh>
    <rPh sb="154" eb="156">
      <t>ザイセイ</t>
    </rPh>
    <rPh sb="156" eb="158">
      <t>スイケイ</t>
    </rPh>
    <rPh sb="161" eb="163">
      <t>レイワ</t>
    </rPh>
    <rPh sb="164" eb="165">
      <t>ネン</t>
    </rPh>
    <rPh sb="165" eb="166">
      <t>ド</t>
    </rPh>
    <rPh sb="168" eb="170">
      <t>レイワ</t>
    </rPh>
    <rPh sb="171" eb="172">
      <t>ネン</t>
    </rPh>
    <rPh sb="172" eb="173">
      <t>ド</t>
    </rPh>
    <rPh sb="177" eb="179">
      <t>ネンカン</t>
    </rPh>
    <rPh sb="180" eb="182">
      <t>ソウガク</t>
    </rPh>
    <rPh sb="183" eb="185">
      <t>アカジ</t>
    </rPh>
    <rPh sb="186" eb="188">
      <t>ミコ</t>
    </rPh>
    <rPh sb="194" eb="196">
      <t>レイワ</t>
    </rPh>
    <rPh sb="197" eb="198">
      <t>ネン</t>
    </rPh>
    <rPh sb="199" eb="200">
      <t>ガツ</t>
    </rPh>
    <rPh sb="201" eb="203">
      <t>リョウキン</t>
    </rPh>
    <rPh sb="203" eb="205">
      <t>カイテイ</t>
    </rPh>
    <rPh sb="206" eb="2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</si>
</sst>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0.92</c:v>
                </c:pt>
                <c:pt idx="1">
                  <c:v>0.85</c:v>
                </c:pt>
                <c:pt idx="2">
                  <c:v>0.42</c:v>
                </c:pt>
                <c:pt idx="3">
                  <c:v>0.71</c:v>
                </c:pt>
                <c:pt idx="4">
                  <c:v>0.84</c:v>
                </c:pt>
              </c:numCache>
            </c:numRef>
          </c:val>
          <c:extLst>
            <c:ext xmlns:c16="http://schemas.microsoft.com/office/drawing/2014/chart" uri="{C3380CC4-5D6E-409C-BE32-E72D297353CC}">
              <c16:uniqueId val="{00000000-5561-4659-9AD2-8AE6688F72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5561-4659-9AD2-8AE6688F72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58.44</c:v>
                </c:pt>
                <c:pt idx="1">
                  <c:v>57.9</c:v>
                </c:pt>
                <c:pt idx="2">
                  <c:v>57.13</c:v>
                </c:pt>
                <c:pt idx="3">
                  <c:v>55.56</c:v>
                </c:pt>
                <c:pt idx="4">
                  <c:v>55.41</c:v>
                </c:pt>
              </c:numCache>
            </c:numRef>
          </c:val>
          <c:extLst>
            <c:ext xmlns:c16="http://schemas.microsoft.com/office/drawing/2014/chart" uri="{C3380CC4-5D6E-409C-BE32-E72D297353CC}">
              <c16:uniqueId val="{00000000-51B9-4F05-B0B7-FD6B5F78A1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51B9-4F05-B0B7-FD6B5F78A1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91.72</c:v>
                </c:pt>
                <c:pt idx="1">
                  <c:v>91.93</c:v>
                </c:pt>
                <c:pt idx="2">
                  <c:v>89.72</c:v>
                </c:pt>
                <c:pt idx="3">
                  <c:v>91.24</c:v>
                </c:pt>
                <c:pt idx="4">
                  <c:v>91.96</c:v>
                </c:pt>
              </c:numCache>
            </c:numRef>
          </c:val>
          <c:extLst>
            <c:ext xmlns:c16="http://schemas.microsoft.com/office/drawing/2014/chart" uri="{C3380CC4-5D6E-409C-BE32-E72D297353CC}">
              <c16:uniqueId val="{00000000-05A7-4CE0-8FC2-63733787B0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05A7-4CE0-8FC2-63733787B0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105.7</c:v>
                </c:pt>
                <c:pt idx="1">
                  <c:v>107.64</c:v>
                </c:pt>
                <c:pt idx="2">
                  <c:v>99.92</c:v>
                </c:pt>
                <c:pt idx="3">
                  <c:v>101.11</c:v>
                </c:pt>
                <c:pt idx="4">
                  <c:v>109.24</c:v>
                </c:pt>
              </c:numCache>
            </c:numRef>
          </c:val>
          <c:extLst>
            <c:ext xmlns:c16="http://schemas.microsoft.com/office/drawing/2014/chart" uri="{C3380CC4-5D6E-409C-BE32-E72D297353CC}">
              <c16:uniqueId val="{00000000-82B2-440B-BBF0-C7B9BF7344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82B2-440B-BBF0-C7B9BF7344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46.97</c:v>
                </c:pt>
                <c:pt idx="1">
                  <c:v>45.96</c:v>
                </c:pt>
                <c:pt idx="2">
                  <c:v>47.41</c:v>
                </c:pt>
                <c:pt idx="3">
                  <c:v>48.73</c:v>
                </c:pt>
                <c:pt idx="4">
                  <c:v>49.55</c:v>
                </c:pt>
              </c:numCache>
            </c:numRef>
          </c:val>
          <c:extLst>
            <c:ext xmlns:c16="http://schemas.microsoft.com/office/drawing/2014/chart" uri="{C3380CC4-5D6E-409C-BE32-E72D297353CC}">
              <c16:uniqueId val="{00000000-D2DE-4938-89F3-F7FA03D2AD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D2DE-4938-89F3-F7FA03D2AD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3.54</c:v>
                </c:pt>
                <c:pt idx="1">
                  <c:v>3.54</c:v>
                </c:pt>
                <c:pt idx="2">
                  <c:v>3.54</c:v>
                </c:pt>
                <c:pt idx="3">
                  <c:v>3.55</c:v>
                </c:pt>
                <c:pt idx="4">
                  <c:v>3.54</c:v>
                </c:pt>
              </c:numCache>
            </c:numRef>
          </c:val>
          <c:extLst>
            <c:ext xmlns:c16="http://schemas.microsoft.com/office/drawing/2014/chart" uri="{C3380CC4-5D6E-409C-BE32-E72D297353CC}">
              <c16:uniqueId val="{00000000-7DF4-4452-A2FB-1D3C32069E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7DF4-4452-A2FB-1D3C32069E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16-49EF-9186-ADD4D87BDD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5816-49EF-9186-ADD4D87BDD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136.41</c:v>
                </c:pt>
                <c:pt idx="1">
                  <c:v>131.46</c:v>
                </c:pt>
                <c:pt idx="2">
                  <c:v>126.51</c:v>
                </c:pt>
                <c:pt idx="3">
                  <c:v>132.55000000000001</c:v>
                </c:pt>
                <c:pt idx="4">
                  <c:v>152.84</c:v>
                </c:pt>
              </c:numCache>
            </c:numRef>
          </c:val>
          <c:extLst>
            <c:ext xmlns:c16="http://schemas.microsoft.com/office/drawing/2014/chart" uri="{C3380CC4-5D6E-409C-BE32-E72D297353CC}">
              <c16:uniqueId val="{00000000-1A5B-4DEA-90CF-5F9B07AF1E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1A5B-4DEA-90CF-5F9B07AF1E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388.18</c:v>
                </c:pt>
                <c:pt idx="1">
                  <c:v>398.23</c:v>
                </c:pt>
                <c:pt idx="2">
                  <c:v>401.44</c:v>
                </c:pt>
                <c:pt idx="3">
                  <c:v>390.97</c:v>
                </c:pt>
                <c:pt idx="4">
                  <c:v>361.8</c:v>
                </c:pt>
              </c:numCache>
            </c:numRef>
          </c:val>
          <c:extLst>
            <c:ext xmlns:c16="http://schemas.microsoft.com/office/drawing/2014/chart" uri="{C3380CC4-5D6E-409C-BE32-E72D297353CC}">
              <c16:uniqueId val="{00000000-51F9-4D3C-940B-1D984C7A92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51F9-4D3C-940B-1D984C7A92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96.9</c:v>
                </c:pt>
                <c:pt idx="1">
                  <c:v>98.8</c:v>
                </c:pt>
                <c:pt idx="2">
                  <c:v>92.27</c:v>
                </c:pt>
                <c:pt idx="3">
                  <c:v>97.65</c:v>
                </c:pt>
                <c:pt idx="4">
                  <c:v>107.08</c:v>
                </c:pt>
              </c:numCache>
            </c:numRef>
          </c:val>
          <c:extLst>
            <c:ext xmlns:c16="http://schemas.microsoft.com/office/drawing/2014/chart" uri="{C3380CC4-5D6E-409C-BE32-E72D297353CC}">
              <c16:uniqueId val="{00000000-E950-42ED-BC93-84EDF7AE2E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E950-42ED-BC93-84EDF7AE2E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222.78</c:v>
                </c:pt>
                <c:pt idx="1">
                  <c:v>218.98</c:v>
                </c:pt>
                <c:pt idx="2">
                  <c:v>230.48</c:v>
                </c:pt>
                <c:pt idx="3">
                  <c:v>221.11</c:v>
                </c:pt>
                <c:pt idx="4">
                  <c:v>216.25</c:v>
                </c:pt>
              </c:numCache>
            </c:numRef>
          </c:val>
          <c:extLst>
            <c:ext xmlns:c16="http://schemas.microsoft.com/office/drawing/2014/chart" uri="{C3380CC4-5D6E-409C-BE32-E72D297353CC}">
              <c16:uniqueId val="{00000000-EF67-4BE2-BF19-3A09CCAE75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EF67-4BE2-BF19-3A09CCAE75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8" t="str">
        <f>データ!H6</f>
        <v>広島県　呉市</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9"/>
      <c r="AE6" s="49"/>
      <c r="AF6" s="49"/>
      <c r="AG6" s="4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1"/>
      <c r="D7" s="51"/>
      <c r="E7" s="51"/>
      <c r="F7" s="51"/>
      <c r="G7" s="51"/>
      <c r="H7" s="51"/>
      <c r="I7" s="50" t="s">
        <v>2</v>
      </c>
      <c r="J7" s="51"/>
      <c r="K7" s="51"/>
      <c r="L7" s="51"/>
      <c r="M7" s="51"/>
      <c r="N7" s="51"/>
      <c r="O7" s="52"/>
      <c r="P7" s="53" t="s">
        <v>3</v>
      </c>
      <c r="Q7" s="53"/>
      <c r="R7" s="53"/>
      <c r="S7" s="53"/>
      <c r="T7" s="53"/>
      <c r="U7" s="53"/>
      <c r="V7" s="53"/>
      <c r="W7" s="53" t="s">
        <v>4</v>
      </c>
      <c r="X7" s="53"/>
      <c r="Y7" s="53"/>
      <c r="Z7" s="53"/>
      <c r="AA7" s="53"/>
      <c r="AB7" s="53"/>
      <c r="AC7" s="53"/>
      <c r="AD7" s="53" t="s">
        <v>5</v>
      </c>
      <c r="AE7" s="53"/>
      <c r="AF7" s="53"/>
      <c r="AG7" s="53"/>
      <c r="AH7" s="53"/>
      <c r="AI7" s="53"/>
      <c r="AJ7" s="53"/>
      <c r="AK7" s="4"/>
      <c r="AL7" s="53" t="s">
        <v>6</v>
      </c>
      <c r="AM7" s="53"/>
      <c r="AN7" s="53"/>
      <c r="AO7" s="53"/>
      <c r="AP7" s="53"/>
      <c r="AQ7" s="53"/>
      <c r="AR7" s="53"/>
      <c r="AS7" s="53"/>
      <c r="AT7" s="50" t="s">
        <v>7</v>
      </c>
      <c r="AU7" s="51"/>
      <c r="AV7" s="51"/>
      <c r="AW7" s="51"/>
      <c r="AX7" s="51"/>
      <c r="AY7" s="51"/>
      <c r="AZ7" s="51"/>
      <c r="BA7" s="51"/>
      <c r="BB7" s="53" t="s">
        <v>8</v>
      </c>
      <c r="BC7" s="53"/>
      <c r="BD7" s="53"/>
      <c r="BE7" s="53"/>
      <c r="BF7" s="53"/>
      <c r="BG7" s="53"/>
      <c r="BH7" s="53"/>
      <c r="BI7" s="53"/>
      <c r="BJ7" s="3"/>
      <c r="BK7" s="3"/>
      <c r="BL7" s="5" t="s">
        <v>9</v>
      </c>
      <c r="BM7" s="6"/>
      <c r="BN7" s="6"/>
      <c r="BO7" s="6"/>
      <c r="BP7" s="6"/>
      <c r="BQ7" s="6"/>
      <c r="BR7" s="6"/>
      <c r="BS7" s="6"/>
      <c r="BT7" s="6"/>
      <c r="BU7" s="6"/>
      <c r="BV7" s="6"/>
      <c r="BW7" s="6"/>
      <c r="BX7" s="6"/>
      <c r="BY7" s="7"/>
    </row>
    <row r="8" spans="1:78" ht="18.75" customHeight="1" x14ac:dyDescent="0.15">
      <c r="A8" s="2"/>
      <c r="B8" s="68" t="str">
        <f>データ!$I$6</f>
        <v>法適用</v>
      </c>
      <c r="C8" s="69"/>
      <c r="D8" s="69"/>
      <c r="E8" s="69"/>
      <c r="F8" s="69"/>
      <c r="G8" s="69"/>
      <c r="H8" s="69"/>
      <c r="I8" s="68" t="str">
        <f>データ!$J$6</f>
        <v>水道事業</v>
      </c>
      <c r="J8" s="69"/>
      <c r="K8" s="69"/>
      <c r="L8" s="69"/>
      <c r="M8" s="69"/>
      <c r="N8" s="69"/>
      <c r="O8" s="70"/>
      <c r="P8" s="45" t="str">
        <f>データ!$K$6</f>
        <v>末端給水事業</v>
      </c>
      <c r="Q8" s="45"/>
      <c r="R8" s="45"/>
      <c r="S8" s="45"/>
      <c r="T8" s="45"/>
      <c r="U8" s="45"/>
      <c r="V8" s="45"/>
      <c r="W8" s="45" t="str">
        <f>データ!$L$6</f>
        <v>A2</v>
      </c>
      <c r="X8" s="45"/>
      <c r="Y8" s="45"/>
      <c r="Z8" s="45"/>
      <c r="AA8" s="45"/>
      <c r="AB8" s="45"/>
      <c r="AC8" s="45"/>
      <c r="AD8" s="45" t="str">
        <f>データ!$M$6</f>
        <v>自治体職員</v>
      </c>
      <c r="AE8" s="45"/>
      <c r="AF8" s="45"/>
      <c r="AG8" s="45"/>
      <c r="AH8" s="45"/>
      <c r="AI8" s="45"/>
      <c r="AJ8" s="45"/>
      <c r="AK8" s="4"/>
      <c r="AL8" s="46">
        <f>データ!$R$6</f>
        <v>217690</v>
      </c>
      <c r="AM8" s="46"/>
      <c r="AN8" s="46"/>
      <c r="AO8" s="46"/>
      <c r="AP8" s="46"/>
      <c r="AQ8" s="46"/>
      <c r="AR8" s="46"/>
      <c r="AS8" s="46"/>
      <c r="AT8" s="63">
        <f>データ!$S$6</f>
        <v>352.83</v>
      </c>
      <c r="AU8" s="64"/>
      <c r="AV8" s="64"/>
      <c r="AW8" s="64"/>
      <c r="AX8" s="64"/>
      <c r="AY8" s="64"/>
      <c r="AZ8" s="64"/>
      <c r="BA8" s="64"/>
      <c r="BB8" s="65">
        <f>データ!$T$6</f>
        <v>616.98</v>
      </c>
      <c r="BC8" s="65"/>
      <c r="BD8" s="65"/>
      <c r="BE8" s="65"/>
      <c r="BF8" s="65"/>
      <c r="BG8" s="65"/>
      <c r="BH8" s="65"/>
      <c r="BI8" s="65"/>
      <c r="BJ8" s="3"/>
      <c r="BK8" s="3"/>
      <c r="BL8" s="66" t="s">
        <v>10</v>
      </c>
      <c r="BM8" s="67"/>
      <c r="BN8" s="8" t="s">
        <v>11</v>
      </c>
      <c r="BO8" s="9"/>
      <c r="BP8" s="9"/>
      <c r="BQ8" s="9"/>
      <c r="BR8" s="9"/>
      <c r="BS8" s="9"/>
      <c r="BT8" s="9"/>
      <c r="BU8" s="9"/>
      <c r="BV8" s="9"/>
      <c r="BW8" s="9"/>
      <c r="BX8" s="9"/>
      <c r="BY8" s="10"/>
    </row>
    <row r="9" spans="1:78" ht="18.75" customHeight="1" x14ac:dyDescent="0.15">
      <c r="A9" s="2"/>
      <c r="B9" s="50" t="s">
        <v>12</v>
      </c>
      <c r="C9" s="51"/>
      <c r="D9" s="51"/>
      <c r="E9" s="51"/>
      <c r="F9" s="51"/>
      <c r="G9" s="51"/>
      <c r="H9" s="51"/>
      <c r="I9" s="50" t="s">
        <v>13</v>
      </c>
      <c r="J9" s="51"/>
      <c r="K9" s="51"/>
      <c r="L9" s="51"/>
      <c r="M9" s="51"/>
      <c r="N9" s="51"/>
      <c r="O9" s="52"/>
      <c r="P9" s="53" t="s">
        <v>14</v>
      </c>
      <c r="Q9" s="53"/>
      <c r="R9" s="53"/>
      <c r="S9" s="53"/>
      <c r="T9" s="53"/>
      <c r="U9" s="53"/>
      <c r="V9" s="53"/>
      <c r="W9" s="53" t="s">
        <v>15</v>
      </c>
      <c r="X9" s="53"/>
      <c r="Y9" s="53"/>
      <c r="Z9" s="53"/>
      <c r="AA9" s="53"/>
      <c r="AB9" s="53"/>
      <c r="AC9" s="53"/>
      <c r="AD9" s="2"/>
      <c r="AE9" s="2"/>
      <c r="AF9" s="2"/>
      <c r="AG9" s="2"/>
      <c r="AH9" s="4"/>
      <c r="AI9" s="4"/>
      <c r="AJ9" s="4"/>
      <c r="AK9" s="4"/>
      <c r="AL9" s="53" t="s">
        <v>16</v>
      </c>
      <c r="AM9" s="53"/>
      <c r="AN9" s="53"/>
      <c r="AO9" s="53"/>
      <c r="AP9" s="53"/>
      <c r="AQ9" s="53"/>
      <c r="AR9" s="53"/>
      <c r="AS9" s="53"/>
      <c r="AT9" s="50" t="s">
        <v>17</v>
      </c>
      <c r="AU9" s="51"/>
      <c r="AV9" s="51"/>
      <c r="AW9" s="51"/>
      <c r="AX9" s="51"/>
      <c r="AY9" s="51"/>
      <c r="AZ9" s="51"/>
      <c r="BA9" s="51"/>
      <c r="BB9" s="53" t="s">
        <v>18</v>
      </c>
      <c r="BC9" s="53"/>
      <c r="BD9" s="53"/>
      <c r="BE9" s="53"/>
      <c r="BF9" s="53"/>
      <c r="BG9" s="53"/>
      <c r="BH9" s="53"/>
      <c r="BI9" s="53"/>
      <c r="BJ9" s="3"/>
      <c r="BK9" s="3"/>
      <c r="BL9" s="77" t="s">
        <v>19</v>
      </c>
      <c r="BM9" s="78"/>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56.25</v>
      </c>
      <c r="J10" s="64"/>
      <c r="K10" s="64"/>
      <c r="L10" s="64"/>
      <c r="M10" s="64"/>
      <c r="N10" s="64"/>
      <c r="O10" s="79"/>
      <c r="P10" s="65">
        <f>データ!$P$6</f>
        <v>99.28</v>
      </c>
      <c r="Q10" s="65"/>
      <c r="R10" s="65"/>
      <c r="S10" s="65"/>
      <c r="T10" s="65"/>
      <c r="U10" s="65"/>
      <c r="V10" s="65"/>
      <c r="W10" s="46">
        <f>データ!$Q$6</f>
        <v>4147</v>
      </c>
      <c r="X10" s="46"/>
      <c r="Y10" s="46"/>
      <c r="Z10" s="46"/>
      <c r="AA10" s="46"/>
      <c r="AB10" s="46"/>
      <c r="AC10" s="46"/>
      <c r="AD10" s="2"/>
      <c r="AE10" s="2"/>
      <c r="AF10" s="2"/>
      <c r="AG10" s="2"/>
      <c r="AH10" s="4"/>
      <c r="AI10" s="4"/>
      <c r="AJ10" s="4"/>
      <c r="AK10" s="4"/>
      <c r="AL10" s="46">
        <f>データ!$U$6</f>
        <v>214708</v>
      </c>
      <c r="AM10" s="46"/>
      <c r="AN10" s="46"/>
      <c r="AO10" s="46"/>
      <c r="AP10" s="46"/>
      <c r="AQ10" s="46"/>
      <c r="AR10" s="46"/>
      <c r="AS10" s="46"/>
      <c r="AT10" s="63">
        <f>データ!$V$6</f>
        <v>85.92</v>
      </c>
      <c r="AU10" s="64"/>
      <c r="AV10" s="64"/>
      <c r="AW10" s="64"/>
      <c r="AX10" s="64"/>
      <c r="AY10" s="64"/>
      <c r="AZ10" s="64"/>
      <c r="BA10" s="64"/>
      <c r="BB10" s="65">
        <f>データ!$W$6</f>
        <v>2498.9299999999998</v>
      </c>
      <c r="BC10" s="65"/>
      <c r="BD10" s="65"/>
      <c r="BE10" s="65"/>
      <c r="BF10" s="65"/>
      <c r="BG10" s="65"/>
      <c r="BH10" s="65"/>
      <c r="BI10" s="65"/>
      <c r="BJ10" s="2"/>
      <c r="BK10" s="2"/>
      <c r="BL10" s="80" t="s">
        <v>21</v>
      </c>
      <c r="BM10" s="81"/>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2" t="s">
        <v>23</v>
      </c>
      <c r="BM11" s="82"/>
      <c r="BN11" s="82"/>
      <c r="BO11" s="82"/>
      <c r="BP11" s="82"/>
      <c r="BQ11" s="82"/>
      <c r="BR11" s="82"/>
      <c r="BS11" s="82"/>
      <c r="BT11" s="82"/>
      <c r="BU11" s="82"/>
      <c r="BV11" s="82"/>
      <c r="BW11" s="82"/>
      <c r="BX11" s="82"/>
      <c r="BY11" s="82"/>
      <c r="BZ11" s="8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2"/>
      <c r="BM12" s="82"/>
      <c r="BN12" s="82"/>
      <c r="BO12" s="82"/>
      <c r="BP12" s="82"/>
      <c r="BQ12" s="82"/>
      <c r="BR12" s="82"/>
      <c r="BS12" s="82"/>
      <c r="BT12" s="82"/>
      <c r="BU12" s="82"/>
      <c r="BV12" s="82"/>
      <c r="BW12" s="82"/>
      <c r="BX12" s="82"/>
      <c r="BY12" s="82"/>
      <c r="BZ12" s="8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3"/>
      <c r="BM13" s="83"/>
      <c r="BN13" s="83"/>
      <c r="BO13" s="83"/>
      <c r="BP13" s="83"/>
      <c r="BQ13" s="83"/>
      <c r="BR13" s="83"/>
      <c r="BS13" s="83"/>
      <c r="BT13" s="83"/>
      <c r="BU13" s="83"/>
      <c r="BV13" s="83"/>
      <c r="BW13" s="83"/>
      <c r="BX13" s="83"/>
      <c r="BY13" s="83"/>
      <c r="BZ13" s="83"/>
    </row>
    <row r="14" spans="1:78" ht="13.5" customHeight="1" x14ac:dyDescent="0.15">
      <c r="A14" s="2"/>
      <c r="B14" s="84" t="s">
        <v>24</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6"/>
      <c r="BK14" s="2"/>
      <c r="BL14" s="54" t="s">
        <v>25</v>
      </c>
      <c r="BM14" s="55"/>
      <c r="BN14" s="55"/>
      <c r="BO14" s="55"/>
      <c r="BP14" s="55"/>
      <c r="BQ14" s="55"/>
      <c r="BR14" s="55"/>
      <c r="BS14" s="55"/>
      <c r="BT14" s="55"/>
      <c r="BU14" s="55"/>
      <c r="BV14" s="55"/>
      <c r="BW14" s="55"/>
      <c r="BX14" s="55"/>
      <c r="BY14" s="55"/>
      <c r="BZ14" s="5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57"/>
      <c r="BM15" s="58"/>
      <c r="BN15" s="58"/>
      <c r="BO15" s="58"/>
      <c r="BP15" s="58"/>
      <c r="BQ15" s="58"/>
      <c r="BR15" s="58"/>
      <c r="BS15" s="58"/>
      <c r="BT15" s="58"/>
      <c r="BU15" s="58"/>
      <c r="BV15" s="58"/>
      <c r="BW15" s="58"/>
      <c r="BX15" s="58"/>
      <c r="BY15" s="58"/>
      <c r="BZ15" s="5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1" t="s">
        <v>111</v>
      </c>
      <c r="BM16" s="72"/>
      <c r="BN16" s="72"/>
      <c r="BO16" s="72"/>
      <c r="BP16" s="72"/>
      <c r="BQ16" s="72"/>
      <c r="BR16" s="72"/>
      <c r="BS16" s="72"/>
      <c r="BT16" s="72"/>
      <c r="BU16" s="72"/>
      <c r="BV16" s="72"/>
      <c r="BW16" s="72"/>
      <c r="BX16" s="72"/>
      <c r="BY16" s="72"/>
      <c r="BZ16" s="7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4" t="s">
        <v>26</v>
      </c>
      <c r="BM45" s="55"/>
      <c r="BN45" s="55"/>
      <c r="BO45" s="55"/>
      <c r="BP45" s="55"/>
      <c r="BQ45" s="55"/>
      <c r="BR45" s="55"/>
      <c r="BS45" s="55"/>
      <c r="BT45" s="55"/>
      <c r="BU45" s="55"/>
      <c r="BV45" s="55"/>
      <c r="BW45" s="55"/>
      <c r="BX45" s="55"/>
      <c r="BY45" s="55"/>
      <c r="BZ45" s="5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7"/>
      <c r="BM46" s="58"/>
      <c r="BN46" s="58"/>
      <c r="BO46" s="58"/>
      <c r="BP46" s="58"/>
      <c r="BQ46" s="58"/>
      <c r="BR46" s="58"/>
      <c r="BS46" s="58"/>
      <c r="BT46" s="58"/>
      <c r="BU46" s="58"/>
      <c r="BV46" s="58"/>
      <c r="BW46" s="58"/>
      <c r="BX46" s="58"/>
      <c r="BY46" s="58"/>
      <c r="BZ46" s="5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1" t="s">
        <v>110</v>
      </c>
      <c r="BM47" s="72"/>
      <c r="BN47" s="72"/>
      <c r="BO47" s="72"/>
      <c r="BP47" s="72"/>
      <c r="BQ47" s="72"/>
      <c r="BR47" s="72"/>
      <c r="BS47" s="72"/>
      <c r="BT47" s="72"/>
      <c r="BU47" s="72"/>
      <c r="BV47" s="72"/>
      <c r="BW47" s="72"/>
      <c r="BX47" s="72"/>
      <c r="BY47" s="72"/>
      <c r="BZ47" s="7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1"/>
      <c r="BM60" s="72"/>
      <c r="BN60" s="72"/>
      <c r="BO60" s="72"/>
      <c r="BP60" s="72"/>
      <c r="BQ60" s="72"/>
      <c r="BR60" s="72"/>
      <c r="BS60" s="72"/>
      <c r="BT60" s="72"/>
      <c r="BU60" s="72"/>
      <c r="BV60" s="72"/>
      <c r="BW60" s="72"/>
      <c r="BX60" s="72"/>
      <c r="BY60" s="72"/>
      <c r="BZ60" s="73"/>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4" t="s">
        <v>28</v>
      </c>
      <c r="BM64" s="55"/>
      <c r="BN64" s="55"/>
      <c r="BO64" s="55"/>
      <c r="BP64" s="55"/>
      <c r="BQ64" s="55"/>
      <c r="BR64" s="55"/>
      <c r="BS64" s="55"/>
      <c r="BT64" s="55"/>
      <c r="BU64" s="55"/>
      <c r="BV64" s="55"/>
      <c r="BW64" s="55"/>
      <c r="BX64" s="55"/>
      <c r="BY64" s="55"/>
      <c r="BZ64" s="5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7"/>
      <c r="BM65" s="58"/>
      <c r="BN65" s="58"/>
      <c r="BO65" s="58"/>
      <c r="BP65" s="58"/>
      <c r="BQ65" s="58"/>
      <c r="BR65" s="58"/>
      <c r="BS65" s="58"/>
      <c r="BT65" s="58"/>
      <c r="BU65" s="58"/>
      <c r="BV65" s="58"/>
      <c r="BW65" s="58"/>
      <c r="BX65" s="58"/>
      <c r="BY65" s="58"/>
      <c r="BZ65" s="5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1" t="s">
        <v>112</v>
      </c>
      <c r="BM66" s="72"/>
      <c r="BN66" s="72"/>
      <c r="BO66" s="72"/>
      <c r="BP66" s="72"/>
      <c r="BQ66" s="72"/>
      <c r="BR66" s="72"/>
      <c r="BS66" s="72"/>
      <c r="BT66" s="72"/>
      <c r="BU66" s="72"/>
      <c r="BV66" s="72"/>
      <c r="BW66" s="72"/>
      <c r="BX66" s="72"/>
      <c r="BY66" s="72"/>
      <c r="BZ66" s="7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1"/>
      <c r="BM67" s="72"/>
      <c r="BN67" s="72"/>
      <c r="BO67" s="72"/>
      <c r="BP67" s="72"/>
      <c r="BQ67" s="72"/>
      <c r="BR67" s="72"/>
      <c r="BS67" s="72"/>
      <c r="BT67" s="72"/>
      <c r="BU67" s="72"/>
      <c r="BV67" s="72"/>
      <c r="BW67" s="72"/>
      <c r="BX67" s="72"/>
      <c r="BY67" s="72"/>
      <c r="BZ67" s="7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1"/>
      <c r="BM68" s="72"/>
      <c r="BN68" s="72"/>
      <c r="BO68" s="72"/>
      <c r="BP68" s="72"/>
      <c r="BQ68" s="72"/>
      <c r="BR68" s="72"/>
      <c r="BS68" s="72"/>
      <c r="BT68" s="72"/>
      <c r="BU68" s="72"/>
      <c r="BV68" s="72"/>
      <c r="BW68" s="72"/>
      <c r="BX68" s="72"/>
      <c r="BY68" s="72"/>
      <c r="BZ68" s="7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1"/>
      <c r="BM69" s="72"/>
      <c r="BN69" s="72"/>
      <c r="BO69" s="72"/>
      <c r="BP69" s="72"/>
      <c r="BQ69" s="72"/>
      <c r="BR69" s="72"/>
      <c r="BS69" s="72"/>
      <c r="BT69" s="72"/>
      <c r="BU69" s="72"/>
      <c r="BV69" s="72"/>
      <c r="BW69" s="72"/>
      <c r="BX69" s="72"/>
      <c r="BY69" s="72"/>
      <c r="BZ69" s="7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1"/>
      <c r="BM70" s="72"/>
      <c r="BN70" s="72"/>
      <c r="BO70" s="72"/>
      <c r="BP70" s="72"/>
      <c r="BQ70" s="72"/>
      <c r="BR70" s="72"/>
      <c r="BS70" s="72"/>
      <c r="BT70" s="72"/>
      <c r="BU70" s="72"/>
      <c r="BV70" s="72"/>
      <c r="BW70" s="72"/>
      <c r="BX70" s="72"/>
      <c r="BY70" s="72"/>
      <c r="BZ70" s="7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1"/>
      <c r="BM71" s="72"/>
      <c r="BN71" s="72"/>
      <c r="BO71" s="72"/>
      <c r="BP71" s="72"/>
      <c r="BQ71" s="72"/>
      <c r="BR71" s="72"/>
      <c r="BS71" s="72"/>
      <c r="BT71" s="72"/>
      <c r="BU71" s="72"/>
      <c r="BV71" s="72"/>
      <c r="BW71" s="72"/>
      <c r="BX71" s="72"/>
      <c r="BY71" s="72"/>
      <c r="BZ71" s="7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1"/>
      <c r="BM72" s="72"/>
      <c r="BN72" s="72"/>
      <c r="BO72" s="72"/>
      <c r="BP72" s="72"/>
      <c r="BQ72" s="72"/>
      <c r="BR72" s="72"/>
      <c r="BS72" s="72"/>
      <c r="BT72" s="72"/>
      <c r="BU72" s="72"/>
      <c r="BV72" s="72"/>
      <c r="BW72" s="72"/>
      <c r="BX72" s="72"/>
      <c r="BY72" s="72"/>
      <c r="BZ72" s="7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1"/>
      <c r="BM73" s="72"/>
      <c r="BN73" s="72"/>
      <c r="BO73" s="72"/>
      <c r="BP73" s="72"/>
      <c r="BQ73" s="72"/>
      <c r="BR73" s="72"/>
      <c r="BS73" s="72"/>
      <c r="BT73" s="72"/>
      <c r="BU73" s="72"/>
      <c r="BV73" s="72"/>
      <c r="BW73" s="72"/>
      <c r="BX73" s="72"/>
      <c r="BY73" s="72"/>
      <c r="BZ73" s="7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1"/>
      <c r="BM74" s="72"/>
      <c r="BN74" s="72"/>
      <c r="BO74" s="72"/>
      <c r="BP74" s="72"/>
      <c r="BQ74" s="72"/>
      <c r="BR74" s="72"/>
      <c r="BS74" s="72"/>
      <c r="BT74" s="72"/>
      <c r="BU74" s="72"/>
      <c r="BV74" s="72"/>
      <c r="BW74" s="72"/>
      <c r="BX74" s="72"/>
      <c r="BY74" s="72"/>
      <c r="BZ74" s="7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1"/>
      <c r="BM75" s="72"/>
      <c r="BN75" s="72"/>
      <c r="BO75" s="72"/>
      <c r="BP75" s="72"/>
      <c r="BQ75" s="72"/>
      <c r="BR75" s="72"/>
      <c r="BS75" s="72"/>
      <c r="BT75" s="72"/>
      <c r="BU75" s="72"/>
      <c r="BV75" s="72"/>
      <c r="BW75" s="72"/>
      <c r="BX75" s="72"/>
      <c r="BY75" s="72"/>
      <c r="BZ75" s="7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1"/>
      <c r="BM76" s="72"/>
      <c r="BN76" s="72"/>
      <c r="BO76" s="72"/>
      <c r="BP76" s="72"/>
      <c r="BQ76" s="72"/>
      <c r="BR76" s="72"/>
      <c r="BS76" s="72"/>
      <c r="BT76" s="72"/>
      <c r="BU76" s="72"/>
      <c r="BV76" s="72"/>
      <c r="BW76" s="72"/>
      <c r="BX76" s="72"/>
      <c r="BY76" s="72"/>
      <c r="BZ76" s="7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1"/>
      <c r="BM77" s="72"/>
      <c r="BN77" s="72"/>
      <c r="BO77" s="72"/>
      <c r="BP77" s="72"/>
      <c r="BQ77" s="72"/>
      <c r="BR77" s="72"/>
      <c r="BS77" s="72"/>
      <c r="BT77" s="72"/>
      <c r="BU77" s="72"/>
      <c r="BV77" s="72"/>
      <c r="BW77" s="72"/>
      <c r="BX77" s="72"/>
      <c r="BY77" s="72"/>
      <c r="BZ77" s="7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1"/>
      <c r="BM78" s="72"/>
      <c r="BN78" s="72"/>
      <c r="BO78" s="72"/>
      <c r="BP78" s="72"/>
      <c r="BQ78" s="72"/>
      <c r="BR78" s="72"/>
      <c r="BS78" s="72"/>
      <c r="BT78" s="72"/>
      <c r="BU78" s="72"/>
      <c r="BV78" s="72"/>
      <c r="BW78" s="72"/>
      <c r="BX78" s="72"/>
      <c r="BY78" s="72"/>
      <c r="BZ78" s="7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1"/>
      <c r="BM79" s="72"/>
      <c r="BN79" s="72"/>
      <c r="BO79" s="72"/>
      <c r="BP79" s="72"/>
      <c r="BQ79" s="72"/>
      <c r="BR79" s="72"/>
      <c r="BS79" s="72"/>
      <c r="BT79" s="72"/>
      <c r="BU79" s="72"/>
      <c r="BV79" s="72"/>
      <c r="BW79" s="72"/>
      <c r="BX79" s="72"/>
      <c r="BY79" s="72"/>
      <c r="BZ79" s="7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1"/>
      <c r="BM80" s="72"/>
      <c r="BN80" s="72"/>
      <c r="BO80" s="72"/>
      <c r="BP80" s="72"/>
      <c r="BQ80" s="72"/>
      <c r="BR80" s="72"/>
      <c r="BS80" s="72"/>
      <c r="BT80" s="72"/>
      <c r="BU80" s="72"/>
      <c r="BV80" s="72"/>
      <c r="BW80" s="72"/>
      <c r="BX80" s="72"/>
      <c r="BY80" s="72"/>
      <c r="BZ80" s="7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1"/>
      <c r="BM81" s="72"/>
      <c r="BN81" s="72"/>
      <c r="BO81" s="72"/>
      <c r="BP81" s="72"/>
      <c r="BQ81" s="72"/>
      <c r="BR81" s="72"/>
      <c r="BS81" s="72"/>
      <c r="BT81" s="72"/>
      <c r="BU81" s="72"/>
      <c r="BV81" s="72"/>
      <c r="BW81" s="72"/>
      <c r="BX81" s="72"/>
      <c r="BY81" s="72"/>
      <c r="BZ81" s="7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XnVV+yWJEO7HNHf4f12RqnGMkY6LIfoTe3IiWOeDyISfC9BgVndZaZNNGIPiCrJlZPR6pdpitGjt2Ot0+JChQ==" saltValue="9ZUAjBJX5BrJZ7Uu7hUZCg==" spinCount="100000" sheet="1" objects="1" scenarios="1" formatCells="0" formatColumns="0" formatRows="0"/>
  <mergeCells count="44">
    <mergeCell ref="BL16:BZ44"/>
    <mergeCell ref="BL47:BZ63"/>
    <mergeCell ref="BL66:BZ82"/>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&amp;L&amp;7&amp;Z&amp;F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342025</v>
      </c>
      <c r="D6" s="34">
        <f t="shared" si="3"/>
        <v>46</v>
      </c>
      <c r="E6" s="34">
        <f t="shared" si="3"/>
        <v>1</v>
      </c>
      <c r="F6" s="34">
        <f t="shared" si="3"/>
        <v>0</v>
      </c>
      <c r="G6" s="34">
        <f t="shared" si="3"/>
        <v>1</v>
      </c>
      <c r="H6" s="34" t="str">
        <f t="shared" si="3"/>
        <v>広島県　呉市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56.25</v>
      </c>
      <c r="P6" s="35">
        <f t="shared" si="3"/>
        <v>99.28</v>
      </c>
      <c r="Q6" s="35">
        <f t="shared" si="3"/>
        <v>4147</v>
      </c>
      <c r="R6" s="35">
        <f t="shared" si="3"/>
        <v>217690</v>
      </c>
      <c r="S6" s="35">
        <f t="shared" si="3"/>
        <v>352.83</v>
      </c>
      <c r="T6" s="35">
        <f t="shared" si="3"/>
        <v>616.98</v>
      </c>
      <c r="U6" s="35">
        <f t="shared" si="3"/>
        <v>214708</v>
      </c>
      <c r="V6" s="35">
        <f t="shared" si="3"/>
        <v>85.92</v>
      </c>
      <c r="W6" s="35">
        <f t="shared" si="3"/>
        <v>2498.9299999999998</v>
      </c>
      <c r="X6" s="36">
        <f>IF(X7="",NA(),X7)</f>
        <v>105.7</v>
      </c>
      <c r="Y6" s="36">
        <f t="shared" ref="Y6:AG6" si="4">IF(Y7="",NA(),Y7)</f>
        <v>107.64</v>
      </c>
      <c r="Z6" s="36">
        <f t="shared" si="4"/>
        <v>99.92</v>
      </c>
      <c r="AA6" s="36">
        <f t="shared" si="4"/>
        <v>101.11</v>
      </c>
      <c r="AB6" s="36">
        <f t="shared" si="4"/>
        <v>109.24</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136.41</v>
      </c>
      <c r="AU6" s="36">
        <f t="shared" ref="AU6:BC6" si="6">IF(AU7="",NA(),AU7)</f>
        <v>131.46</v>
      </c>
      <c r="AV6" s="36">
        <f t="shared" si="6"/>
        <v>126.51</v>
      </c>
      <c r="AW6" s="36">
        <f t="shared" si="6"/>
        <v>132.55000000000001</v>
      </c>
      <c r="AX6" s="36">
        <f t="shared" si="6"/>
        <v>152.84</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388.18</v>
      </c>
      <c r="BF6" s="36">
        <f t="shared" ref="BF6:BN6" si="7">IF(BF7="",NA(),BF7)</f>
        <v>398.23</v>
      </c>
      <c r="BG6" s="36">
        <f t="shared" si="7"/>
        <v>401.44</v>
      </c>
      <c r="BH6" s="36">
        <f t="shared" si="7"/>
        <v>390.97</v>
      </c>
      <c r="BI6" s="36">
        <f t="shared" si="7"/>
        <v>361.8</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96.9</v>
      </c>
      <c r="BQ6" s="36">
        <f t="shared" ref="BQ6:BY6" si="8">IF(BQ7="",NA(),BQ7)</f>
        <v>98.8</v>
      </c>
      <c r="BR6" s="36">
        <f t="shared" si="8"/>
        <v>92.27</v>
      </c>
      <c r="BS6" s="36">
        <f t="shared" si="8"/>
        <v>97.65</v>
      </c>
      <c r="BT6" s="36">
        <f t="shared" si="8"/>
        <v>107.08</v>
      </c>
      <c r="BU6" s="36">
        <f t="shared" si="8"/>
        <v>107.61</v>
      </c>
      <c r="BV6" s="36">
        <f t="shared" si="8"/>
        <v>106.02</v>
      </c>
      <c r="BW6" s="36">
        <f t="shared" si="8"/>
        <v>104.84</v>
      </c>
      <c r="BX6" s="36">
        <f t="shared" si="8"/>
        <v>106.11</v>
      </c>
      <c r="BY6" s="36">
        <f t="shared" si="8"/>
        <v>103.75</v>
      </c>
      <c r="BZ6" s="35" t="str">
        <f>IF(BZ7="","",IF(BZ7="-","【-】","【"&amp;SUBSTITUTE(TEXT(BZ7,"#,##0.00"),"-","△")&amp;"】"))</f>
        <v>【100.05】</v>
      </c>
      <c r="CA6" s="36">
        <f>IF(CA7="",NA(),CA7)</f>
        <v>222.78</v>
      </c>
      <c r="CB6" s="36">
        <f t="shared" ref="CB6:CJ6" si="9">IF(CB7="",NA(),CB7)</f>
        <v>218.98</v>
      </c>
      <c r="CC6" s="36">
        <f t="shared" si="9"/>
        <v>230.48</v>
      </c>
      <c r="CD6" s="36">
        <f t="shared" si="9"/>
        <v>221.11</v>
      </c>
      <c r="CE6" s="36">
        <f t="shared" si="9"/>
        <v>216.25</v>
      </c>
      <c r="CF6" s="36">
        <f t="shared" si="9"/>
        <v>155.69</v>
      </c>
      <c r="CG6" s="36">
        <f t="shared" si="9"/>
        <v>158.6</v>
      </c>
      <c r="CH6" s="36">
        <f t="shared" si="9"/>
        <v>161.82</v>
      </c>
      <c r="CI6" s="36">
        <f t="shared" si="9"/>
        <v>161.03</v>
      </c>
      <c r="CJ6" s="36">
        <f t="shared" si="9"/>
        <v>159.93</v>
      </c>
      <c r="CK6" s="35" t="str">
        <f>IF(CK7="","",IF(CK7="-","【-】","【"&amp;SUBSTITUTE(TEXT(CK7,"#,##0.00"),"-","△")&amp;"】"))</f>
        <v>【166.40】</v>
      </c>
      <c r="CL6" s="36">
        <f>IF(CL7="",NA(),CL7)</f>
        <v>58.44</v>
      </c>
      <c r="CM6" s="36">
        <f t="shared" ref="CM6:CU6" si="10">IF(CM7="",NA(),CM7)</f>
        <v>57.9</v>
      </c>
      <c r="CN6" s="36">
        <f t="shared" si="10"/>
        <v>57.13</v>
      </c>
      <c r="CO6" s="36">
        <f t="shared" si="10"/>
        <v>55.56</v>
      </c>
      <c r="CP6" s="36">
        <f t="shared" si="10"/>
        <v>55.41</v>
      </c>
      <c r="CQ6" s="36">
        <f t="shared" si="10"/>
        <v>62.46</v>
      </c>
      <c r="CR6" s="36">
        <f t="shared" si="10"/>
        <v>62.88</v>
      </c>
      <c r="CS6" s="36">
        <f t="shared" si="10"/>
        <v>62.32</v>
      </c>
      <c r="CT6" s="36">
        <f t="shared" si="10"/>
        <v>61.71</v>
      </c>
      <c r="CU6" s="36">
        <f t="shared" si="10"/>
        <v>63.12</v>
      </c>
      <c r="CV6" s="35" t="str">
        <f>IF(CV7="","",IF(CV7="-","【-】","【"&amp;SUBSTITUTE(TEXT(CV7,"#,##0.00"),"-","△")&amp;"】"))</f>
        <v>【60.69】</v>
      </c>
      <c r="CW6" s="36">
        <f>IF(CW7="",NA(),CW7)</f>
        <v>91.72</v>
      </c>
      <c r="CX6" s="36">
        <f t="shared" ref="CX6:DF6" si="11">IF(CX7="",NA(),CX7)</f>
        <v>91.93</v>
      </c>
      <c r="CY6" s="36">
        <f t="shared" si="11"/>
        <v>89.72</v>
      </c>
      <c r="CZ6" s="36">
        <f t="shared" si="11"/>
        <v>91.24</v>
      </c>
      <c r="DA6" s="36">
        <f t="shared" si="11"/>
        <v>91.96</v>
      </c>
      <c r="DB6" s="36">
        <f t="shared" si="11"/>
        <v>90.62</v>
      </c>
      <c r="DC6" s="36">
        <f t="shared" si="11"/>
        <v>90.13</v>
      </c>
      <c r="DD6" s="36">
        <f t="shared" si="11"/>
        <v>90.19</v>
      </c>
      <c r="DE6" s="36">
        <f t="shared" si="11"/>
        <v>90.03</v>
      </c>
      <c r="DF6" s="36">
        <f t="shared" si="11"/>
        <v>90.09</v>
      </c>
      <c r="DG6" s="35" t="str">
        <f>IF(DG7="","",IF(DG7="-","【-】","【"&amp;SUBSTITUTE(TEXT(DG7,"#,##0.00"),"-","△")&amp;"】"))</f>
        <v>【89.82】</v>
      </c>
      <c r="DH6" s="36">
        <f>IF(DH7="",NA(),DH7)</f>
        <v>46.97</v>
      </c>
      <c r="DI6" s="36">
        <f t="shared" ref="DI6:DQ6" si="12">IF(DI7="",NA(),DI7)</f>
        <v>45.96</v>
      </c>
      <c r="DJ6" s="36">
        <f t="shared" si="12"/>
        <v>47.41</v>
      </c>
      <c r="DK6" s="36">
        <f t="shared" si="12"/>
        <v>48.73</v>
      </c>
      <c r="DL6" s="36">
        <f t="shared" si="12"/>
        <v>49.55</v>
      </c>
      <c r="DM6" s="36">
        <f t="shared" si="12"/>
        <v>48.01</v>
      </c>
      <c r="DN6" s="36">
        <f t="shared" si="12"/>
        <v>48.01</v>
      </c>
      <c r="DO6" s="36">
        <f t="shared" si="12"/>
        <v>48.86</v>
      </c>
      <c r="DP6" s="36">
        <f t="shared" si="12"/>
        <v>49.6</v>
      </c>
      <c r="DQ6" s="36">
        <f t="shared" si="12"/>
        <v>50.31</v>
      </c>
      <c r="DR6" s="35" t="str">
        <f>IF(DR7="","",IF(DR7="-","【-】","【"&amp;SUBSTITUTE(TEXT(DR7,"#,##0.00"),"-","△")&amp;"】"))</f>
        <v>【50.19】</v>
      </c>
      <c r="DS6" s="36">
        <f>IF(DS7="",NA(),DS7)</f>
        <v>3.54</v>
      </c>
      <c r="DT6" s="36">
        <f t="shared" ref="DT6:EB6" si="13">IF(DT7="",NA(),DT7)</f>
        <v>3.54</v>
      </c>
      <c r="DU6" s="36">
        <f t="shared" si="13"/>
        <v>3.54</v>
      </c>
      <c r="DV6" s="36">
        <f t="shared" si="13"/>
        <v>3.55</v>
      </c>
      <c r="DW6" s="36">
        <f t="shared" si="13"/>
        <v>3.54</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0.92</v>
      </c>
      <c r="EE6" s="36">
        <f t="shared" ref="EE6:EM6" si="14">IF(EE7="",NA(),EE7)</f>
        <v>0.85</v>
      </c>
      <c r="EF6" s="36">
        <f t="shared" si="14"/>
        <v>0.42</v>
      </c>
      <c r="EG6" s="36">
        <f t="shared" si="14"/>
        <v>0.71</v>
      </c>
      <c r="EH6" s="36">
        <f t="shared" si="14"/>
        <v>0.84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342025</v>
      </c>
      <c r="D7" s="38">
        <v>46</v>
      </c>
      <c r="E7" s="38">
        <v>1</v>
      </c>
      <c r="F7" s="38">
        <v>0</v>
      </c>
      <c r="G7" s="38">
        <v>1</v>
      </c>
      <c r="H7" s="38" t="s">
        <v>92</v>
      </c>
      <c r="I7" s="38" t="s">
        <v>93</v>
      </c>
      <c r="J7" s="38" t="s">
        <v>94</v>
      </c>
      <c r="K7" s="38" t="s">
        <v>95</v>
      </c>
      <c r="L7" s="38" t="s">
        <v>96</v>
      </c>
      <c r="M7" s="38" t="s">
        <v>97</v>
      </c>
      <c r="N7" s="39" t="s">
        <v>98</v>
      </c>
      <c r="O7" s="39">
        <v>56.25</v>
      </c>
      <c r="P7" s="39">
        <v>99.28</v>
      </c>
      <c r="Q7" s="39">
        <v>4147</v>
      </c>
      <c r="R7" s="39">
        <v>217690</v>
      </c>
      <c r="S7" s="39">
        <v>352.83</v>
      </c>
      <c r="T7" s="39">
        <v>616.98</v>
      </c>
      <c r="U7" s="39">
        <v>214708</v>
      </c>
      <c r="V7" s="39">
        <v>85.92</v>
      </c>
      <c r="W7" s="39">
        <v>2498.9299999999998</v>
      </c>
      <c r="X7" s="39">
        <v>105.7</v>
      </c>
      <c r="Y7" s="39">
        <v>107.64</v>
      </c>
      <c r="Z7" s="39">
        <v>99.92</v>
      </c>
      <c r="AA7" s="39">
        <v>101.11</v>
      </c>
      <c r="AB7" s="39">
        <v>109.24</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136.41</v>
      </c>
      <c r="AU7" s="39">
        <v>131.46</v>
      </c>
      <c r="AV7" s="39">
        <v>126.51</v>
      </c>
      <c r="AW7" s="39">
        <v>132.55000000000001</v>
      </c>
      <c r="AX7" s="39">
        <v>152.84</v>
      </c>
      <c r="AY7" s="39">
        <v>311.99</v>
      </c>
      <c r="AZ7" s="39">
        <v>307.83</v>
      </c>
      <c r="BA7" s="39">
        <v>318.89</v>
      </c>
      <c r="BB7" s="39">
        <v>309.10000000000002</v>
      </c>
      <c r="BC7" s="39">
        <v>306.08</v>
      </c>
      <c r="BD7" s="39">
        <v>260.31</v>
      </c>
      <c r="BE7" s="39">
        <v>388.18</v>
      </c>
      <c r="BF7" s="39">
        <v>398.23</v>
      </c>
      <c r="BG7" s="39">
        <v>401.44</v>
      </c>
      <c r="BH7" s="39">
        <v>390.97</v>
      </c>
      <c r="BI7" s="39">
        <v>361.8</v>
      </c>
      <c r="BJ7" s="39">
        <v>291.77999999999997</v>
      </c>
      <c r="BK7" s="39">
        <v>295.44</v>
      </c>
      <c r="BL7" s="39">
        <v>290.07</v>
      </c>
      <c r="BM7" s="39">
        <v>290.42</v>
      </c>
      <c r="BN7" s="39">
        <v>294.66000000000003</v>
      </c>
      <c r="BO7" s="39">
        <v>275.67</v>
      </c>
      <c r="BP7" s="39">
        <v>96.9</v>
      </c>
      <c r="BQ7" s="39">
        <v>98.8</v>
      </c>
      <c r="BR7" s="39">
        <v>92.27</v>
      </c>
      <c r="BS7" s="39">
        <v>97.65</v>
      </c>
      <c r="BT7" s="39">
        <v>107.08</v>
      </c>
      <c r="BU7" s="39">
        <v>107.61</v>
      </c>
      <c r="BV7" s="39">
        <v>106.02</v>
      </c>
      <c r="BW7" s="39">
        <v>104.84</v>
      </c>
      <c r="BX7" s="39">
        <v>106.11</v>
      </c>
      <c r="BY7" s="39">
        <v>103.75</v>
      </c>
      <c r="BZ7" s="39">
        <v>100.05</v>
      </c>
      <c r="CA7" s="39">
        <v>222.78</v>
      </c>
      <c r="CB7" s="39">
        <v>218.98</v>
      </c>
      <c r="CC7" s="39">
        <v>230.48</v>
      </c>
      <c r="CD7" s="39">
        <v>221.11</v>
      </c>
      <c r="CE7" s="39">
        <v>216.25</v>
      </c>
      <c r="CF7" s="39">
        <v>155.69</v>
      </c>
      <c r="CG7" s="39">
        <v>158.6</v>
      </c>
      <c r="CH7" s="39">
        <v>161.82</v>
      </c>
      <c r="CI7" s="39">
        <v>161.03</v>
      </c>
      <c r="CJ7" s="39">
        <v>159.93</v>
      </c>
      <c r="CK7" s="39">
        <v>166.4</v>
      </c>
      <c r="CL7" s="39">
        <v>58.44</v>
      </c>
      <c r="CM7" s="39">
        <v>57.9</v>
      </c>
      <c r="CN7" s="39">
        <v>57.13</v>
      </c>
      <c r="CO7" s="39">
        <v>55.56</v>
      </c>
      <c r="CP7" s="39">
        <v>55.41</v>
      </c>
      <c r="CQ7" s="39">
        <v>62.46</v>
      </c>
      <c r="CR7" s="39">
        <v>62.88</v>
      </c>
      <c r="CS7" s="39">
        <v>62.32</v>
      </c>
      <c r="CT7" s="39">
        <v>61.71</v>
      </c>
      <c r="CU7" s="39">
        <v>63.12</v>
      </c>
      <c r="CV7" s="39">
        <v>60.69</v>
      </c>
      <c r="CW7" s="39">
        <v>91.72</v>
      </c>
      <c r="CX7" s="39">
        <v>91.93</v>
      </c>
      <c r="CY7" s="39">
        <v>89.72</v>
      </c>
      <c r="CZ7" s="39">
        <v>91.24</v>
      </c>
      <c r="DA7" s="39">
        <v>91.96</v>
      </c>
      <c r="DB7" s="39">
        <v>90.62</v>
      </c>
      <c r="DC7" s="39">
        <v>90.13</v>
      </c>
      <c r="DD7" s="39">
        <v>90.19</v>
      </c>
      <c r="DE7" s="39">
        <v>90.03</v>
      </c>
      <c r="DF7" s="39">
        <v>90.09</v>
      </c>
      <c r="DG7" s="39">
        <v>89.82</v>
      </c>
      <c r="DH7" s="39">
        <v>46.97</v>
      </c>
      <c r="DI7" s="39">
        <v>45.96</v>
      </c>
      <c r="DJ7" s="39">
        <v>47.41</v>
      </c>
      <c r="DK7" s="39">
        <v>48.73</v>
      </c>
      <c r="DL7" s="39">
        <v>49.55</v>
      </c>
      <c r="DM7" s="39">
        <v>48.01</v>
      </c>
      <c r="DN7" s="39">
        <v>48.01</v>
      </c>
      <c r="DO7" s="39">
        <v>48.86</v>
      </c>
      <c r="DP7" s="39">
        <v>49.6</v>
      </c>
      <c r="DQ7" s="39">
        <v>50.31</v>
      </c>
      <c r="DR7" s="39">
        <v>50.19</v>
      </c>
      <c r="DS7" s="39">
        <v>3.54</v>
      </c>
      <c r="DT7" s="39">
        <v>3.54</v>
      </c>
      <c r="DU7" s="39">
        <v>3.54</v>
      </c>
      <c r="DV7" s="39">
        <v>3.55</v>
      </c>
      <c r="DW7" s="39">
        <v>3.54</v>
      </c>
      <c r="DX7" s="39">
        <v>16.170000000000002</v>
      </c>
      <c r="DY7" s="39">
        <v>16.600000000000001</v>
      </c>
      <c r="DZ7" s="39">
        <v>18.510000000000002</v>
      </c>
      <c r="EA7" s="39">
        <v>20.49</v>
      </c>
      <c r="EB7" s="39">
        <v>21.34</v>
      </c>
      <c r="EC7" s="39">
        <v>20.63</v>
      </c>
      <c r="ED7" s="39">
        <v>0.92</v>
      </c>
      <c r="EE7" s="39">
        <v>0.85</v>
      </c>
      <c r="EF7" s="39">
        <v>0.42</v>
      </c>
      <c r="EG7" s="39">
        <v>0.71</v>
      </c>
      <c r="EH7" s="39">
        <v>0.84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ﾊｼﾓﾄ ﾀｶﾕｷ</cp:lastModifiedBy>
  <cp:lastPrinted>2022-01-20T07:01:54Z</cp:lastPrinted>
  <dcterms:created xsi:type="dcterms:W3CDTF">2021-12-03T06:55:44Z</dcterms:created>
  <dcterms:modified xsi:type="dcterms:W3CDTF">2022-01-20T07:05:33Z</dcterms:modified>
  <cp:category/>
</cp:coreProperties>
</file>