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cYXoeyp2OrrianNX348vAVUCaKQb1LcrIrOvqEkyNGUzMViukbhoZLAYLJoRkR3+c+UFv+NiatlbAwFlF2NitA==" workbookSaltValue="OVjkavuoBgJZVihEJBBeCg==" workbookSpinCount="100000" lockStructure="1"/>
  <bookViews>
    <workbookView xWindow="0" yWindow="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R6" i="5"/>
  <c r="Q6" i="5"/>
  <c r="W10" i="4" s="1"/>
  <c r="P6" i="5"/>
  <c r="O6" i="5"/>
  <c r="N6" i="5"/>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E85" i="4"/>
  <c r="BB10" i="4"/>
  <c r="AT10" i="4"/>
  <c r="AD10" i="4"/>
  <c r="P10" i="4"/>
  <c r="I10" i="4"/>
  <c r="B10" i="4"/>
  <c r="AT8" i="4"/>
  <c r="AL8" i="4"/>
  <c r="W8" i="4"/>
  <c r="P8" i="4"/>
  <c r="B6" i="4"/>
</calcChain>
</file>

<file path=xl/sharedStrings.xml><?xml version="1.0" encoding="utf-8"?>
<sst xmlns="http://schemas.openxmlformats.org/spreadsheetml/2006/main" count="253" uniqueCount="117">
  <si>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</si>
  <si>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</si>
  <si>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</si>
  <si>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</si>
  <si>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</si>
  <si>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</si>
  <si>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</si>
  <si>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</si>
  <si>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</si>
  <si>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</si>
  <si>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</si>
  <si>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</si>
  <si>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</si>
  <si>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</si>
  <si>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</si>
  <si>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</si>
  <si>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</si>
  <si>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</si>
  <si>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</si>
  <si>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</si>
  <si>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</si>
  <si>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</si>
  <si>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</si>
  <si>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</si>
  <si>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</si>
  <si>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</si>
  <si>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</si>
  <si>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</si>
  <si>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</si>
  <si>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</si>
  <si>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</si>
  <si>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</si>
  <si>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</si>
  <si>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</si>
  <si>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</si>
  <si>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</si>
  <si>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</si>
  <si>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</si>
  <si>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</si>
  <si>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</si>
  <si>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</si>
  <si>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</si>
  <si>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</si>
  <si>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</si>
  <si>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</si>
  <si>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</si>
  <si>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</si>
  <si>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</si>
  <si>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</si>
  <si>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</si>
  <si>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</si>
  <si>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</si>
  <si>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</si>
  <si>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</si>
  <si>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</si>
  <si>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</si>
  <si>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</si>
  <si>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</si>
  <si>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</si>
  <si>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</si>
  <si>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</si>
  <si>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</si>
  <si>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</si>
  <si>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</si>
  <si>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</si>
  <si>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</si>
  <si>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</si>
  <si>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</si>
  <si>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</si>
  <si>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</si>
  <si>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</si>
  <si>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</si>
  <si>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</si>
  <si>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</si>
  <si>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</si>
  <si>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</si>
  <si>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</si>
  <si>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</si>
  <si>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</si>
  <si>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</si>
  <si>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</si>
  <si>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</si>
  <si>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</si>
  <si>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</si>
  <si>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</si>
  <si>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</si>
  <si>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</si>
  <si>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</si>
  <si>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</si>
  <si>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</si>
  <si>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</si>
  <si>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</si>
  <si>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</si>
  <si>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</si>
  <si>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</si>
  <si>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</si>
  <si>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</si>
  <si>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</si>
  <si>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</si>
  <si>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</si>
  <si>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</si>
  <si>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</si>
  <si>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</si>
  <si>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</si>
  <si>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</si>
  <si>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</si>
  <si>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</si>
  <si>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</si>
  <si>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</si>
  <si>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</si>
  <si>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</si>
  <si>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</si>
  <si>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</si>
  <si>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</si>
  <si>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○有形固定資産減価償却率
　類似団体の平均値を大きく下回っていますが、この数値は平成28年度から会計方式を変更したことによるもので、施設が新しいことを示している訳ではありません。建設から20年を超えて老朽化が進んでいる管渠や処理場が存在する点に留意する必要があります。
　また、耐用年数経過していないにもかかわらず老朽化の進んでいる管渠があり、このことへの対応も必要となっています。</t>
    <rPh sb="139" eb="141">
      <t>タイヨウ</t>
    </rPh>
    <rPh sb="141" eb="143">
      <t>ネンスウ</t>
    </rPh>
    <rPh sb="143" eb="145">
      <t>ケイカ</t>
    </rPh>
    <rPh sb="157" eb="160">
      <t>ロウキュウカ</t>
    </rPh>
    <rPh sb="161" eb="162">
      <t>スス</t>
    </rPh>
    <rPh sb="166" eb="168">
      <t>カンキョ</t>
    </rPh>
    <rPh sb="178" eb="180">
      <t>タイオウ</t>
    </rPh>
    <rPh sb="181" eb="183">
      <t>ヒツヨウ</t>
    </rPh>
    <phoneticPr fontId="4"/>
  </si>
  <si>
    <t>　本市の農業集落排水事業は、経費回収率、汚水処理原価ともに類似団体平均と比較して著しく悪い状況にあります。
　今後も引き続き、維持管理の削減と料金水準の見直しなどによる経営改善が必要です。
　また、今後汚水適正処理構想にもとづき、公共下水道への接続による施設の廃止などについても検討を進めていきます。
　なお、平成28年度から公営企業会計に移行したため、平成27年度の数値は表示していません。</t>
    <rPh sb="101" eb="103">
      <t>オスイ</t>
    </rPh>
    <rPh sb="103" eb="105">
      <t>テキセイ</t>
    </rPh>
    <rPh sb="105" eb="107">
      <t>ショリ</t>
    </rPh>
    <rPh sb="107" eb="109">
      <t>コウソウ</t>
    </rPh>
    <phoneticPr fontId="4"/>
  </si>
  <si>
    <t>○経常収支比率
　ほぼ100％となったものの、料金水準の見直しなど、経営改善に努める必要があります。
○累積欠損金比率
　類似団体の平均値を下回っているものの、経営改善に向けた取り組みにより累積欠損金が増えないよう努める必要があります。
○流動比率
　整備が完了し、企業債残高が着実に減少していることなどから、100％を超えています。
○企業債残高対事業規模比率
　類似団体の平均値を上回っていますが、企業債残高が減少していることから、減少傾向にあります。
○経費回収率・汚水処理原価
　処理区域内人口密度が低いことにより、経費回収率は類似団体の平均値を下回っており、また汚水処理原価は類似団体の平均値を大きく上回っており改善に努める必要があります。
○施設利用率
　類似団体の平均値を上回っていますが、処理区域内人口が減少傾向にあり、今後、施設利用率の低下が懸念されます。
○水洗化率
　類似団体の平均値を上回っていますが、普及啓発活動等による水洗化率の向上を図る必要があります。</t>
    <rPh sb="311" eb="313">
      <t>カイゼン</t>
    </rPh>
    <rPh sb="314" eb="315">
      <t>ツト</t>
    </rPh>
    <rPh sb="317" eb="31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</si>
</sst>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55E-4331-93A1-8D90F75B0975}"/>
            </c:ext>
          </c:extLst>
        </c:ser>
        <c:dLbls>
          <c:showLegendKey val="0"/>
          <c:showVal val="0"/>
          <c:showCatName val="0"/>
          <c:showSerName val="0"/>
          <c:showPercent val="0"/>
          <c:showBubbleSize val="0"/>
        </c:dLbls>
        <c:gapWidth val="150"/>
        <c:axId val="109845120"/>
        <c:axId val="109855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2.0499999999999998</c:v>
                </c:pt>
                <c:pt idx="2">
                  <c:v>0.01</c:v>
                </c:pt>
                <c:pt idx="3">
                  <c:v>0.01</c:v>
                </c:pt>
                <c:pt idx="4">
                  <c:v>0.02</c:v>
                </c:pt>
              </c:numCache>
            </c:numRef>
          </c:val>
          <c:smooth val="0"/>
          <c:extLst xmlns:c16r2="http://schemas.microsoft.com/office/drawing/2015/06/chart">
            <c:ext xmlns:c16="http://schemas.microsoft.com/office/drawing/2014/chart" uri="{C3380CC4-5D6E-409C-BE32-E72D297353CC}">
              <c16:uniqueId val="{00000001-D55E-4331-93A1-8D90F75B0975}"/>
            </c:ext>
          </c:extLst>
        </c:ser>
        <c:dLbls>
          <c:showLegendKey val="0"/>
          <c:showVal val="0"/>
          <c:showCatName val="0"/>
          <c:showSerName val="0"/>
          <c:showPercent val="0"/>
          <c:showBubbleSize val="0"/>
        </c:dLbls>
        <c:marker val="1"/>
        <c:smooth val="0"/>
        <c:axId val="109845120"/>
        <c:axId val="109855488"/>
      </c:lineChart>
      <c:dateAx>
        <c:axId val="109845120"/>
        <c:scaling>
          <c:orientation val="minMax"/>
        </c:scaling>
        <c:delete val="1"/>
        <c:axPos val="b"/>
        <c:numFmt formatCode="&quot;H&quot;yy" sourceLinked="1"/>
        <c:majorTickMark val="none"/>
        <c:minorTickMark val="none"/>
        <c:tickLblPos val="none"/>
        <c:crossAx val="109855488"/>
        <c:crosses val="autoZero"/>
        <c:auto val="1"/>
        <c:lblOffset val="100"/>
        <c:baseTimeUnit val="years"/>
      </c:dateAx>
      <c:valAx>
        <c:axId val="10985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84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67.849999999999994</c:v>
                </c:pt>
                <c:pt idx="2">
                  <c:v>67.09</c:v>
                </c:pt>
                <c:pt idx="3">
                  <c:v>69.72</c:v>
                </c:pt>
                <c:pt idx="4">
                  <c:v>66.61</c:v>
                </c:pt>
              </c:numCache>
            </c:numRef>
          </c:val>
          <c:extLst xmlns:c16r2="http://schemas.microsoft.com/office/drawing/2015/06/chart">
            <c:ext xmlns:c16="http://schemas.microsoft.com/office/drawing/2014/chart" uri="{C3380CC4-5D6E-409C-BE32-E72D297353CC}">
              <c16:uniqueId val="{00000000-2E22-41CB-A35B-9008731AA9C0}"/>
            </c:ext>
          </c:extLst>
        </c:ser>
        <c:dLbls>
          <c:showLegendKey val="0"/>
          <c:showVal val="0"/>
          <c:showCatName val="0"/>
          <c:showSerName val="0"/>
          <c:showPercent val="0"/>
          <c:showBubbleSize val="0"/>
        </c:dLbls>
        <c:gapWidth val="150"/>
        <c:axId val="110406272"/>
        <c:axId val="110408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60.65</c:v>
                </c:pt>
                <c:pt idx="2">
                  <c:v>51.75</c:v>
                </c:pt>
                <c:pt idx="3">
                  <c:v>50.68</c:v>
                </c:pt>
                <c:pt idx="4">
                  <c:v>50.14</c:v>
                </c:pt>
              </c:numCache>
            </c:numRef>
          </c:val>
          <c:smooth val="0"/>
          <c:extLst xmlns:c16r2="http://schemas.microsoft.com/office/drawing/2015/06/chart">
            <c:ext xmlns:c16="http://schemas.microsoft.com/office/drawing/2014/chart" uri="{C3380CC4-5D6E-409C-BE32-E72D297353CC}">
              <c16:uniqueId val="{00000001-2E22-41CB-A35B-9008731AA9C0}"/>
            </c:ext>
          </c:extLst>
        </c:ser>
        <c:dLbls>
          <c:showLegendKey val="0"/>
          <c:showVal val="0"/>
          <c:showCatName val="0"/>
          <c:showSerName val="0"/>
          <c:showPercent val="0"/>
          <c:showBubbleSize val="0"/>
        </c:dLbls>
        <c:marker val="1"/>
        <c:smooth val="0"/>
        <c:axId val="110406272"/>
        <c:axId val="110408448"/>
      </c:lineChart>
      <c:dateAx>
        <c:axId val="110406272"/>
        <c:scaling>
          <c:orientation val="minMax"/>
        </c:scaling>
        <c:delete val="1"/>
        <c:axPos val="b"/>
        <c:numFmt formatCode="&quot;H&quot;yy" sourceLinked="1"/>
        <c:majorTickMark val="none"/>
        <c:minorTickMark val="none"/>
        <c:tickLblPos val="none"/>
        <c:crossAx val="110408448"/>
        <c:crosses val="autoZero"/>
        <c:auto val="1"/>
        <c:lblOffset val="100"/>
        <c:baseTimeUnit val="years"/>
      </c:dateAx>
      <c:valAx>
        <c:axId val="110408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40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87.83</c:v>
                </c:pt>
                <c:pt idx="2">
                  <c:v>88.45</c:v>
                </c:pt>
                <c:pt idx="3">
                  <c:v>88.1</c:v>
                </c:pt>
                <c:pt idx="4">
                  <c:v>87.88</c:v>
                </c:pt>
              </c:numCache>
            </c:numRef>
          </c:val>
          <c:extLst xmlns:c16r2="http://schemas.microsoft.com/office/drawing/2015/06/chart">
            <c:ext xmlns:c16="http://schemas.microsoft.com/office/drawing/2014/chart" uri="{C3380CC4-5D6E-409C-BE32-E72D297353CC}">
              <c16:uniqueId val="{00000000-20CB-423D-8E69-CA2215E1FD1E}"/>
            </c:ext>
          </c:extLst>
        </c:ser>
        <c:dLbls>
          <c:showLegendKey val="0"/>
          <c:showVal val="0"/>
          <c:showCatName val="0"/>
          <c:showSerName val="0"/>
          <c:showPercent val="0"/>
          <c:showBubbleSize val="0"/>
        </c:dLbls>
        <c:gapWidth val="150"/>
        <c:axId val="110525440"/>
        <c:axId val="110531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84.58</c:v>
                </c:pt>
                <c:pt idx="2">
                  <c:v>84.84</c:v>
                </c:pt>
                <c:pt idx="3">
                  <c:v>84.86</c:v>
                </c:pt>
                <c:pt idx="4">
                  <c:v>84.98</c:v>
                </c:pt>
              </c:numCache>
            </c:numRef>
          </c:val>
          <c:smooth val="0"/>
          <c:extLst xmlns:c16r2="http://schemas.microsoft.com/office/drawing/2015/06/chart">
            <c:ext xmlns:c16="http://schemas.microsoft.com/office/drawing/2014/chart" uri="{C3380CC4-5D6E-409C-BE32-E72D297353CC}">
              <c16:uniqueId val="{00000001-20CB-423D-8E69-CA2215E1FD1E}"/>
            </c:ext>
          </c:extLst>
        </c:ser>
        <c:dLbls>
          <c:showLegendKey val="0"/>
          <c:showVal val="0"/>
          <c:showCatName val="0"/>
          <c:showSerName val="0"/>
          <c:showPercent val="0"/>
          <c:showBubbleSize val="0"/>
        </c:dLbls>
        <c:marker val="1"/>
        <c:smooth val="0"/>
        <c:axId val="110525440"/>
        <c:axId val="110531712"/>
      </c:lineChart>
      <c:dateAx>
        <c:axId val="110525440"/>
        <c:scaling>
          <c:orientation val="minMax"/>
        </c:scaling>
        <c:delete val="1"/>
        <c:axPos val="b"/>
        <c:numFmt formatCode="&quot;H&quot;yy" sourceLinked="1"/>
        <c:majorTickMark val="none"/>
        <c:minorTickMark val="none"/>
        <c:tickLblPos val="none"/>
        <c:crossAx val="110531712"/>
        <c:crosses val="autoZero"/>
        <c:auto val="1"/>
        <c:lblOffset val="100"/>
        <c:baseTimeUnit val="years"/>
      </c:dateAx>
      <c:valAx>
        <c:axId val="110531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52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78.760000000000005</c:v>
                </c:pt>
                <c:pt idx="2">
                  <c:v>95.13</c:v>
                </c:pt>
                <c:pt idx="3">
                  <c:v>98.68</c:v>
                </c:pt>
                <c:pt idx="4">
                  <c:v>97.95</c:v>
                </c:pt>
              </c:numCache>
            </c:numRef>
          </c:val>
          <c:extLst xmlns:c16r2="http://schemas.microsoft.com/office/drawing/2015/06/chart">
            <c:ext xmlns:c16="http://schemas.microsoft.com/office/drawing/2014/chart" uri="{C3380CC4-5D6E-409C-BE32-E72D297353CC}">
              <c16:uniqueId val="{00000000-0AC5-4C28-9DD6-536FC111F0A1}"/>
            </c:ext>
          </c:extLst>
        </c:ser>
        <c:dLbls>
          <c:showLegendKey val="0"/>
          <c:showVal val="0"/>
          <c:showCatName val="0"/>
          <c:showSerName val="0"/>
          <c:showPercent val="0"/>
          <c:showBubbleSize val="0"/>
        </c:dLbls>
        <c:gapWidth val="150"/>
        <c:axId val="109882368"/>
        <c:axId val="109892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99.66</c:v>
                </c:pt>
                <c:pt idx="2">
                  <c:v>100.95</c:v>
                </c:pt>
                <c:pt idx="3">
                  <c:v>101.77</c:v>
                </c:pt>
                <c:pt idx="4">
                  <c:v>103.6</c:v>
                </c:pt>
              </c:numCache>
            </c:numRef>
          </c:val>
          <c:smooth val="0"/>
          <c:extLst xmlns:c16r2="http://schemas.microsoft.com/office/drawing/2015/06/chart">
            <c:ext xmlns:c16="http://schemas.microsoft.com/office/drawing/2014/chart" uri="{C3380CC4-5D6E-409C-BE32-E72D297353CC}">
              <c16:uniqueId val="{00000001-0AC5-4C28-9DD6-536FC111F0A1}"/>
            </c:ext>
          </c:extLst>
        </c:ser>
        <c:dLbls>
          <c:showLegendKey val="0"/>
          <c:showVal val="0"/>
          <c:showCatName val="0"/>
          <c:showSerName val="0"/>
          <c:showPercent val="0"/>
          <c:showBubbleSize val="0"/>
        </c:dLbls>
        <c:marker val="1"/>
        <c:smooth val="0"/>
        <c:axId val="109882368"/>
        <c:axId val="109892736"/>
      </c:lineChart>
      <c:dateAx>
        <c:axId val="109882368"/>
        <c:scaling>
          <c:orientation val="minMax"/>
        </c:scaling>
        <c:delete val="1"/>
        <c:axPos val="b"/>
        <c:numFmt formatCode="&quot;H&quot;yy" sourceLinked="1"/>
        <c:majorTickMark val="none"/>
        <c:minorTickMark val="none"/>
        <c:tickLblPos val="none"/>
        <c:crossAx val="109892736"/>
        <c:crosses val="autoZero"/>
        <c:auto val="1"/>
        <c:lblOffset val="100"/>
        <c:baseTimeUnit val="years"/>
      </c:dateAx>
      <c:valAx>
        <c:axId val="109892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88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4.07</c:v>
                </c:pt>
                <c:pt idx="2">
                  <c:v>8.14</c:v>
                </c:pt>
                <c:pt idx="3">
                  <c:v>11.88</c:v>
                </c:pt>
                <c:pt idx="4">
                  <c:v>15.44</c:v>
                </c:pt>
              </c:numCache>
            </c:numRef>
          </c:val>
          <c:extLst xmlns:c16r2="http://schemas.microsoft.com/office/drawing/2015/06/chart">
            <c:ext xmlns:c16="http://schemas.microsoft.com/office/drawing/2014/chart" uri="{C3380CC4-5D6E-409C-BE32-E72D297353CC}">
              <c16:uniqueId val="{00000000-96CE-4568-BC4E-4A2ED83EFC47}"/>
            </c:ext>
          </c:extLst>
        </c:ser>
        <c:dLbls>
          <c:showLegendKey val="0"/>
          <c:showVal val="0"/>
          <c:showCatName val="0"/>
          <c:showSerName val="0"/>
          <c:showPercent val="0"/>
          <c:showBubbleSize val="0"/>
        </c:dLbls>
        <c:gapWidth val="150"/>
        <c:axId val="110046592"/>
        <c:axId val="110073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22.9</c:v>
                </c:pt>
                <c:pt idx="2">
                  <c:v>24.87</c:v>
                </c:pt>
                <c:pt idx="3">
                  <c:v>24.13</c:v>
                </c:pt>
                <c:pt idx="4">
                  <c:v>23.06</c:v>
                </c:pt>
              </c:numCache>
            </c:numRef>
          </c:val>
          <c:smooth val="0"/>
          <c:extLst xmlns:c16r2="http://schemas.microsoft.com/office/drawing/2015/06/chart">
            <c:ext xmlns:c16="http://schemas.microsoft.com/office/drawing/2014/chart" uri="{C3380CC4-5D6E-409C-BE32-E72D297353CC}">
              <c16:uniqueId val="{00000001-96CE-4568-BC4E-4A2ED83EFC47}"/>
            </c:ext>
          </c:extLst>
        </c:ser>
        <c:dLbls>
          <c:showLegendKey val="0"/>
          <c:showVal val="0"/>
          <c:showCatName val="0"/>
          <c:showSerName val="0"/>
          <c:showPercent val="0"/>
          <c:showBubbleSize val="0"/>
        </c:dLbls>
        <c:marker val="1"/>
        <c:smooth val="0"/>
        <c:axId val="110046592"/>
        <c:axId val="110073344"/>
      </c:lineChart>
      <c:dateAx>
        <c:axId val="110046592"/>
        <c:scaling>
          <c:orientation val="minMax"/>
        </c:scaling>
        <c:delete val="1"/>
        <c:axPos val="b"/>
        <c:numFmt formatCode="&quot;H&quot;yy" sourceLinked="1"/>
        <c:majorTickMark val="none"/>
        <c:minorTickMark val="none"/>
        <c:tickLblPos val="none"/>
        <c:crossAx val="110073344"/>
        <c:crosses val="autoZero"/>
        <c:auto val="1"/>
        <c:lblOffset val="100"/>
        <c:baseTimeUnit val="years"/>
      </c:dateAx>
      <c:valAx>
        <c:axId val="11007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046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BA2-4C7F-87F6-176C3CAEFD35}"/>
            </c:ext>
          </c:extLst>
        </c:ser>
        <c:dLbls>
          <c:showLegendKey val="0"/>
          <c:showVal val="0"/>
          <c:showCatName val="0"/>
          <c:showSerName val="0"/>
          <c:showPercent val="0"/>
          <c:showBubbleSize val="0"/>
        </c:dLbls>
        <c:gapWidth val="150"/>
        <c:axId val="110436352"/>
        <c:axId val="110438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1BA2-4C7F-87F6-176C3CAEFD35}"/>
            </c:ext>
          </c:extLst>
        </c:ser>
        <c:dLbls>
          <c:showLegendKey val="0"/>
          <c:showVal val="0"/>
          <c:showCatName val="0"/>
          <c:showSerName val="0"/>
          <c:showPercent val="0"/>
          <c:showBubbleSize val="0"/>
        </c:dLbls>
        <c:marker val="1"/>
        <c:smooth val="0"/>
        <c:axId val="110436352"/>
        <c:axId val="110438272"/>
      </c:lineChart>
      <c:dateAx>
        <c:axId val="110436352"/>
        <c:scaling>
          <c:orientation val="minMax"/>
        </c:scaling>
        <c:delete val="1"/>
        <c:axPos val="b"/>
        <c:numFmt formatCode="&quot;H&quot;yy" sourceLinked="1"/>
        <c:majorTickMark val="none"/>
        <c:minorTickMark val="none"/>
        <c:tickLblPos val="none"/>
        <c:crossAx val="110438272"/>
        <c:crosses val="autoZero"/>
        <c:auto val="1"/>
        <c:lblOffset val="100"/>
        <c:baseTimeUnit val="years"/>
      </c:dateAx>
      <c:valAx>
        <c:axId val="110438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43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124.03</c:v>
                </c:pt>
                <c:pt idx="2">
                  <c:v>129.46</c:v>
                </c:pt>
                <c:pt idx="3">
                  <c:v>136.06</c:v>
                </c:pt>
                <c:pt idx="4">
                  <c:v>140.13</c:v>
                </c:pt>
              </c:numCache>
            </c:numRef>
          </c:val>
          <c:extLst xmlns:c16r2="http://schemas.microsoft.com/office/drawing/2015/06/chart">
            <c:ext xmlns:c16="http://schemas.microsoft.com/office/drawing/2014/chart" uri="{C3380CC4-5D6E-409C-BE32-E72D297353CC}">
              <c16:uniqueId val="{00000000-0861-47D8-8944-F00076D09117}"/>
            </c:ext>
          </c:extLst>
        </c:ser>
        <c:dLbls>
          <c:showLegendKey val="0"/>
          <c:showVal val="0"/>
          <c:showCatName val="0"/>
          <c:showSerName val="0"/>
          <c:showPercent val="0"/>
          <c:showBubbleSize val="0"/>
        </c:dLbls>
        <c:gapWidth val="150"/>
        <c:axId val="110488576"/>
        <c:axId val="110166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225.39</c:v>
                </c:pt>
                <c:pt idx="2">
                  <c:v>224.04</c:v>
                </c:pt>
                <c:pt idx="3">
                  <c:v>227.4</c:v>
                </c:pt>
                <c:pt idx="4">
                  <c:v>193.99</c:v>
                </c:pt>
              </c:numCache>
            </c:numRef>
          </c:val>
          <c:smooth val="0"/>
          <c:extLst xmlns:c16r2="http://schemas.microsoft.com/office/drawing/2015/06/chart">
            <c:ext xmlns:c16="http://schemas.microsoft.com/office/drawing/2014/chart" uri="{C3380CC4-5D6E-409C-BE32-E72D297353CC}">
              <c16:uniqueId val="{00000001-0861-47D8-8944-F00076D09117}"/>
            </c:ext>
          </c:extLst>
        </c:ser>
        <c:dLbls>
          <c:showLegendKey val="0"/>
          <c:showVal val="0"/>
          <c:showCatName val="0"/>
          <c:showSerName val="0"/>
          <c:showPercent val="0"/>
          <c:showBubbleSize val="0"/>
        </c:dLbls>
        <c:marker val="1"/>
        <c:smooth val="0"/>
        <c:axId val="110488576"/>
        <c:axId val="110166400"/>
      </c:lineChart>
      <c:dateAx>
        <c:axId val="110488576"/>
        <c:scaling>
          <c:orientation val="minMax"/>
        </c:scaling>
        <c:delete val="1"/>
        <c:axPos val="b"/>
        <c:numFmt formatCode="&quot;H&quot;yy" sourceLinked="1"/>
        <c:majorTickMark val="none"/>
        <c:minorTickMark val="none"/>
        <c:tickLblPos val="none"/>
        <c:crossAx val="110166400"/>
        <c:crosses val="autoZero"/>
        <c:auto val="1"/>
        <c:lblOffset val="100"/>
        <c:baseTimeUnit val="years"/>
      </c:dateAx>
      <c:valAx>
        <c:axId val="110166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488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188.3</c:v>
                </c:pt>
                <c:pt idx="2">
                  <c:v>168.35</c:v>
                </c:pt>
                <c:pt idx="3">
                  <c:v>151.41</c:v>
                </c:pt>
                <c:pt idx="4">
                  <c:v>162.84</c:v>
                </c:pt>
              </c:numCache>
            </c:numRef>
          </c:val>
          <c:extLst xmlns:c16r2="http://schemas.microsoft.com/office/drawing/2015/06/chart">
            <c:ext xmlns:c16="http://schemas.microsoft.com/office/drawing/2014/chart" uri="{C3380CC4-5D6E-409C-BE32-E72D297353CC}">
              <c16:uniqueId val="{00000000-D566-431B-9CA4-7861982414ED}"/>
            </c:ext>
          </c:extLst>
        </c:ser>
        <c:dLbls>
          <c:showLegendKey val="0"/>
          <c:showVal val="0"/>
          <c:showCatName val="0"/>
          <c:showSerName val="0"/>
          <c:showPercent val="0"/>
          <c:showBubbleSize val="0"/>
        </c:dLbls>
        <c:gapWidth val="150"/>
        <c:axId val="110193664"/>
        <c:axId val="110195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31.84</c:v>
                </c:pt>
                <c:pt idx="2">
                  <c:v>29.91</c:v>
                </c:pt>
                <c:pt idx="3">
                  <c:v>29.54</c:v>
                </c:pt>
                <c:pt idx="4">
                  <c:v>26.99</c:v>
                </c:pt>
              </c:numCache>
            </c:numRef>
          </c:val>
          <c:smooth val="0"/>
          <c:extLst xmlns:c16r2="http://schemas.microsoft.com/office/drawing/2015/06/chart">
            <c:ext xmlns:c16="http://schemas.microsoft.com/office/drawing/2014/chart" uri="{C3380CC4-5D6E-409C-BE32-E72D297353CC}">
              <c16:uniqueId val="{00000001-D566-431B-9CA4-7861982414ED}"/>
            </c:ext>
          </c:extLst>
        </c:ser>
        <c:dLbls>
          <c:showLegendKey val="0"/>
          <c:showVal val="0"/>
          <c:showCatName val="0"/>
          <c:showSerName val="0"/>
          <c:showPercent val="0"/>
          <c:showBubbleSize val="0"/>
        </c:dLbls>
        <c:marker val="1"/>
        <c:smooth val="0"/>
        <c:axId val="110193664"/>
        <c:axId val="110195840"/>
      </c:lineChart>
      <c:dateAx>
        <c:axId val="110193664"/>
        <c:scaling>
          <c:orientation val="minMax"/>
        </c:scaling>
        <c:delete val="1"/>
        <c:axPos val="b"/>
        <c:numFmt formatCode="&quot;H&quot;yy" sourceLinked="1"/>
        <c:majorTickMark val="none"/>
        <c:minorTickMark val="none"/>
        <c:tickLblPos val="none"/>
        <c:crossAx val="110195840"/>
        <c:crosses val="autoZero"/>
        <c:auto val="1"/>
        <c:lblOffset val="100"/>
        <c:baseTimeUnit val="years"/>
      </c:dateAx>
      <c:valAx>
        <c:axId val="110195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19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2170.17</c:v>
                </c:pt>
                <c:pt idx="2">
                  <c:v>1995.81</c:v>
                </c:pt>
                <c:pt idx="3">
                  <c:v>1876.35</c:v>
                </c:pt>
                <c:pt idx="4">
                  <c:v>1799.05</c:v>
                </c:pt>
              </c:numCache>
            </c:numRef>
          </c:val>
          <c:extLst xmlns:c16r2="http://schemas.microsoft.com/office/drawing/2015/06/chart">
            <c:ext xmlns:c16="http://schemas.microsoft.com/office/drawing/2014/chart" uri="{C3380CC4-5D6E-409C-BE32-E72D297353CC}">
              <c16:uniqueId val="{00000000-9328-4162-8DD3-945754946A1D}"/>
            </c:ext>
          </c:extLst>
        </c:ser>
        <c:dLbls>
          <c:showLegendKey val="0"/>
          <c:showVal val="0"/>
          <c:showCatName val="0"/>
          <c:showSerName val="0"/>
          <c:showPercent val="0"/>
          <c:showBubbleSize val="0"/>
        </c:dLbls>
        <c:gapWidth val="150"/>
        <c:axId val="110247296"/>
        <c:axId val="110253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974.93</c:v>
                </c:pt>
                <c:pt idx="2">
                  <c:v>855.8</c:v>
                </c:pt>
                <c:pt idx="3">
                  <c:v>789.46</c:v>
                </c:pt>
                <c:pt idx="4">
                  <c:v>826.83</c:v>
                </c:pt>
              </c:numCache>
            </c:numRef>
          </c:val>
          <c:smooth val="0"/>
          <c:extLst xmlns:c16r2="http://schemas.microsoft.com/office/drawing/2015/06/chart">
            <c:ext xmlns:c16="http://schemas.microsoft.com/office/drawing/2014/chart" uri="{C3380CC4-5D6E-409C-BE32-E72D297353CC}">
              <c16:uniqueId val="{00000001-9328-4162-8DD3-945754946A1D}"/>
            </c:ext>
          </c:extLst>
        </c:ser>
        <c:dLbls>
          <c:showLegendKey val="0"/>
          <c:showVal val="0"/>
          <c:showCatName val="0"/>
          <c:showSerName val="0"/>
          <c:showPercent val="0"/>
          <c:showBubbleSize val="0"/>
        </c:dLbls>
        <c:marker val="1"/>
        <c:smooth val="0"/>
        <c:axId val="110247296"/>
        <c:axId val="110253568"/>
      </c:lineChart>
      <c:dateAx>
        <c:axId val="110247296"/>
        <c:scaling>
          <c:orientation val="minMax"/>
        </c:scaling>
        <c:delete val="1"/>
        <c:axPos val="b"/>
        <c:numFmt formatCode="&quot;H&quot;yy" sourceLinked="1"/>
        <c:majorTickMark val="none"/>
        <c:minorTickMark val="none"/>
        <c:tickLblPos val="none"/>
        <c:crossAx val="110253568"/>
        <c:crosses val="autoZero"/>
        <c:auto val="1"/>
        <c:lblOffset val="100"/>
        <c:baseTimeUnit val="years"/>
      </c:dateAx>
      <c:valAx>
        <c:axId val="11025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47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48.57</c:v>
                </c:pt>
                <c:pt idx="2">
                  <c:v>42.5</c:v>
                </c:pt>
                <c:pt idx="3">
                  <c:v>53.7</c:v>
                </c:pt>
                <c:pt idx="4">
                  <c:v>56.06</c:v>
                </c:pt>
              </c:numCache>
            </c:numRef>
          </c:val>
          <c:extLst xmlns:c16r2="http://schemas.microsoft.com/office/drawing/2015/06/chart">
            <c:ext xmlns:c16="http://schemas.microsoft.com/office/drawing/2014/chart" uri="{C3380CC4-5D6E-409C-BE32-E72D297353CC}">
              <c16:uniqueId val="{00000000-26C2-4630-B541-7B400E3F34DC}"/>
            </c:ext>
          </c:extLst>
        </c:ser>
        <c:dLbls>
          <c:showLegendKey val="0"/>
          <c:showVal val="0"/>
          <c:showCatName val="0"/>
          <c:showSerName val="0"/>
          <c:showPercent val="0"/>
          <c:showBubbleSize val="0"/>
        </c:dLbls>
        <c:gapWidth val="150"/>
        <c:axId val="110262144"/>
        <c:axId val="110288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55.32</c:v>
                </c:pt>
                <c:pt idx="2">
                  <c:v>59.8</c:v>
                </c:pt>
                <c:pt idx="3">
                  <c:v>57.77</c:v>
                </c:pt>
                <c:pt idx="4">
                  <c:v>57.31</c:v>
                </c:pt>
              </c:numCache>
            </c:numRef>
          </c:val>
          <c:smooth val="0"/>
          <c:extLst xmlns:c16r2="http://schemas.microsoft.com/office/drawing/2015/06/chart">
            <c:ext xmlns:c16="http://schemas.microsoft.com/office/drawing/2014/chart" uri="{C3380CC4-5D6E-409C-BE32-E72D297353CC}">
              <c16:uniqueId val="{00000001-26C2-4630-B541-7B400E3F34DC}"/>
            </c:ext>
          </c:extLst>
        </c:ser>
        <c:dLbls>
          <c:showLegendKey val="0"/>
          <c:showVal val="0"/>
          <c:showCatName val="0"/>
          <c:showSerName val="0"/>
          <c:showPercent val="0"/>
          <c:showBubbleSize val="0"/>
        </c:dLbls>
        <c:marker val="1"/>
        <c:smooth val="0"/>
        <c:axId val="110262144"/>
        <c:axId val="110288896"/>
      </c:lineChart>
      <c:dateAx>
        <c:axId val="110262144"/>
        <c:scaling>
          <c:orientation val="minMax"/>
        </c:scaling>
        <c:delete val="1"/>
        <c:axPos val="b"/>
        <c:numFmt formatCode="&quot;H&quot;yy" sourceLinked="1"/>
        <c:majorTickMark val="none"/>
        <c:minorTickMark val="none"/>
        <c:tickLblPos val="none"/>
        <c:crossAx val="110288896"/>
        <c:crosses val="autoZero"/>
        <c:auto val="1"/>
        <c:lblOffset val="100"/>
        <c:baseTimeUnit val="years"/>
      </c:dateAx>
      <c:valAx>
        <c:axId val="110288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6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441.76</c:v>
                </c:pt>
                <c:pt idx="2">
                  <c:v>514.71</c:v>
                </c:pt>
                <c:pt idx="3">
                  <c:v>408.12</c:v>
                </c:pt>
                <c:pt idx="4">
                  <c:v>399.93</c:v>
                </c:pt>
              </c:numCache>
            </c:numRef>
          </c:val>
          <c:extLst xmlns:c16r2="http://schemas.microsoft.com/office/drawing/2015/06/chart">
            <c:ext xmlns:c16="http://schemas.microsoft.com/office/drawing/2014/chart" uri="{C3380CC4-5D6E-409C-BE32-E72D297353CC}">
              <c16:uniqueId val="{00000000-0E0A-4359-91F7-A93E0316C4A4}"/>
            </c:ext>
          </c:extLst>
        </c:ser>
        <c:dLbls>
          <c:showLegendKey val="0"/>
          <c:showVal val="0"/>
          <c:showCatName val="0"/>
          <c:showSerName val="0"/>
          <c:showPercent val="0"/>
          <c:showBubbleSize val="0"/>
        </c:dLbls>
        <c:gapWidth val="150"/>
        <c:axId val="110385408"/>
        <c:axId val="110391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283.17</c:v>
                </c:pt>
                <c:pt idx="2">
                  <c:v>263.76</c:v>
                </c:pt>
                <c:pt idx="3">
                  <c:v>274.35000000000002</c:v>
                </c:pt>
                <c:pt idx="4">
                  <c:v>273.52</c:v>
                </c:pt>
              </c:numCache>
            </c:numRef>
          </c:val>
          <c:smooth val="0"/>
          <c:extLst xmlns:c16r2="http://schemas.microsoft.com/office/drawing/2015/06/chart">
            <c:ext xmlns:c16="http://schemas.microsoft.com/office/drawing/2014/chart" uri="{C3380CC4-5D6E-409C-BE32-E72D297353CC}">
              <c16:uniqueId val="{00000001-0E0A-4359-91F7-A93E0316C4A4}"/>
            </c:ext>
          </c:extLst>
        </c:ser>
        <c:dLbls>
          <c:showLegendKey val="0"/>
          <c:showVal val="0"/>
          <c:showCatName val="0"/>
          <c:showSerName val="0"/>
          <c:showPercent val="0"/>
          <c:showBubbleSize val="0"/>
        </c:dLbls>
        <c:marker val="1"/>
        <c:smooth val="0"/>
        <c:axId val="110385408"/>
        <c:axId val="110391680"/>
      </c:lineChart>
      <c:dateAx>
        <c:axId val="110385408"/>
        <c:scaling>
          <c:orientation val="minMax"/>
        </c:scaling>
        <c:delete val="1"/>
        <c:axPos val="b"/>
        <c:numFmt formatCode="&quot;H&quot;yy" sourceLinked="1"/>
        <c:majorTickMark val="none"/>
        <c:minorTickMark val="none"/>
        <c:tickLblPos val="none"/>
        <c:crossAx val="110391680"/>
        <c:crosses val="autoZero"/>
        <c:auto val="1"/>
        <c:lblOffset val="100"/>
        <c:baseTimeUnit val="years"/>
      </c:dateAx>
      <c:valAx>
        <c:axId val="110391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38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【165.48】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9" t="str">
        <f>データ!H6</f>
        <v>広島県　東広島市</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4" t="s">
        <v>9</v>
      </c>
      <c r="BM7" s="5"/>
      <c r="BN7" s="5"/>
      <c r="BO7" s="5"/>
      <c r="BP7" s="5"/>
      <c r="BQ7" s="5"/>
      <c r="BR7" s="5"/>
      <c r="BS7" s="5"/>
      <c r="BT7" s="5"/>
      <c r="BU7" s="5"/>
      <c r="BV7" s="5"/>
      <c r="BW7" s="5"/>
      <c r="BX7" s="5"/>
      <c r="BY7" s="6"/>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F2</v>
      </c>
      <c r="X8" s="66"/>
      <c r="Y8" s="66"/>
      <c r="Z8" s="66"/>
      <c r="AA8" s="66"/>
      <c r="AB8" s="66"/>
      <c r="AC8" s="66"/>
      <c r="AD8" s="67" t="str">
        <f>データ!$M$6</f>
        <v>非設置</v>
      </c>
      <c r="AE8" s="67"/>
      <c r="AF8" s="67"/>
      <c r="AG8" s="67"/>
      <c r="AH8" s="67"/>
      <c r="AI8" s="67"/>
      <c r="AJ8" s="67"/>
      <c r="AK8" s="3"/>
      <c r="AL8" s="63">
        <f>データ!S6</f>
        <v>188779</v>
      </c>
      <c r="AM8" s="63"/>
      <c r="AN8" s="63"/>
      <c r="AO8" s="63"/>
      <c r="AP8" s="63"/>
      <c r="AQ8" s="63"/>
      <c r="AR8" s="63"/>
      <c r="AS8" s="63"/>
      <c r="AT8" s="62">
        <f>データ!T6</f>
        <v>635.16</v>
      </c>
      <c r="AU8" s="62"/>
      <c r="AV8" s="62"/>
      <c r="AW8" s="62"/>
      <c r="AX8" s="62"/>
      <c r="AY8" s="62"/>
      <c r="AZ8" s="62"/>
      <c r="BA8" s="62"/>
      <c r="BB8" s="62">
        <f>データ!U6</f>
        <v>297.20999999999998</v>
      </c>
      <c r="BC8" s="62"/>
      <c r="BD8" s="62"/>
      <c r="BE8" s="62"/>
      <c r="BF8" s="62"/>
      <c r="BG8" s="62"/>
      <c r="BH8" s="62"/>
      <c r="BI8" s="62"/>
      <c r="BJ8" s="3"/>
      <c r="BK8" s="3"/>
      <c r="BL8" s="64" t="s">
        <v>10</v>
      </c>
      <c r="BM8" s="65"/>
      <c r="BN8" s="7" t="s">
        <v>11</v>
      </c>
      <c r="BO8" s="8"/>
      <c r="BP8" s="8"/>
      <c r="BQ8" s="8"/>
      <c r="BR8" s="8"/>
      <c r="BS8" s="8"/>
      <c r="BT8" s="8"/>
      <c r="BU8" s="8"/>
      <c r="BV8" s="8"/>
      <c r="BW8" s="8"/>
      <c r="BX8" s="8"/>
      <c r="BY8" s="9"/>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10" t="s">
        <v>21</v>
      </c>
      <c r="BO9" s="11"/>
      <c r="BP9" s="11"/>
      <c r="BQ9" s="11"/>
      <c r="BR9" s="11"/>
      <c r="BS9" s="11"/>
      <c r="BT9" s="11"/>
      <c r="BU9" s="11"/>
      <c r="BV9" s="11"/>
      <c r="BW9" s="11"/>
      <c r="BX9" s="11"/>
      <c r="BY9" s="12"/>
    </row>
    <row r="10" spans="1:78" ht="18.75" customHeight="1" x14ac:dyDescent="0.15">
      <c r="A10" s="2"/>
      <c r="B10" s="62" t="str">
        <f>データ!N6</f>
        <v>-</v>
      </c>
      <c r="C10" s="62"/>
      <c r="D10" s="62"/>
      <c r="E10" s="62"/>
      <c r="F10" s="62"/>
      <c r="G10" s="62"/>
      <c r="H10" s="62"/>
      <c r="I10" s="62">
        <f>データ!O6</f>
        <v>68.3</v>
      </c>
      <c r="J10" s="62"/>
      <c r="K10" s="62"/>
      <c r="L10" s="62"/>
      <c r="M10" s="62"/>
      <c r="N10" s="62"/>
      <c r="O10" s="62"/>
      <c r="P10" s="62">
        <f>データ!P6</f>
        <v>1.37</v>
      </c>
      <c r="Q10" s="62"/>
      <c r="R10" s="62"/>
      <c r="S10" s="62"/>
      <c r="T10" s="62"/>
      <c r="U10" s="62"/>
      <c r="V10" s="62"/>
      <c r="W10" s="62">
        <f>データ!Q6</f>
        <v>72.069999999999993</v>
      </c>
      <c r="X10" s="62"/>
      <c r="Y10" s="62"/>
      <c r="Z10" s="62"/>
      <c r="AA10" s="62"/>
      <c r="AB10" s="62"/>
      <c r="AC10" s="62"/>
      <c r="AD10" s="63">
        <f>データ!R6</f>
        <v>3850</v>
      </c>
      <c r="AE10" s="63"/>
      <c r="AF10" s="63"/>
      <c r="AG10" s="63"/>
      <c r="AH10" s="63"/>
      <c r="AI10" s="63"/>
      <c r="AJ10" s="63"/>
      <c r="AK10" s="2"/>
      <c r="AL10" s="63">
        <f>データ!V6</f>
        <v>2583</v>
      </c>
      <c r="AM10" s="63"/>
      <c r="AN10" s="63"/>
      <c r="AO10" s="63"/>
      <c r="AP10" s="63"/>
      <c r="AQ10" s="63"/>
      <c r="AR10" s="63"/>
      <c r="AS10" s="63"/>
      <c r="AT10" s="62">
        <f>データ!W6</f>
        <v>0.66</v>
      </c>
      <c r="AU10" s="62"/>
      <c r="AV10" s="62"/>
      <c r="AW10" s="62"/>
      <c r="AX10" s="62"/>
      <c r="AY10" s="62"/>
      <c r="AZ10" s="62"/>
      <c r="BA10" s="62"/>
      <c r="BB10" s="62">
        <f>データ!X6</f>
        <v>3913.64</v>
      </c>
      <c r="BC10" s="62"/>
      <c r="BD10" s="62"/>
      <c r="BE10" s="62"/>
      <c r="BF10" s="62"/>
      <c r="BG10" s="62"/>
      <c r="BH10" s="62"/>
      <c r="BI10" s="62"/>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46" t="s">
        <v>26</v>
      </c>
      <c r="BM14" s="47"/>
      <c r="BN14" s="47"/>
      <c r="BO14" s="47"/>
      <c r="BP14" s="47"/>
      <c r="BQ14" s="47"/>
      <c r="BR14" s="47"/>
      <c r="BS14" s="47"/>
      <c r="BT14" s="47"/>
      <c r="BU14" s="47"/>
      <c r="BV14" s="47"/>
      <c r="BW14" s="47"/>
      <c r="BX14" s="47"/>
      <c r="BY14" s="47"/>
      <c r="BZ14" s="48"/>
    </row>
    <row r="15" spans="1:78" ht="13.5" customHeight="1" x14ac:dyDescent="0.15">
      <c r="A15" s="2"/>
      <c r="B15" s="43"/>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5"/>
      <c r="BK15" s="2"/>
      <c r="BL15" s="49"/>
      <c r="BM15" s="50"/>
      <c r="BN15" s="50"/>
      <c r="BO15" s="50"/>
      <c r="BP15" s="50"/>
      <c r="BQ15" s="50"/>
      <c r="BR15" s="50"/>
      <c r="BS15" s="50"/>
      <c r="BT15" s="50"/>
      <c r="BU15" s="50"/>
      <c r="BV15" s="50"/>
      <c r="BW15" s="50"/>
      <c r="BX15" s="50"/>
      <c r="BY15" s="50"/>
      <c r="BZ15" s="51"/>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116</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6" t="s">
        <v>27</v>
      </c>
      <c r="BM45" s="47"/>
      <c r="BN45" s="47"/>
      <c r="BO45" s="47"/>
      <c r="BP45" s="47"/>
      <c r="BQ45" s="47"/>
      <c r="BR45" s="47"/>
      <c r="BS45" s="47"/>
      <c r="BT45" s="47"/>
      <c r="BU45" s="47"/>
      <c r="BV45" s="47"/>
      <c r="BW45" s="47"/>
      <c r="BX45" s="47"/>
      <c r="BY45" s="47"/>
      <c r="BZ45" s="48"/>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9"/>
      <c r="BM46" s="50"/>
      <c r="BN46" s="50"/>
      <c r="BO46" s="50"/>
      <c r="BP46" s="50"/>
      <c r="BQ46" s="50"/>
      <c r="BR46" s="50"/>
      <c r="BS46" s="50"/>
      <c r="BT46" s="50"/>
      <c r="BU46" s="50"/>
      <c r="BV46" s="50"/>
      <c r="BW46" s="50"/>
      <c r="BX46" s="50"/>
      <c r="BY46" s="50"/>
      <c r="BZ46" s="51"/>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8" t="s">
        <v>114</v>
      </c>
      <c r="BM47" s="79"/>
      <c r="BN47" s="79"/>
      <c r="BO47" s="79"/>
      <c r="BP47" s="79"/>
      <c r="BQ47" s="79"/>
      <c r="BR47" s="79"/>
      <c r="BS47" s="79"/>
      <c r="BT47" s="79"/>
      <c r="BU47" s="79"/>
      <c r="BV47" s="79"/>
      <c r="BW47" s="79"/>
      <c r="BX47" s="79"/>
      <c r="BY47" s="79"/>
      <c r="BZ47" s="8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8"/>
      <c r="BM48" s="79"/>
      <c r="BN48" s="79"/>
      <c r="BO48" s="79"/>
      <c r="BP48" s="79"/>
      <c r="BQ48" s="79"/>
      <c r="BR48" s="79"/>
      <c r="BS48" s="79"/>
      <c r="BT48" s="79"/>
      <c r="BU48" s="79"/>
      <c r="BV48" s="79"/>
      <c r="BW48" s="79"/>
      <c r="BX48" s="79"/>
      <c r="BY48" s="79"/>
      <c r="BZ48" s="8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8"/>
      <c r="BM49" s="79"/>
      <c r="BN49" s="79"/>
      <c r="BO49" s="79"/>
      <c r="BP49" s="79"/>
      <c r="BQ49" s="79"/>
      <c r="BR49" s="79"/>
      <c r="BS49" s="79"/>
      <c r="BT49" s="79"/>
      <c r="BU49" s="79"/>
      <c r="BV49" s="79"/>
      <c r="BW49" s="79"/>
      <c r="BX49" s="79"/>
      <c r="BY49" s="79"/>
      <c r="BZ49" s="8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8"/>
      <c r="BM50" s="79"/>
      <c r="BN50" s="79"/>
      <c r="BO50" s="79"/>
      <c r="BP50" s="79"/>
      <c r="BQ50" s="79"/>
      <c r="BR50" s="79"/>
      <c r="BS50" s="79"/>
      <c r="BT50" s="79"/>
      <c r="BU50" s="79"/>
      <c r="BV50" s="79"/>
      <c r="BW50" s="79"/>
      <c r="BX50" s="79"/>
      <c r="BY50" s="79"/>
      <c r="BZ50" s="8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8"/>
      <c r="BM51" s="79"/>
      <c r="BN51" s="79"/>
      <c r="BO51" s="79"/>
      <c r="BP51" s="79"/>
      <c r="BQ51" s="79"/>
      <c r="BR51" s="79"/>
      <c r="BS51" s="79"/>
      <c r="BT51" s="79"/>
      <c r="BU51" s="79"/>
      <c r="BV51" s="79"/>
      <c r="BW51" s="79"/>
      <c r="BX51" s="79"/>
      <c r="BY51" s="79"/>
      <c r="BZ51" s="8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8"/>
      <c r="BM52" s="79"/>
      <c r="BN52" s="79"/>
      <c r="BO52" s="79"/>
      <c r="BP52" s="79"/>
      <c r="BQ52" s="79"/>
      <c r="BR52" s="79"/>
      <c r="BS52" s="79"/>
      <c r="BT52" s="79"/>
      <c r="BU52" s="79"/>
      <c r="BV52" s="79"/>
      <c r="BW52" s="79"/>
      <c r="BX52" s="79"/>
      <c r="BY52" s="79"/>
      <c r="BZ52" s="8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8"/>
      <c r="BM53" s="79"/>
      <c r="BN53" s="79"/>
      <c r="BO53" s="79"/>
      <c r="BP53" s="79"/>
      <c r="BQ53" s="79"/>
      <c r="BR53" s="79"/>
      <c r="BS53" s="79"/>
      <c r="BT53" s="79"/>
      <c r="BU53" s="79"/>
      <c r="BV53" s="79"/>
      <c r="BW53" s="79"/>
      <c r="BX53" s="79"/>
      <c r="BY53" s="79"/>
      <c r="BZ53" s="8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8"/>
      <c r="BM54" s="79"/>
      <c r="BN54" s="79"/>
      <c r="BO54" s="79"/>
      <c r="BP54" s="79"/>
      <c r="BQ54" s="79"/>
      <c r="BR54" s="79"/>
      <c r="BS54" s="79"/>
      <c r="BT54" s="79"/>
      <c r="BU54" s="79"/>
      <c r="BV54" s="79"/>
      <c r="BW54" s="79"/>
      <c r="BX54" s="79"/>
      <c r="BY54" s="79"/>
      <c r="BZ54" s="8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8"/>
      <c r="BM55" s="79"/>
      <c r="BN55" s="79"/>
      <c r="BO55" s="79"/>
      <c r="BP55" s="79"/>
      <c r="BQ55" s="79"/>
      <c r="BR55" s="79"/>
      <c r="BS55" s="79"/>
      <c r="BT55" s="79"/>
      <c r="BU55" s="79"/>
      <c r="BV55" s="79"/>
      <c r="BW55" s="79"/>
      <c r="BX55" s="79"/>
      <c r="BY55" s="79"/>
      <c r="BZ55" s="80"/>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8"/>
      <c r="BM56" s="79"/>
      <c r="BN56" s="79"/>
      <c r="BO56" s="79"/>
      <c r="BP56" s="79"/>
      <c r="BQ56" s="79"/>
      <c r="BR56" s="79"/>
      <c r="BS56" s="79"/>
      <c r="BT56" s="79"/>
      <c r="BU56" s="79"/>
      <c r="BV56" s="79"/>
      <c r="BW56" s="79"/>
      <c r="BX56" s="79"/>
      <c r="BY56" s="79"/>
      <c r="BZ56" s="80"/>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8"/>
      <c r="BM57" s="79"/>
      <c r="BN57" s="79"/>
      <c r="BO57" s="79"/>
      <c r="BP57" s="79"/>
      <c r="BQ57" s="79"/>
      <c r="BR57" s="79"/>
      <c r="BS57" s="79"/>
      <c r="BT57" s="79"/>
      <c r="BU57" s="79"/>
      <c r="BV57" s="79"/>
      <c r="BW57" s="79"/>
      <c r="BX57" s="79"/>
      <c r="BY57" s="79"/>
      <c r="BZ57" s="80"/>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8"/>
      <c r="BM58" s="79"/>
      <c r="BN58" s="79"/>
      <c r="BO58" s="79"/>
      <c r="BP58" s="79"/>
      <c r="BQ58" s="79"/>
      <c r="BR58" s="79"/>
      <c r="BS58" s="79"/>
      <c r="BT58" s="79"/>
      <c r="BU58" s="79"/>
      <c r="BV58" s="79"/>
      <c r="BW58" s="79"/>
      <c r="BX58" s="79"/>
      <c r="BY58" s="79"/>
      <c r="BZ58" s="8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8"/>
      <c r="BM59" s="79"/>
      <c r="BN59" s="79"/>
      <c r="BO59" s="79"/>
      <c r="BP59" s="79"/>
      <c r="BQ59" s="79"/>
      <c r="BR59" s="79"/>
      <c r="BS59" s="79"/>
      <c r="BT59" s="79"/>
      <c r="BU59" s="79"/>
      <c r="BV59" s="79"/>
      <c r="BW59" s="79"/>
      <c r="BX59" s="79"/>
      <c r="BY59" s="79"/>
      <c r="BZ59" s="80"/>
    </row>
    <row r="60" spans="1:78" ht="13.5" customHeight="1" x14ac:dyDescent="0.15">
      <c r="A60" s="2"/>
      <c r="B60" s="43" t="s">
        <v>28</v>
      </c>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5"/>
      <c r="BK60" s="2"/>
      <c r="BL60" s="78"/>
      <c r="BM60" s="79"/>
      <c r="BN60" s="79"/>
      <c r="BO60" s="79"/>
      <c r="BP60" s="79"/>
      <c r="BQ60" s="79"/>
      <c r="BR60" s="79"/>
      <c r="BS60" s="79"/>
      <c r="BT60" s="79"/>
      <c r="BU60" s="79"/>
      <c r="BV60" s="79"/>
      <c r="BW60" s="79"/>
      <c r="BX60" s="79"/>
      <c r="BY60" s="79"/>
      <c r="BZ60" s="80"/>
    </row>
    <row r="61" spans="1:78" ht="13.5" customHeight="1" x14ac:dyDescent="0.15">
      <c r="A61" s="2"/>
      <c r="B61" s="43"/>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5"/>
      <c r="BK61" s="2"/>
      <c r="BL61" s="78"/>
      <c r="BM61" s="79"/>
      <c r="BN61" s="79"/>
      <c r="BO61" s="79"/>
      <c r="BP61" s="79"/>
      <c r="BQ61" s="79"/>
      <c r="BR61" s="79"/>
      <c r="BS61" s="79"/>
      <c r="BT61" s="79"/>
      <c r="BU61" s="79"/>
      <c r="BV61" s="79"/>
      <c r="BW61" s="79"/>
      <c r="BX61" s="79"/>
      <c r="BY61" s="79"/>
      <c r="BZ61" s="8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8"/>
      <c r="BM62" s="79"/>
      <c r="BN62" s="79"/>
      <c r="BO62" s="79"/>
      <c r="BP62" s="79"/>
      <c r="BQ62" s="79"/>
      <c r="BR62" s="79"/>
      <c r="BS62" s="79"/>
      <c r="BT62" s="79"/>
      <c r="BU62" s="79"/>
      <c r="BV62" s="79"/>
      <c r="BW62" s="79"/>
      <c r="BX62" s="79"/>
      <c r="BY62" s="79"/>
      <c r="BZ62" s="8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1"/>
      <c r="BM63" s="82"/>
      <c r="BN63" s="82"/>
      <c r="BO63" s="82"/>
      <c r="BP63" s="82"/>
      <c r="BQ63" s="82"/>
      <c r="BR63" s="82"/>
      <c r="BS63" s="82"/>
      <c r="BT63" s="82"/>
      <c r="BU63" s="82"/>
      <c r="BV63" s="82"/>
      <c r="BW63" s="82"/>
      <c r="BX63" s="82"/>
      <c r="BY63" s="82"/>
      <c r="BZ63" s="8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6" t="s">
        <v>29</v>
      </c>
      <c r="BM64" s="47"/>
      <c r="BN64" s="47"/>
      <c r="BO64" s="47"/>
      <c r="BP64" s="47"/>
      <c r="BQ64" s="47"/>
      <c r="BR64" s="47"/>
      <c r="BS64" s="47"/>
      <c r="BT64" s="47"/>
      <c r="BU64" s="47"/>
      <c r="BV64" s="47"/>
      <c r="BW64" s="47"/>
      <c r="BX64" s="47"/>
      <c r="BY64" s="47"/>
      <c r="BZ64" s="48"/>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9"/>
      <c r="BM65" s="50"/>
      <c r="BN65" s="50"/>
      <c r="BO65" s="50"/>
      <c r="BP65" s="50"/>
      <c r="BQ65" s="50"/>
      <c r="BR65" s="50"/>
      <c r="BS65" s="50"/>
      <c r="BT65" s="50"/>
      <c r="BU65" s="50"/>
      <c r="BV65" s="50"/>
      <c r="BW65" s="50"/>
      <c r="BX65" s="50"/>
      <c r="BY65" s="50"/>
      <c r="BZ65" s="51"/>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8" t="s">
        <v>115</v>
      </c>
      <c r="BM66" s="79"/>
      <c r="BN66" s="79"/>
      <c r="BO66" s="79"/>
      <c r="BP66" s="79"/>
      <c r="BQ66" s="79"/>
      <c r="BR66" s="79"/>
      <c r="BS66" s="79"/>
      <c r="BT66" s="79"/>
      <c r="BU66" s="79"/>
      <c r="BV66" s="79"/>
      <c r="BW66" s="79"/>
      <c r="BX66" s="79"/>
      <c r="BY66" s="79"/>
      <c r="BZ66" s="8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8"/>
      <c r="BM67" s="79"/>
      <c r="BN67" s="79"/>
      <c r="BO67" s="79"/>
      <c r="BP67" s="79"/>
      <c r="BQ67" s="79"/>
      <c r="BR67" s="79"/>
      <c r="BS67" s="79"/>
      <c r="BT67" s="79"/>
      <c r="BU67" s="79"/>
      <c r="BV67" s="79"/>
      <c r="BW67" s="79"/>
      <c r="BX67" s="79"/>
      <c r="BY67" s="79"/>
      <c r="BZ67" s="8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8"/>
      <c r="BM68" s="79"/>
      <c r="BN68" s="79"/>
      <c r="BO68" s="79"/>
      <c r="BP68" s="79"/>
      <c r="BQ68" s="79"/>
      <c r="BR68" s="79"/>
      <c r="BS68" s="79"/>
      <c r="BT68" s="79"/>
      <c r="BU68" s="79"/>
      <c r="BV68" s="79"/>
      <c r="BW68" s="79"/>
      <c r="BX68" s="79"/>
      <c r="BY68" s="79"/>
      <c r="BZ68" s="8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8"/>
      <c r="BM69" s="79"/>
      <c r="BN69" s="79"/>
      <c r="BO69" s="79"/>
      <c r="BP69" s="79"/>
      <c r="BQ69" s="79"/>
      <c r="BR69" s="79"/>
      <c r="BS69" s="79"/>
      <c r="BT69" s="79"/>
      <c r="BU69" s="79"/>
      <c r="BV69" s="79"/>
      <c r="BW69" s="79"/>
      <c r="BX69" s="79"/>
      <c r="BY69" s="79"/>
      <c r="BZ69" s="8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8"/>
      <c r="BM70" s="79"/>
      <c r="BN70" s="79"/>
      <c r="BO70" s="79"/>
      <c r="BP70" s="79"/>
      <c r="BQ70" s="79"/>
      <c r="BR70" s="79"/>
      <c r="BS70" s="79"/>
      <c r="BT70" s="79"/>
      <c r="BU70" s="79"/>
      <c r="BV70" s="79"/>
      <c r="BW70" s="79"/>
      <c r="BX70" s="79"/>
      <c r="BY70" s="79"/>
      <c r="BZ70" s="8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8"/>
      <c r="BM71" s="79"/>
      <c r="BN71" s="79"/>
      <c r="BO71" s="79"/>
      <c r="BP71" s="79"/>
      <c r="BQ71" s="79"/>
      <c r="BR71" s="79"/>
      <c r="BS71" s="79"/>
      <c r="BT71" s="79"/>
      <c r="BU71" s="79"/>
      <c r="BV71" s="79"/>
      <c r="BW71" s="79"/>
      <c r="BX71" s="79"/>
      <c r="BY71" s="79"/>
      <c r="BZ71" s="8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8"/>
      <c r="BM72" s="79"/>
      <c r="BN72" s="79"/>
      <c r="BO72" s="79"/>
      <c r="BP72" s="79"/>
      <c r="BQ72" s="79"/>
      <c r="BR72" s="79"/>
      <c r="BS72" s="79"/>
      <c r="BT72" s="79"/>
      <c r="BU72" s="79"/>
      <c r="BV72" s="79"/>
      <c r="BW72" s="79"/>
      <c r="BX72" s="79"/>
      <c r="BY72" s="79"/>
      <c r="BZ72" s="8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8"/>
      <c r="BM73" s="79"/>
      <c r="BN73" s="79"/>
      <c r="BO73" s="79"/>
      <c r="BP73" s="79"/>
      <c r="BQ73" s="79"/>
      <c r="BR73" s="79"/>
      <c r="BS73" s="79"/>
      <c r="BT73" s="79"/>
      <c r="BU73" s="79"/>
      <c r="BV73" s="79"/>
      <c r="BW73" s="79"/>
      <c r="BX73" s="79"/>
      <c r="BY73" s="79"/>
      <c r="BZ73" s="8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8"/>
      <c r="BM74" s="79"/>
      <c r="BN74" s="79"/>
      <c r="BO74" s="79"/>
      <c r="BP74" s="79"/>
      <c r="BQ74" s="79"/>
      <c r="BR74" s="79"/>
      <c r="BS74" s="79"/>
      <c r="BT74" s="79"/>
      <c r="BU74" s="79"/>
      <c r="BV74" s="79"/>
      <c r="BW74" s="79"/>
      <c r="BX74" s="79"/>
      <c r="BY74" s="79"/>
      <c r="BZ74" s="8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8"/>
      <c r="BM75" s="79"/>
      <c r="BN75" s="79"/>
      <c r="BO75" s="79"/>
      <c r="BP75" s="79"/>
      <c r="BQ75" s="79"/>
      <c r="BR75" s="79"/>
      <c r="BS75" s="79"/>
      <c r="BT75" s="79"/>
      <c r="BU75" s="79"/>
      <c r="BV75" s="79"/>
      <c r="BW75" s="79"/>
      <c r="BX75" s="79"/>
      <c r="BY75" s="79"/>
      <c r="BZ75" s="8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8"/>
      <c r="BM76" s="79"/>
      <c r="BN76" s="79"/>
      <c r="BO76" s="79"/>
      <c r="BP76" s="79"/>
      <c r="BQ76" s="79"/>
      <c r="BR76" s="79"/>
      <c r="BS76" s="79"/>
      <c r="BT76" s="79"/>
      <c r="BU76" s="79"/>
      <c r="BV76" s="79"/>
      <c r="BW76" s="79"/>
      <c r="BX76" s="79"/>
      <c r="BY76" s="79"/>
      <c r="BZ76" s="8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8"/>
      <c r="BM77" s="79"/>
      <c r="BN77" s="79"/>
      <c r="BO77" s="79"/>
      <c r="BP77" s="79"/>
      <c r="BQ77" s="79"/>
      <c r="BR77" s="79"/>
      <c r="BS77" s="79"/>
      <c r="BT77" s="79"/>
      <c r="BU77" s="79"/>
      <c r="BV77" s="79"/>
      <c r="BW77" s="79"/>
      <c r="BX77" s="79"/>
      <c r="BY77" s="79"/>
      <c r="BZ77" s="8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8"/>
      <c r="BM78" s="79"/>
      <c r="BN78" s="79"/>
      <c r="BO78" s="79"/>
      <c r="BP78" s="79"/>
      <c r="BQ78" s="79"/>
      <c r="BR78" s="79"/>
      <c r="BS78" s="79"/>
      <c r="BT78" s="79"/>
      <c r="BU78" s="79"/>
      <c r="BV78" s="79"/>
      <c r="BW78" s="79"/>
      <c r="BX78" s="79"/>
      <c r="BY78" s="79"/>
      <c r="BZ78" s="8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78"/>
      <c r="BM79" s="79"/>
      <c r="BN79" s="79"/>
      <c r="BO79" s="79"/>
      <c r="BP79" s="79"/>
      <c r="BQ79" s="79"/>
      <c r="BR79" s="79"/>
      <c r="BS79" s="79"/>
      <c r="BT79" s="79"/>
      <c r="BU79" s="79"/>
      <c r="BV79" s="79"/>
      <c r="BW79" s="79"/>
      <c r="BX79" s="79"/>
      <c r="BY79" s="79"/>
      <c r="BZ79" s="8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78"/>
      <c r="BM80" s="79"/>
      <c r="BN80" s="79"/>
      <c r="BO80" s="79"/>
      <c r="BP80" s="79"/>
      <c r="BQ80" s="79"/>
      <c r="BR80" s="79"/>
      <c r="BS80" s="79"/>
      <c r="BT80" s="79"/>
      <c r="BU80" s="79"/>
      <c r="BV80" s="79"/>
      <c r="BW80" s="79"/>
      <c r="BX80" s="79"/>
      <c r="BY80" s="79"/>
      <c r="BZ80" s="8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78"/>
      <c r="BM81" s="79"/>
      <c r="BN81" s="79"/>
      <c r="BO81" s="79"/>
      <c r="BP81" s="79"/>
      <c r="BQ81" s="79"/>
      <c r="BR81" s="79"/>
      <c r="BS81" s="79"/>
      <c r="BT81" s="79"/>
      <c r="BU81" s="79"/>
      <c r="BV81" s="79"/>
      <c r="BW81" s="79"/>
      <c r="BX81" s="79"/>
      <c r="BY81" s="79"/>
      <c r="BZ81" s="8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1"/>
      <c r="BM82" s="82"/>
      <c r="BN82" s="82"/>
      <c r="BO82" s="82"/>
      <c r="BP82" s="82"/>
      <c r="BQ82" s="82"/>
      <c r="BR82" s="82"/>
      <c r="BS82" s="82"/>
      <c r="BT82" s="82"/>
      <c r="BU82" s="82"/>
      <c r="BV82" s="82"/>
      <c r="BW82" s="82"/>
      <c r="BX82" s="82"/>
      <c r="BY82" s="82"/>
      <c r="BZ82" s="83"/>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【102.97】</v>
      </c>
      <c r="F85" s="26" t="str">
        <f>データ!AT6</f>
        <v>【165.48】</v>
      </c>
      <c r="G85" s="26" t="str">
        <f>データ!BE6</f>
        <v>【33.84】</v>
      </c>
      <c r="H85" s="26" t="str">
        <f>データ!BP6</f>
        <v>【765.47】</v>
      </c>
      <c r="I85" s="26" t="str">
        <f>データ!CA6</f>
        <v>【59.59】</v>
      </c>
      <c r="J85" s="26" t="str">
        <f>データ!CL6</f>
        <v>【257.86】</v>
      </c>
      <c r="K85" s="26" t="str">
        <f>データ!CW6</f>
        <v>【51.30】</v>
      </c>
      <c r="L85" s="26" t="str">
        <f>データ!DH6</f>
        <v>【86.22】</v>
      </c>
      <c r="M85" s="26" t="str">
        <f>データ!DS6</f>
        <v>【24.97】</v>
      </c>
      <c r="N85" s="26" t="str">
        <f>データ!ED6</f>
        <v>【0.00】</v>
      </c>
      <c r="O85" s="26" t="str">
        <f>データ!EO6</f>
        <v>【0.02】</v>
      </c>
    </row>
  </sheetData>
  <sheetProtection algorithmName="SHA-512" hashValue="4CUOeKgMZ+bGectpZq2F3n6W2Ex2bA2X0j4fvlwzUAy9JovlOPkh9C6CQIh6cDJ9Y0yEGWLVirArsOPOEUF/qg==" saltValue="aadnfAO3nI1a8j5EwEYNB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1" t="s">
        <v>52</v>
      </c>
      <c r="I3" s="72"/>
      <c r="J3" s="72"/>
      <c r="K3" s="72"/>
      <c r="L3" s="72"/>
      <c r="M3" s="72"/>
      <c r="N3" s="72"/>
      <c r="O3" s="72"/>
      <c r="P3" s="72"/>
      <c r="Q3" s="72"/>
      <c r="R3" s="72"/>
      <c r="S3" s="72"/>
      <c r="T3" s="72"/>
      <c r="U3" s="72"/>
      <c r="V3" s="72"/>
      <c r="W3" s="72"/>
      <c r="X3" s="73"/>
      <c r="Y3" s="77" t="s">
        <v>53</v>
      </c>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c r="DI3" s="70" t="s">
        <v>54</v>
      </c>
      <c r="DJ3" s="70"/>
      <c r="DK3" s="70"/>
      <c r="DL3" s="70"/>
      <c r="DM3" s="70"/>
      <c r="DN3" s="70"/>
      <c r="DO3" s="70"/>
      <c r="DP3" s="70"/>
      <c r="DQ3" s="70"/>
      <c r="DR3" s="70"/>
      <c r="DS3" s="70"/>
      <c r="DT3" s="70"/>
      <c r="DU3" s="70"/>
      <c r="DV3" s="70"/>
      <c r="DW3" s="70"/>
      <c r="DX3" s="70"/>
      <c r="DY3" s="70"/>
      <c r="DZ3" s="70"/>
      <c r="EA3" s="70"/>
      <c r="EB3" s="70"/>
      <c r="EC3" s="70"/>
      <c r="ED3" s="70"/>
      <c r="EE3" s="70"/>
      <c r="EF3" s="70"/>
      <c r="EG3" s="70"/>
      <c r="EH3" s="70"/>
      <c r="EI3" s="70"/>
      <c r="EJ3" s="70"/>
      <c r="EK3" s="70"/>
      <c r="EL3" s="70"/>
      <c r="EM3" s="70"/>
      <c r="EN3" s="70"/>
      <c r="EO3" s="70"/>
    </row>
    <row r="4" spans="1:148" x14ac:dyDescent="0.15">
      <c r="A4" s="28" t="s">
        <v>55</v>
      </c>
      <c r="B4" s="30"/>
      <c r="C4" s="30"/>
      <c r="D4" s="30"/>
      <c r="E4" s="30"/>
      <c r="F4" s="30"/>
      <c r="G4" s="30"/>
      <c r="H4" s="74"/>
      <c r="I4" s="75"/>
      <c r="J4" s="75"/>
      <c r="K4" s="75"/>
      <c r="L4" s="75"/>
      <c r="M4" s="75"/>
      <c r="N4" s="75"/>
      <c r="O4" s="75"/>
      <c r="P4" s="75"/>
      <c r="Q4" s="75"/>
      <c r="R4" s="75"/>
      <c r="S4" s="75"/>
      <c r="T4" s="75"/>
      <c r="U4" s="75"/>
      <c r="V4" s="75"/>
      <c r="W4" s="75"/>
      <c r="X4" s="76"/>
      <c r="Y4" s="70" t="s">
        <v>56</v>
      </c>
      <c r="Z4" s="70"/>
      <c r="AA4" s="70"/>
      <c r="AB4" s="70"/>
      <c r="AC4" s="70"/>
      <c r="AD4" s="70"/>
      <c r="AE4" s="70"/>
      <c r="AF4" s="70"/>
      <c r="AG4" s="70"/>
      <c r="AH4" s="70"/>
      <c r="AI4" s="70"/>
      <c r="AJ4" s="70" t="s">
        <v>57</v>
      </c>
      <c r="AK4" s="70"/>
      <c r="AL4" s="70"/>
      <c r="AM4" s="70"/>
      <c r="AN4" s="70"/>
      <c r="AO4" s="70"/>
      <c r="AP4" s="70"/>
      <c r="AQ4" s="70"/>
      <c r="AR4" s="70"/>
      <c r="AS4" s="70"/>
      <c r="AT4" s="70"/>
      <c r="AU4" s="70" t="s">
        <v>58</v>
      </c>
      <c r="AV4" s="70"/>
      <c r="AW4" s="70"/>
      <c r="AX4" s="70"/>
      <c r="AY4" s="70"/>
      <c r="AZ4" s="70"/>
      <c r="BA4" s="70"/>
      <c r="BB4" s="70"/>
      <c r="BC4" s="70"/>
      <c r="BD4" s="70"/>
      <c r="BE4" s="70"/>
      <c r="BF4" s="70" t="s">
        <v>59</v>
      </c>
      <c r="BG4" s="70"/>
      <c r="BH4" s="70"/>
      <c r="BI4" s="70"/>
      <c r="BJ4" s="70"/>
      <c r="BK4" s="70"/>
      <c r="BL4" s="70"/>
      <c r="BM4" s="70"/>
      <c r="BN4" s="70"/>
      <c r="BO4" s="70"/>
      <c r="BP4" s="70"/>
      <c r="BQ4" s="70" t="s">
        <v>60</v>
      </c>
      <c r="BR4" s="70"/>
      <c r="BS4" s="70"/>
      <c r="BT4" s="70"/>
      <c r="BU4" s="70"/>
      <c r="BV4" s="70"/>
      <c r="BW4" s="70"/>
      <c r="BX4" s="70"/>
      <c r="BY4" s="70"/>
      <c r="BZ4" s="70"/>
      <c r="CA4" s="70"/>
      <c r="CB4" s="70" t="s">
        <v>61</v>
      </c>
      <c r="CC4" s="70"/>
      <c r="CD4" s="70"/>
      <c r="CE4" s="70"/>
      <c r="CF4" s="70"/>
      <c r="CG4" s="70"/>
      <c r="CH4" s="70"/>
      <c r="CI4" s="70"/>
      <c r="CJ4" s="70"/>
      <c r="CK4" s="70"/>
      <c r="CL4" s="70"/>
      <c r="CM4" s="70" t="s">
        <v>62</v>
      </c>
      <c r="CN4" s="70"/>
      <c r="CO4" s="70"/>
      <c r="CP4" s="70"/>
      <c r="CQ4" s="70"/>
      <c r="CR4" s="70"/>
      <c r="CS4" s="70"/>
      <c r="CT4" s="70"/>
      <c r="CU4" s="70"/>
      <c r="CV4" s="70"/>
      <c r="CW4" s="70"/>
      <c r="CX4" s="70" t="s">
        <v>63</v>
      </c>
      <c r="CY4" s="70"/>
      <c r="CZ4" s="70"/>
      <c r="DA4" s="70"/>
      <c r="DB4" s="70"/>
      <c r="DC4" s="70"/>
      <c r="DD4" s="70"/>
      <c r="DE4" s="70"/>
      <c r="DF4" s="70"/>
      <c r="DG4" s="70"/>
      <c r="DH4" s="70"/>
      <c r="DI4" s="70" t="s">
        <v>64</v>
      </c>
      <c r="DJ4" s="70"/>
      <c r="DK4" s="70"/>
      <c r="DL4" s="70"/>
      <c r="DM4" s="70"/>
      <c r="DN4" s="70"/>
      <c r="DO4" s="70"/>
      <c r="DP4" s="70"/>
      <c r="DQ4" s="70"/>
      <c r="DR4" s="70"/>
      <c r="DS4" s="70"/>
      <c r="DT4" s="70" t="s">
        <v>65</v>
      </c>
      <c r="DU4" s="70"/>
      <c r="DV4" s="70"/>
      <c r="DW4" s="70"/>
      <c r="DX4" s="70"/>
      <c r="DY4" s="70"/>
      <c r="DZ4" s="70"/>
      <c r="EA4" s="70"/>
      <c r="EB4" s="70"/>
      <c r="EC4" s="70"/>
      <c r="ED4" s="70"/>
      <c r="EE4" s="70" t="s">
        <v>66</v>
      </c>
      <c r="EF4" s="70"/>
      <c r="EG4" s="70"/>
      <c r="EH4" s="70"/>
      <c r="EI4" s="70"/>
      <c r="EJ4" s="70"/>
      <c r="EK4" s="70"/>
      <c r="EL4" s="70"/>
      <c r="EM4" s="70"/>
      <c r="EN4" s="70"/>
      <c r="EO4" s="70"/>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342122</v>
      </c>
      <c r="D6" s="33">
        <f t="shared" si="3"/>
        <v>46</v>
      </c>
      <c r="E6" s="33">
        <f t="shared" si="3"/>
        <v>17</v>
      </c>
      <c r="F6" s="33">
        <f t="shared" si="3"/>
        <v>5</v>
      </c>
      <c r="G6" s="33">
        <f t="shared" si="3"/>
        <v>0</v>
      </c>
      <c r="H6" s="33" t="str">
        <f t="shared" si="3"/>
        <v>広島県　東広島市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68.3</v>
      </c>
      <c r="P6" s="34">
        <f t="shared" si="3"/>
        <v>1.37</v>
      </c>
      <c r="Q6" s="34">
        <f t="shared" si="3"/>
        <v>72.069999999999993</v>
      </c>
      <c r="R6" s="34">
        <f t="shared" si="3"/>
        <v>3850</v>
      </c>
      <c r="S6" s="34">
        <f t="shared" si="3"/>
        <v>188779</v>
      </c>
      <c r="T6" s="34">
        <f t="shared" si="3"/>
        <v>635.16</v>
      </c>
      <c r="U6" s="34">
        <f t="shared" si="3"/>
        <v>297.20999999999998</v>
      </c>
      <c r="V6" s="34">
        <f t="shared" si="3"/>
        <v>2583</v>
      </c>
      <c r="W6" s="34">
        <f t="shared" si="3"/>
        <v>0.66</v>
      </c>
      <c r="X6" s="34">
        <f t="shared" si="3"/>
        <v>3913.64</v>
      </c>
      <c r="Y6" s="35" t="str">
        <f>IF(Y7="",NA(),Y7)</f>
        <v>-</v>
      </c>
      <c r="Z6" s="35">
        <f t="shared" ref="Z6:AH6" si="4">IF(Z7="",NA(),Z7)</f>
        <v>78.760000000000005</v>
      </c>
      <c r="AA6" s="35">
        <f t="shared" si="4"/>
        <v>95.13</v>
      </c>
      <c r="AB6" s="35">
        <f t="shared" si="4"/>
        <v>98.68</v>
      </c>
      <c r="AC6" s="35">
        <f t="shared" si="4"/>
        <v>97.95</v>
      </c>
      <c r="AD6" s="35" t="str">
        <f t="shared" si="4"/>
        <v>-</v>
      </c>
      <c r="AE6" s="35">
        <f t="shared" si="4"/>
        <v>99.66</v>
      </c>
      <c r="AF6" s="35">
        <f t="shared" si="4"/>
        <v>100.95</v>
      </c>
      <c r="AG6" s="35">
        <f t="shared" si="4"/>
        <v>101.77</v>
      </c>
      <c r="AH6" s="35">
        <f t="shared" si="4"/>
        <v>103.6</v>
      </c>
      <c r="AI6" s="34" t="str">
        <f>IF(AI7="","",IF(AI7="-","【-】","【"&amp;SUBSTITUTE(TEXT(AI7,"#,##0.00"),"-","△")&amp;"】"))</f>
        <v>【102.97】</v>
      </c>
      <c r="AJ6" s="35" t="str">
        <f>IF(AJ7="",NA(),AJ7)</f>
        <v>-</v>
      </c>
      <c r="AK6" s="35">
        <f t="shared" ref="AK6:AS6" si="5">IF(AK7="",NA(),AK7)</f>
        <v>124.03</v>
      </c>
      <c r="AL6" s="35">
        <f t="shared" si="5"/>
        <v>129.46</v>
      </c>
      <c r="AM6" s="35">
        <f t="shared" si="5"/>
        <v>136.06</v>
      </c>
      <c r="AN6" s="35">
        <f t="shared" si="5"/>
        <v>140.13</v>
      </c>
      <c r="AO6" s="35" t="str">
        <f t="shared" si="5"/>
        <v>-</v>
      </c>
      <c r="AP6" s="35">
        <f t="shared" si="5"/>
        <v>225.39</v>
      </c>
      <c r="AQ6" s="35">
        <f t="shared" si="5"/>
        <v>224.04</v>
      </c>
      <c r="AR6" s="35">
        <f t="shared" si="5"/>
        <v>227.4</v>
      </c>
      <c r="AS6" s="35">
        <f t="shared" si="5"/>
        <v>193.99</v>
      </c>
      <c r="AT6" s="34" t="str">
        <f>IF(AT7="","",IF(AT7="-","【-】","【"&amp;SUBSTITUTE(TEXT(AT7,"#,##0.00"),"-","△")&amp;"】"))</f>
        <v>【165.48】</v>
      </c>
      <c r="AU6" s="35" t="str">
        <f>IF(AU7="",NA(),AU7)</f>
        <v>-</v>
      </c>
      <c r="AV6" s="35">
        <f t="shared" ref="AV6:BD6" si="6">IF(AV7="",NA(),AV7)</f>
        <v>188.3</v>
      </c>
      <c r="AW6" s="35">
        <f t="shared" si="6"/>
        <v>168.35</v>
      </c>
      <c r="AX6" s="35">
        <f t="shared" si="6"/>
        <v>151.41</v>
      </c>
      <c r="AY6" s="35">
        <f t="shared" si="6"/>
        <v>162.84</v>
      </c>
      <c r="AZ6" s="35" t="str">
        <f t="shared" si="6"/>
        <v>-</v>
      </c>
      <c r="BA6" s="35">
        <f t="shared" si="6"/>
        <v>31.84</v>
      </c>
      <c r="BB6" s="35">
        <f t="shared" si="6"/>
        <v>29.91</v>
      </c>
      <c r="BC6" s="35">
        <f t="shared" si="6"/>
        <v>29.54</v>
      </c>
      <c r="BD6" s="35">
        <f t="shared" si="6"/>
        <v>26.99</v>
      </c>
      <c r="BE6" s="34" t="str">
        <f>IF(BE7="","",IF(BE7="-","【-】","【"&amp;SUBSTITUTE(TEXT(BE7,"#,##0.00"),"-","△")&amp;"】"))</f>
        <v>【33.84】</v>
      </c>
      <c r="BF6" s="35" t="str">
        <f>IF(BF7="",NA(),BF7)</f>
        <v>-</v>
      </c>
      <c r="BG6" s="35">
        <f t="shared" ref="BG6:BO6" si="7">IF(BG7="",NA(),BG7)</f>
        <v>2170.17</v>
      </c>
      <c r="BH6" s="35">
        <f t="shared" si="7"/>
        <v>1995.81</v>
      </c>
      <c r="BI6" s="35">
        <f t="shared" si="7"/>
        <v>1876.35</v>
      </c>
      <c r="BJ6" s="35">
        <f t="shared" si="7"/>
        <v>1799.05</v>
      </c>
      <c r="BK6" s="35" t="str">
        <f t="shared" si="7"/>
        <v>-</v>
      </c>
      <c r="BL6" s="35">
        <f t="shared" si="7"/>
        <v>974.93</v>
      </c>
      <c r="BM6" s="35">
        <f t="shared" si="7"/>
        <v>855.8</v>
      </c>
      <c r="BN6" s="35">
        <f t="shared" si="7"/>
        <v>789.46</v>
      </c>
      <c r="BO6" s="35">
        <f t="shared" si="7"/>
        <v>826.83</v>
      </c>
      <c r="BP6" s="34" t="str">
        <f>IF(BP7="","",IF(BP7="-","【-】","【"&amp;SUBSTITUTE(TEXT(BP7,"#,##0.00"),"-","△")&amp;"】"))</f>
        <v>【765.47】</v>
      </c>
      <c r="BQ6" s="35" t="str">
        <f>IF(BQ7="",NA(),BQ7)</f>
        <v>-</v>
      </c>
      <c r="BR6" s="35">
        <f t="shared" ref="BR6:BZ6" si="8">IF(BR7="",NA(),BR7)</f>
        <v>48.57</v>
      </c>
      <c r="BS6" s="35">
        <f t="shared" si="8"/>
        <v>42.5</v>
      </c>
      <c r="BT6" s="35">
        <f t="shared" si="8"/>
        <v>53.7</v>
      </c>
      <c r="BU6" s="35">
        <f t="shared" si="8"/>
        <v>56.06</v>
      </c>
      <c r="BV6" s="35" t="str">
        <f t="shared" si="8"/>
        <v>-</v>
      </c>
      <c r="BW6" s="35">
        <f t="shared" si="8"/>
        <v>55.32</v>
      </c>
      <c r="BX6" s="35">
        <f t="shared" si="8"/>
        <v>59.8</v>
      </c>
      <c r="BY6" s="35">
        <f t="shared" si="8"/>
        <v>57.77</v>
      </c>
      <c r="BZ6" s="35">
        <f t="shared" si="8"/>
        <v>57.31</v>
      </c>
      <c r="CA6" s="34" t="str">
        <f>IF(CA7="","",IF(CA7="-","【-】","【"&amp;SUBSTITUTE(TEXT(CA7,"#,##0.00"),"-","△")&amp;"】"))</f>
        <v>【59.59】</v>
      </c>
      <c r="CB6" s="35" t="str">
        <f>IF(CB7="",NA(),CB7)</f>
        <v>-</v>
      </c>
      <c r="CC6" s="35">
        <f t="shared" ref="CC6:CK6" si="9">IF(CC7="",NA(),CC7)</f>
        <v>441.76</v>
      </c>
      <c r="CD6" s="35">
        <f t="shared" si="9"/>
        <v>514.71</v>
      </c>
      <c r="CE6" s="35">
        <f t="shared" si="9"/>
        <v>408.12</v>
      </c>
      <c r="CF6" s="35">
        <f t="shared" si="9"/>
        <v>399.93</v>
      </c>
      <c r="CG6" s="35" t="str">
        <f t="shared" si="9"/>
        <v>-</v>
      </c>
      <c r="CH6" s="35">
        <f t="shared" si="9"/>
        <v>283.17</v>
      </c>
      <c r="CI6" s="35">
        <f t="shared" si="9"/>
        <v>263.76</v>
      </c>
      <c r="CJ6" s="35">
        <f t="shared" si="9"/>
        <v>274.35000000000002</v>
      </c>
      <c r="CK6" s="35">
        <f t="shared" si="9"/>
        <v>273.52</v>
      </c>
      <c r="CL6" s="34" t="str">
        <f>IF(CL7="","",IF(CL7="-","【-】","【"&amp;SUBSTITUTE(TEXT(CL7,"#,##0.00"),"-","△")&amp;"】"))</f>
        <v>【257.86】</v>
      </c>
      <c r="CM6" s="35" t="str">
        <f>IF(CM7="",NA(),CM7)</f>
        <v>-</v>
      </c>
      <c r="CN6" s="35">
        <f t="shared" ref="CN6:CV6" si="10">IF(CN7="",NA(),CN7)</f>
        <v>67.849999999999994</v>
      </c>
      <c r="CO6" s="35">
        <f t="shared" si="10"/>
        <v>67.09</v>
      </c>
      <c r="CP6" s="35">
        <f t="shared" si="10"/>
        <v>69.72</v>
      </c>
      <c r="CQ6" s="35">
        <f t="shared" si="10"/>
        <v>66.61</v>
      </c>
      <c r="CR6" s="35" t="str">
        <f t="shared" si="10"/>
        <v>-</v>
      </c>
      <c r="CS6" s="35">
        <f t="shared" si="10"/>
        <v>60.65</v>
      </c>
      <c r="CT6" s="35">
        <f t="shared" si="10"/>
        <v>51.75</v>
      </c>
      <c r="CU6" s="35">
        <f t="shared" si="10"/>
        <v>50.68</v>
      </c>
      <c r="CV6" s="35">
        <f t="shared" si="10"/>
        <v>50.14</v>
      </c>
      <c r="CW6" s="34" t="str">
        <f>IF(CW7="","",IF(CW7="-","【-】","【"&amp;SUBSTITUTE(TEXT(CW7,"#,##0.00"),"-","△")&amp;"】"))</f>
        <v>【51.30】</v>
      </c>
      <c r="CX6" s="35" t="str">
        <f>IF(CX7="",NA(),CX7)</f>
        <v>-</v>
      </c>
      <c r="CY6" s="35">
        <f t="shared" ref="CY6:DG6" si="11">IF(CY7="",NA(),CY7)</f>
        <v>87.83</v>
      </c>
      <c r="CZ6" s="35">
        <f t="shared" si="11"/>
        <v>88.45</v>
      </c>
      <c r="DA6" s="35">
        <f t="shared" si="11"/>
        <v>88.1</v>
      </c>
      <c r="DB6" s="35">
        <f t="shared" si="11"/>
        <v>87.88</v>
      </c>
      <c r="DC6" s="35" t="str">
        <f t="shared" si="11"/>
        <v>-</v>
      </c>
      <c r="DD6" s="35">
        <f t="shared" si="11"/>
        <v>84.58</v>
      </c>
      <c r="DE6" s="35">
        <f t="shared" si="11"/>
        <v>84.84</v>
      </c>
      <c r="DF6" s="35">
        <f t="shared" si="11"/>
        <v>84.86</v>
      </c>
      <c r="DG6" s="35">
        <f t="shared" si="11"/>
        <v>84.98</v>
      </c>
      <c r="DH6" s="34" t="str">
        <f>IF(DH7="","",IF(DH7="-","【-】","【"&amp;SUBSTITUTE(TEXT(DH7,"#,##0.00"),"-","△")&amp;"】"))</f>
        <v>【86.22】</v>
      </c>
      <c r="DI6" s="35" t="str">
        <f>IF(DI7="",NA(),DI7)</f>
        <v>-</v>
      </c>
      <c r="DJ6" s="35">
        <f t="shared" ref="DJ6:DR6" si="12">IF(DJ7="",NA(),DJ7)</f>
        <v>4.07</v>
      </c>
      <c r="DK6" s="35">
        <f t="shared" si="12"/>
        <v>8.14</v>
      </c>
      <c r="DL6" s="35">
        <f t="shared" si="12"/>
        <v>11.88</v>
      </c>
      <c r="DM6" s="35">
        <f t="shared" si="12"/>
        <v>15.44</v>
      </c>
      <c r="DN6" s="35" t="str">
        <f t="shared" si="12"/>
        <v>-</v>
      </c>
      <c r="DO6" s="35">
        <f t="shared" si="12"/>
        <v>22.9</v>
      </c>
      <c r="DP6" s="35">
        <f t="shared" si="12"/>
        <v>24.87</v>
      </c>
      <c r="DQ6" s="35">
        <f t="shared" si="12"/>
        <v>24.13</v>
      </c>
      <c r="DR6" s="35">
        <f t="shared" si="12"/>
        <v>23.06</v>
      </c>
      <c r="DS6" s="34" t="str">
        <f>IF(DS7="","",IF(DS7="-","【-】","【"&amp;SUBSTITUTE(TEXT(DS7,"#,##0.00"),"-","△")&amp;"】"))</f>
        <v>【24.97】</v>
      </c>
      <c r="DT6" s="35" t="str">
        <f>IF(DT7="",NA(),DT7)</f>
        <v>-</v>
      </c>
      <c r="DU6" s="34">
        <f t="shared" ref="DU6:EC6" si="13">IF(DU7="",NA(),DU7)</f>
        <v>0</v>
      </c>
      <c r="DV6" s="34">
        <f t="shared" si="13"/>
        <v>0</v>
      </c>
      <c r="DW6" s="34">
        <f t="shared" si="13"/>
        <v>0</v>
      </c>
      <c r="DX6" s="34">
        <f t="shared" si="13"/>
        <v>0</v>
      </c>
      <c r="DY6" s="35" t="str">
        <f t="shared" si="13"/>
        <v>-</v>
      </c>
      <c r="DZ6" s="34">
        <f t="shared" si="13"/>
        <v>0</v>
      </c>
      <c r="EA6" s="34">
        <f t="shared" si="13"/>
        <v>0</v>
      </c>
      <c r="EB6" s="34">
        <f t="shared" si="13"/>
        <v>0</v>
      </c>
      <c r="EC6" s="34">
        <f t="shared" si="13"/>
        <v>0</v>
      </c>
      <c r="ED6" s="34" t="str">
        <f>IF(ED7="","",IF(ED7="-","【-】","【"&amp;SUBSTITUTE(TEXT(ED7,"#,##0.00"),"-","△")&amp;"】"))</f>
        <v>【0.00】</v>
      </c>
      <c r="EE6" s="35" t="str">
        <f>IF(EE7="",NA(),EE7)</f>
        <v>-</v>
      </c>
      <c r="EF6" s="34">
        <f t="shared" ref="EF6:EN6" si="14">IF(EF7="",NA(),EF7)</f>
        <v>0</v>
      </c>
      <c r="EG6" s="34">
        <f t="shared" si="14"/>
        <v>0</v>
      </c>
      <c r="EH6" s="34">
        <f t="shared" si="14"/>
        <v>0</v>
      </c>
      <c r="EI6" s="34">
        <f t="shared" si="14"/>
        <v>0</v>
      </c>
      <c r="EJ6" s="35" t="str">
        <f t="shared" si="14"/>
        <v>-</v>
      </c>
      <c r="EK6" s="35">
        <f t="shared" si="14"/>
        <v>2.0499999999999998</v>
      </c>
      <c r="EL6" s="35">
        <f t="shared" si="14"/>
        <v>0.01</v>
      </c>
      <c r="EM6" s="35">
        <f t="shared" si="14"/>
        <v>0.01</v>
      </c>
      <c r="EN6" s="35">
        <f t="shared" si="14"/>
        <v>0.02</v>
      </c>
      <c r="EO6" s="34" t="str">
        <f>IF(EO7="","",IF(EO7="-","【-】","【"&amp;SUBSTITUTE(TEXT(EO7,"#,##0.00"),"-","△")&amp;"】"))</f>
        <v>【0.02】</v>
      </c>
    </row>
    <row r="7" spans="1:148" s="36" customFormat="1" x14ac:dyDescent="0.15">
      <c r="A7" s="28"/>
      <c r="B7" s="37">
        <v>2019</v>
      </c>
      <c r="C7" s="37">
        <v>342122</v>
      </c>
      <c r="D7" s="37">
        <v>46</v>
      </c>
      <c r="E7" s="37">
        <v>17</v>
      </c>
      <c r="F7" s="37">
        <v>5</v>
      </c>
      <c r="G7" s="37">
        <v>0</v>
      </c>
      <c r="H7" s="37" t="s">
        <v>96</v>
      </c>
      <c r="I7" s="37" t="s">
        <v>97</v>
      </c>
      <c r="J7" s="37" t="s">
        <v>98</v>
      </c>
      <c r="K7" s="37" t="s">
        <v>99</v>
      </c>
      <c r="L7" s="37" t="s">
        <v>100</v>
      </c>
      <c r="M7" s="37" t="s">
        <v>101</v>
      </c>
      <c r="N7" s="38" t="s">
        <v>102</v>
      </c>
      <c r="O7" s="38">
        <v>68.3</v>
      </c>
      <c r="P7" s="38">
        <v>1.37</v>
      </c>
      <c r="Q7" s="38">
        <v>72.069999999999993</v>
      </c>
      <c r="R7" s="38">
        <v>3850</v>
      </c>
      <c r="S7" s="38">
        <v>188779</v>
      </c>
      <c r="T7" s="38">
        <v>635.16</v>
      </c>
      <c r="U7" s="38">
        <v>297.20999999999998</v>
      </c>
      <c r="V7" s="38">
        <v>2583</v>
      </c>
      <c r="W7" s="38">
        <v>0.66</v>
      </c>
      <c r="X7" s="38">
        <v>3913.64</v>
      </c>
      <c r="Y7" s="38" t="s">
        <v>102</v>
      </c>
      <c r="Z7" s="38">
        <v>78.760000000000005</v>
      </c>
      <c r="AA7" s="38">
        <v>95.13</v>
      </c>
      <c r="AB7" s="38">
        <v>98.68</v>
      </c>
      <c r="AC7" s="38">
        <v>97.95</v>
      </c>
      <c r="AD7" s="38" t="s">
        <v>102</v>
      </c>
      <c r="AE7" s="38">
        <v>99.66</v>
      </c>
      <c r="AF7" s="38">
        <v>100.95</v>
      </c>
      <c r="AG7" s="38">
        <v>101.77</v>
      </c>
      <c r="AH7" s="38">
        <v>103.6</v>
      </c>
      <c r="AI7" s="38">
        <v>102.97</v>
      </c>
      <c r="AJ7" s="38" t="s">
        <v>102</v>
      </c>
      <c r="AK7" s="38">
        <v>124.03</v>
      </c>
      <c r="AL7" s="38">
        <v>129.46</v>
      </c>
      <c r="AM7" s="38">
        <v>136.06</v>
      </c>
      <c r="AN7" s="38">
        <v>140.13</v>
      </c>
      <c r="AO7" s="38" t="s">
        <v>102</v>
      </c>
      <c r="AP7" s="38">
        <v>225.39</v>
      </c>
      <c r="AQ7" s="38">
        <v>224.04</v>
      </c>
      <c r="AR7" s="38">
        <v>227.4</v>
      </c>
      <c r="AS7" s="38">
        <v>193.99</v>
      </c>
      <c r="AT7" s="38">
        <v>165.48</v>
      </c>
      <c r="AU7" s="38" t="s">
        <v>102</v>
      </c>
      <c r="AV7" s="38">
        <v>188.3</v>
      </c>
      <c r="AW7" s="38">
        <v>168.35</v>
      </c>
      <c r="AX7" s="38">
        <v>151.41</v>
      </c>
      <c r="AY7" s="38">
        <v>162.84</v>
      </c>
      <c r="AZ7" s="38" t="s">
        <v>102</v>
      </c>
      <c r="BA7" s="38">
        <v>31.84</v>
      </c>
      <c r="BB7" s="38">
        <v>29.91</v>
      </c>
      <c r="BC7" s="38">
        <v>29.54</v>
      </c>
      <c r="BD7" s="38">
        <v>26.99</v>
      </c>
      <c r="BE7" s="38">
        <v>33.840000000000003</v>
      </c>
      <c r="BF7" s="38" t="s">
        <v>102</v>
      </c>
      <c r="BG7" s="38">
        <v>2170.17</v>
      </c>
      <c r="BH7" s="38">
        <v>1995.81</v>
      </c>
      <c r="BI7" s="38">
        <v>1876.35</v>
      </c>
      <c r="BJ7" s="38">
        <v>1799.05</v>
      </c>
      <c r="BK7" s="38" t="s">
        <v>102</v>
      </c>
      <c r="BL7" s="38">
        <v>974.93</v>
      </c>
      <c r="BM7" s="38">
        <v>855.8</v>
      </c>
      <c r="BN7" s="38">
        <v>789.46</v>
      </c>
      <c r="BO7" s="38">
        <v>826.83</v>
      </c>
      <c r="BP7" s="38">
        <v>765.47</v>
      </c>
      <c r="BQ7" s="38" t="s">
        <v>102</v>
      </c>
      <c r="BR7" s="38">
        <v>48.57</v>
      </c>
      <c r="BS7" s="38">
        <v>42.5</v>
      </c>
      <c r="BT7" s="38">
        <v>53.7</v>
      </c>
      <c r="BU7" s="38">
        <v>56.06</v>
      </c>
      <c r="BV7" s="38" t="s">
        <v>102</v>
      </c>
      <c r="BW7" s="38">
        <v>55.32</v>
      </c>
      <c r="BX7" s="38">
        <v>59.8</v>
      </c>
      <c r="BY7" s="38">
        <v>57.77</v>
      </c>
      <c r="BZ7" s="38">
        <v>57.31</v>
      </c>
      <c r="CA7" s="38">
        <v>59.59</v>
      </c>
      <c r="CB7" s="38" t="s">
        <v>102</v>
      </c>
      <c r="CC7" s="38">
        <v>441.76</v>
      </c>
      <c r="CD7" s="38">
        <v>514.71</v>
      </c>
      <c r="CE7" s="38">
        <v>408.12</v>
      </c>
      <c r="CF7" s="38">
        <v>399.93</v>
      </c>
      <c r="CG7" s="38" t="s">
        <v>102</v>
      </c>
      <c r="CH7" s="38">
        <v>283.17</v>
      </c>
      <c r="CI7" s="38">
        <v>263.76</v>
      </c>
      <c r="CJ7" s="38">
        <v>274.35000000000002</v>
      </c>
      <c r="CK7" s="38">
        <v>273.52</v>
      </c>
      <c r="CL7" s="38">
        <v>257.86</v>
      </c>
      <c r="CM7" s="38" t="s">
        <v>102</v>
      </c>
      <c r="CN7" s="38">
        <v>67.849999999999994</v>
      </c>
      <c r="CO7" s="38">
        <v>67.09</v>
      </c>
      <c r="CP7" s="38">
        <v>69.72</v>
      </c>
      <c r="CQ7" s="38">
        <v>66.61</v>
      </c>
      <c r="CR7" s="38" t="s">
        <v>102</v>
      </c>
      <c r="CS7" s="38">
        <v>60.65</v>
      </c>
      <c r="CT7" s="38">
        <v>51.75</v>
      </c>
      <c r="CU7" s="38">
        <v>50.68</v>
      </c>
      <c r="CV7" s="38">
        <v>50.14</v>
      </c>
      <c r="CW7" s="38">
        <v>51.3</v>
      </c>
      <c r="CX7" s="38" t="s">
        <v>102</v>
      </c>
      <c r="CY7" s="38">
        <v>87.83</v>
      </c>
      <c r="CZ7" s="38">
        <v>88.45</v>
      </c>
      <c r="DA7" s="38">
        <v>88.1</v>
      </c>
      <c r="DB7" s="38">
        <v>87.88</v>
      </c>
      <c r="DC7" s="38" t="s">
        <v>102</v>
      </c>
      <c r="DD7" s="38">
        <v>84.58</v>
      </c>
      <c r="DE7" s="38">
        <v>84.84</v>
      </c>
      <c r="DF7" s="38">
        <v>84.86</v>
      </c>
      <c r="DG7" s="38">
        <v>84.98</v>
      </c>
      <c r="DH7" s="38">
        <v>86.22</v>
      </c>
      <c r="DI7" s="38" t="s">
        <v>102</v>
      </c>
      <c r="DJ7" s="38">
        <v>4.07</v>
      </c>
      <c r="DK7" s="38">
        <v>8.14</v>
      </c>
      <c r="DL7" s="38">
        <v>11.88</v>
      </c>
      <c r="DM7" s="38">
        <v>15.44</v>
      </c>
      <c r="DN7" s="38" t="s">
        <v>102</v>
      </c>
      <c r="DO7" s="38">
        <v>22.9</v>
      </c>
      <c r="DP7" s="38">
        <v>24.87</v>
      </c>
      <c r="DQ7" s="38">
        <v>24.13</v>
      </c>
      <c r="DR7" s="38">
        <v>23.06</v>
      </c>
      <c r="DS7" s="38">
        <v>24.97</v>
      </c>
      <c r="DT7" s="38" t="s">
        <v>102</v>
      </c>
      <c r="DU7" s="38">
        <v>0</v>
      </c>
      <c r="DV7" s="38">
        <v>0</v>
      </c>
      <c r="DW7" s="38">
        <v>0</v>
      </c>
      <c r="DX7" s="38">
        <v>0</v>
      </c>
      <c r="DY7" s="38" t="s">
        <v>102</v>
      </c>
      <c r="DZ7" s="38">
        <v>0</v>
      </c>
      <c r="EA7" s="38">
        <v>0</v>
      </c>
      <c r="EB7" s="38">
        <v>0</v>
      </c>
      <c r="EC7" s="38">
        <v>0</v>
      </c>
      <c r="ED7" s="38">
        <v>0</v>
      </c>
      <c r="EE7" s="38" t="s">
        <v>102</v>
      </c>
      <c r="EF7" s="38">
        <v>0</v>
      </c>
      <c r="EG7" s="38">
        <v>0</v>
      </c>
      <c r="EH7" s="38">
        <v>0</v>
      </c>
      <c r="EI7" s="38">
        <v>0</v>
      </c>
      <c r="EJ7" s="38" t="s">
        <v>102</v>
      </c>
      <c r="EK7" s="38">
        <v>2.0499999999999998</v>
      </c>
      <c r="EL7" s="38">
        <v>0.01</v>
      </c>
      <c r="EM7" s="38">
        <v>0.01</v>
      </c>
      <c r="EN7" s="38">
        <v>0.02</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110</v>
      </c>
      <c r="E13" t="s">
        <v>110</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若山　泰行</cp:lastModifiedBy>
  <dcterms:created xsi:type="dcterms:W3CDTF">2020-12-04T02:37:57Z</dcterms:created>
  <dcterms:modified xsi:type="dcterms:W3CDTF">2021-01-20T00:19:23Z</dcterms:modified>
</cp:coreProperties>
</file>