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" yWindow="-10" windowWidth="11520" windowHeight="9400"/>
  </bookViews>
  <sheets>
    <sheet name="1" sheetId="1" r:id="rId1"/>
  </sheets>
  <definedNames>
    <definedName name="_xlnm.Print_Area" localSheetId="0">'1'!$A$1:$AG$92</definedName>
  </definedNames>
  <calcPr calcId="145621"/>
</workbook>
</file>

<file path=xl/calcChain.xml><?xml version="1.0" encoding="utf-8"?>
<calcChain xmlns="http://schemas.openxmlformats.org/spreadsheetml/2006/main">
  <c r="M38" i="1" l="1"/>
  <c r="V22" i="1" l="1"/>
  <c r="N22" i="1" l="1"/>
  <c r="N15" i="1"/>
  <c r="AD56" i="1" l="1"/>
  <c r="AD26" i="1"/>
  <c r="AD25" i="1"/>
  <c r="AD24" i="1"/>
  <c r="O26" i="1"/>
  <c r="O25" i="1"/>
  <c r="O24" i="1"/>
  <c r="Q22" i="1"/>
  <c r="P22" i="1"/>
  <c r="K22" i="1"/>
  <c r="H26" i="1"/>
  <c r="H25" i="1"/>
  <c r="H24" i="1"/>
  <c r="H22" i="1" l="1"/>
  <c r="AD22" i="1"/>
  <c r="O22" i="1"/>
  <c r="S60" i="1"/>
  <c r="AD84" i="1"/>
  <c r="AD82" i="1"/>
  <c r="AD81" i="1"/>
  <c r="AD80" i="1"/>
  <c r="AD73" i="1"/>
  <c r="AD72" i="1"/>
  <c r="AD71" i="1"/>
  <c r="AD66" i="1"/>
  <c r="AD65" i="1"/>
  <c r="AD64" i="1"/>
  <c r="AD60" i="1"/>
  <c r="AD57" i="1"/>
  <c r="AD55" i="1"/>
  <c r="AD51" i="1"/>
  <c r="AD50" i="1"/>
  <c r="AD49" i="1"/>
  <c r="R49" i="1" s="1"/>
  <c r="AD33" i="1"/>
  <c r="AD32" i="1"/>
  <c r="AD31" i="1"/>
  <c r="AD19" i="1"/>
  <c r="AD18" i="1"/>
  <c r="AD17" i="1"/>
  <c r="AD12" i="1"/>
  <c r="AD11" i="1"/>
  <c r="AD10" i="1"/>
  <c r="S84" i="1"/>
  <c r="S82" i="1"/>
  <c r="S81" i="1"/>
  <c r="R81" i="1" s="1"/>
  <c r="S80" i="1"/>
  <c r="S73" i="1"/>
  <c r="S72" i="1"/>
  <c r="R72" i="1" s="1"/>
  <c r="S71" i="1"/>
  <c r="S66" i="1"/>
  <c r="S65" i="1"/>
  <c r="R65" i="1" s="1"/>
  <c r="S64" i="1"/>
  <c r="S57" i="1"/>
  <c r="R57" i="1" s="1"/>
  <c r="S56" i="1"/>
  <c r="R56" i="1" s="1"/>
  <c r="S55" i="1"/>
  <c r="S51" i="1"/>
  <c r="S50" i="1"/>
  <c r="S49" i="1"/>
  <c r="S33" i="1"/>
  <c r="S32" i="1"/>
  <c r="R32" i="1" s="1"/>
  <c r="S31" i="1"/>
  <c r="S26" i="1"/>
  <c r="R26" i="1" s="1"/>
  <c r="S25" i="1"/>
  <c r="R25" i="1" s="1"/>
  <c r="S24" i="1"/>
  <c r="R24" i="1" s="1"/>
  <c r="S19" i="1"/>
  <c r="S18" i="1"/>
  <c r="S17" i="1"/>
  <c r="S11" i="1"/>
  <c r="S12" i="1"/>
  <c r="S10" i="1"/>
  <c r="AF69" i="1"/>
  <c r="H55" i="1"/>
  <c r="H54" i="1" s="1"/>
  <c r="AG45" i="1"/>
  <c r="AG39" i="1" s="1"/>
  <c r="AF45" i="1"/>
  <c r="AE45" i="1"/>
  <c r="AG54" i="1"/>
  <c r="AF54" i="1"/>
  <c r="AE54" i="1"/>
  <c r="AC45" i="1"/>
  <c r="AC39" i="1" s="1"/>
  <c r="AA45" i="1"/>
  <c r="AA39" i="1" s="1"/>
  <c r="Y45" i="1"/>
  <c r="Y39" i="1" s="1"/>
  <c r="X45" i="1"/>
  <c r="X39" i="1" s="1"/>
  <c r="AA54" i="1"/>
  <c r="Y54" i="1"/>
  <c r="X54" i="1"/>
  <c r="W54" i="1"/>
  <c r="V54" i="1"/>
  <c r="U54" i="1"/>
  <c r="T54" i="1"/>
  <c r="W45" i="1"/>
  <c r="W39" i="1" s="1"/>
  <c r="V45" i="1"/>
  <c r="V39" i="1" s="1"/>
  <c r="U45" i="1"/>
  <c r="U39" i="1"/>
  <c r="T45" i="1"/>
  <c r="T39" i="1" s="1"/>
  <c r="AC48" i="1"/>
  <c r="AA48" i="1"/>
  <c r="Y48" i="1"/>
  <c r="X48" i="1"/>
  <c r="W48" i="1"/>
  <c r="V48" i="1"/>
  <c r="U48" i="1"/>
  <c r="T48" i="1"/>
  <c r="P54" i="1"/>
  <c r="O57" i="1"/>
  <c r="O56" i="1"/>
  <c r="O55" i="1"/>
  <c r="Q54" i="1"/>
  <c r="Q45" i="1"/>
  <c r="Q39" i="1" s="1"/>
  <c r="P45" i="1"/>
  <c r="O82" i="1"/>
  <c r="H17" i="1"/>
  <c r="AE63" i="1"/>
  <c r="AF63" i="1"/>
  <c r="AG63" i="1"/>
  <c r="Y63" i="1"/>
  <c r="J63" i="1"/>
  <c r="G64" i="1"/>
  <c r="G45" i="1"/>
  <c r="H57" i="1"/>
  <c r="G57" i="1"/>
  <c r="AE29" i="1"/>
  <c r="G19" i="1"/>
  <c r="G17" i="1"/>
  <c r="O73" i="1"/>
  <c r="H73" i="1"/>
  <c r="G73" i="1"/>
  <c r="O72" i="1"/>
  <c r="H72" i="1"/>
  <c r="G72" i="1"/>
  <c r="O71" i="1"/>
  <c r="H71" i="1"/>
  <c r="G71" i="1"/>
  <c r="AG69" i="1"/>
  <c r="AE69" i="1"/>
  <c r="AC69" i="1"/>
  <c r="AB69" i="1"/>
  <c r="Y69" i="1"/>
  <c r="X69" i="1"/>
  <c r="W69" i="1"/>
  <c r="V69" i="1"/>
  <c r="U69" i="1"/>
  <c r="T69" i="1"/>
  <c r="Q69" i="1"/>
  <c r="P69" i="1"/>
  <c r="N69" i="1"/>
  <c r="M69" i="1"/>
  <c r="K69" i="1"/>
  <c r="AG48" i="1"/>
  <c r="AA22" i="1"/>
  <c r="Y22" i="1"/>
  <c r="T22" i="1"/>
  <c r="Y15" i="1"/>
  <c r="X15" i="1"/>
  <c r="W15" i="1"/>
  <c r="V15" i="1"/>
  <c r="U15" i="1"/>
  <c r="T15" i="1"/>
  <c r="H10" i="1"/>
  <c r="O84" i="1"/>
  <c r="N78" i="1"/>
  <c r="N76" i="1" s="1"/>
  <c r="Q78" i="1"/>
  <c r="Q76" i="1" s="1"/>
  <c r="P78" i="1"/>
  <c r="P76" i="1" s="1"/>
  <c r="G44" i="1"/>
  <c r="J48" i="1"/>
  <c r="K44" i="1"/>
  <c r="K38" i="1" s="1"/>
  <c r="M22" i="1"/>
  <c r="G12" i="1"/>
  <c r="N48" i="1"/>
  <c r="N29" i="1"/>
  <c r="K29" i="1"/>
  <c r="H33" i="1"/>
  <c r="O33" i="1"/>
  <c r="G33" i="1"/>
  <c r="O32" i="1"/>
  <c r="H32" i="1"/>
  <c r="G32" i="1"/>
  <c r="O31" i="1"/>
  <c r="H31" i="1"/>
  <c r="G31" i="1"/>
  <c r="AG29" i="1"/>
  <c r="AC29" i="1"/>
  <c r="AB29" i="1"/>
  <c r="Y29" i="1"/>
  <c r="X29" i="1"/>
  <c r="W29" i="1"/>
  <c r="V29" i="1"/>
  <c r="U29" i="1"/>
  <c r="T29" i="1"/>
  <c r="Q29" i="1"/>
  <c r="P29" i="1"/>
  <c r="M29" i="1"/>
  <c r="J8" i="1"/>
  <c r="G8" i="1" s="1"/>
  <c r="J15" i="1"/>
  <c r="K8" i="1"/>
  <c r="M8" i="1"/>
  <c r="O10" i="1"/>
  <c r="O11" i="1"/>
  <c r="O12" i="1"/>
  <c r="P8" i="1"/>
  <c r="Q8" i="1"/>
  <c r="J54" i="1"/>
  <c r="G65" i="1"/>
  <c r="G66" i="1"/>
  <c r="G55" i="1"/>
  <c r="G56" i="1"/>
  <c r="G50" i="1"/>
  <c r="G49" i="1"/>
  <c r="G51" i="1"/>
  <c r="G43" i="1"/>
  <c r="M44" i="1"/>
  <c r="M45" i="1"/>
  <c r="M39" i="1"/>
  <c r="K45" i="1"/>
  <c r="K39" i="1" s="1"/>
  <c r="M43" i="1"/>
  <c r="M37" i="1" s="1"/>
  <c r="K43" i="1"/>
  <c r="J39" i="1"/>
  <c r="G39" i="1" s="1"/>
  <c r="J38" i="1"/>
  <c r="G38" i="1" s="1"/>
  <c r="G37" i="1"/>
  <c r="G26" i="1"/>
  <c r="G25" i="1"/>
  <c r="G24" i="1"/>
  <c r="G18" i="1"/>
  <c r="G15" i="1" s="1"/>
  <c r="G11" i="1"/>
  <c r="G10" i="1"/>
  <c r="L15" i="1"/>
  <c r="H19" i="1"/>
  <c r="H18" i="1"/>
  <c r="H12" i="1"/>
  <c r="H11" i="1"/>
  <c r="AC78" i="1"/>
  <c r="AC76" i="1" s="1"/>
  <c r="Z78" i="1"/>
  <c r="Z76" i="1" s="1"/>
  <c r="Y78" i="1"/>
  <c r="Y76" i="1" s="1"/>
  <c r="X78" i="1"/>
  <c r="X76" i="1" s="1"/>
  <c r="W78" i="1"/>
  <c r="W76" i="1" s="1"/>
  <c r="N54" i="1"/>
  <c r="K15" i="1"/>
  <c r="U78" i="1"/>
  <c r="U76" i="1" s="1"/>
  <c r="AC63" i="1"/>
  <c r="W63" i="1"/>
  <c r="X63" i="1"/>
  <c r="U63" i="1"/>
  <c r="AC54" i="1"/>
  <c r="AC44" i="1"/>
  <c r="AC38" i="1"/>
  <c r="W44" i="1"/>
  <c r="W38" i="1" s="1"/>
  <c r="X44" i="1"/>
  <c r="X38" i="1" s="1"/>
  <c r="U44" i="1"/>
  <c r="U38" i="1" s="1"/>
  <c r="AC43" i="1"/>
  <c r="AC37" i="1" s="1"/>
  <c r="W43" i="1"/>
  <c r="X43" i="1"/>
  <c r="X37" i="1" s="1"/>
  <c r="U43" i="1"/>
  <c r="U37" i="1" s="1"/>
  <c r="H60" i="1"/>
  <c r="H64" i="1"/>
  <c r="W22" i="1"/>
  <c r="X22" i="1"/>
  <c r="U22" i="1"/>
  <c r="W8" i="1"/>
  <c r="X8" i="1"/>
  <c r="U8" i="1"/>
  <c r="AC22" i="1"/>
  <c r="AC15" i="1"/>
  <c r="AC8" i="1"/>
  <c r="N43" i="1"/>
  <c r="O81" i="1"/>
  <c r="H84" i="1"/>
  <c r="H82" i="1"/>
  <c r="H81" i="1"/>
  <c r="O80" i="1"/>
  <c r="H80" i="1"/>
  <c r="H78" i="1"/>
  <c r="M76" i="1"/>
  <c r="K76" i="1"/>
  <c r="O66" i="1"/>
  <c r="H66" i="1"/>
  <c r="O65" i="1"/>
  <c r="O64" i="1"/>
  <c r="Q63" i="1"/>
  <c r="P63" i="1"/>
  <c r="M63" i="1"/>
  <c r="K63" i="1"/>
  <c r="O60" i="1"/>
  <c r="H56" i="1"/>
  <c r="M54" i="1"/>
  <c r="K54" i="1"/>
  <c r="O51" i="1"/>
  <c r="H51" i="1"/>
  <c r="O50" i="1"/>
  <c r="H50" i="1"/>
  <c r="O49" i="1"/>
  <c r="H49" i="1"/>
  <c r="Q48" i="1"/>
  <c r="P48" i="1"/>
  <c r="M48" i="1"/>
  <c r="K48" i="1"/>
  <c r="N45" i="1"/>
  <c r="Q44" i="1"/>
  <c r="Q38" i="1" s="1"/>
  <c r="P44" i="1"/>
  <c r="P38" i="1" s="1"/>
  <c r="N44" i="1"/>
  <c r="Q43" i="1"/>
  <c r="Q37" i="1" s="1"/>
  <c r="P43" i="1"/>
  <c r="P37" i="1" s="1"/>
  <c r="O19" i="1"/>
  <c r="O18" i="1"/>
  <c r="O17" i="1"/>
  <c r="Q15" i="1"/>
  <c r="P15" i="1"/>
  <c r="M15" i="1"/>
  <c r="AG8" i="1"/>
  <c r="AE8" i="1"/>
  <c r="Y43" i="1"/>
  <c r="Y44" i="1"/>
  <c r="Y38" i="1" s="1"/>
  <c r="AG78" i="1"/>
  <c r="AG76" i="1" s="1"/>
  <c r="AF78" i="1"/>
  <c r="AF76" i="1" s="1"/>
  <c r="AE78" i="1"/>
  <c r="AE76" i="1" s="1"/>
  <c r="AA78" i="1"/>
  <c r="AA76" i="1"/>
  <c r="V78" i="1"/>
  <c r="V76" i="1"/>
  <c r="T78" i="1"/>
  <c r="T76" i="1" s="1"/>
  <c r="AG44" i="1"/>
  <c r="AG38" i="1" s="1"/>
  <c r="AF44" i="1"/>
  <c r="AF38" i="1" s="1"/>
  <c r="AE44" i="1"/>
  <c r="AG43" i="1"/>
  <c r="AG37" i="1" s="1"/>
  <c r="AF43" i="1"/>
  <c r="AF37" i="1" s="1"/>
  <c r="AE43" i="1"/>
  <c r="AE37" i="1" s="1"/>
  <c r="AA43" i="1"/>
  <c r="AA37" i="1" s="1"/>
  <c r="AA44" i="1"/>
  <c r="AA38" i="1" s="1"/>
  <c r="V43" i="1"/>
  <c r="V37" i="1" s="1"/>
  <c r="V44" i="1"/>
  <c r="V38" i="1" s="1"/>
  <c r="T43" i="1"/>
  <c r="T37" i="1" s="1"/>
  <c r="T44" i="1"/>
  <c r="T38" i="1"/>
  <c r="AA63" i="1"/>
  <c r="V63" i="1"/>
  <c r="T63" i="1"/>
  <c r="AF48" i="1"/>
  <c r="AE48" i="1"/>
  <c r="AG22" i="1"/>
  <c r="AF22" i="1"/>
  <c r="AE22" i="1"/>
  <c r="AG15" i="1"/>
  <c r="AF15" i="1"/>
  <c r="AE15" i="1"/>
  <c r="AA15" i="1"/>
  <c r="Y8" i="1"/>
  <c r="AB8" i="1"/>
  <c r="V8" i="1"/>
  <c r="T8" i="1"/>
  <c r="J42" i="1"/>
  <c r="R11" i="1"/>
  <c r="AF39" i="1"/>
  <c r="S48" i="1" l="1"/>
  <c r="AD8" i="1"/>
  <c r="R71" i="1"/>
  <c r="H63" i="1"/>
  <c r="O29" i="1"/>
  <c r="O8" i="1"/>
  <c r="W42" i="1"/>
  <c r="H45" i="1"/>
  <c r="H39" i="1" s="1"/>
  <c r="H29" i="1"/>
  <c r="U42" i="1"/>
  <c r="O45" i="1"/>
  <c r="R31" i="1"/>
  <c r="AG42" i="1"/>
  <c r="G42" i="1"/>
  <c r="AD45" i="1"/>
  <c r="AC42" i="1"/>
  <c r="U36" i="1"/>
  <c r="H43" i="1"/>
  <c r="H37" i="1" s="1"/>
  <c r="G48" i="1"/>
  <c r="H15" i="1"/>
  <c r="AD69" i="1"/>
  <c r="AF42" i="1"/>
  <c r="H48" i="1"/>
  <c r="H76" i="1"/>
  <c r="AC36" i="1"/>
  <c r="AD54" i="1"/>
  <c r="AG36" i="1"/>
  <c r="H69" i="1"/>
  <c r="S8" i="1"/>
  <c r="S78" i="1"/>
  <c r="S76" i="1" s="1"/>
  <c r="AD44" i="1"/>
  <c r="AE39" i="1"/>
  <c r="AD39" i="1" s="1"/>
  <c r="M36" i="1"/>
  <c r="R18" i="1"/>
  <c r="S63" i="1"/>
  <c r="R33" i="1"/>
  <c r="R84" i="1"/>
  <c r="N42" i="1"/>
  <c r="J36" i="1"/>
  <c r="S44" i="1"/>
  <c r="H8" i="1"/>
  <c r="G22" i="1"/>
  <c r="S69" i="1"/>
  <c r="O39" i="1"/>
  <c r="G54" i="1"/>
  <c r="R82" i="1"/>
  <c r="AD78" i="1"/>
  <c r="AD76" i="1" s="1"/>
  <c r="O78" i="1"/>
  <c r="O76" i="1" s="1"/>
  <c r="O69" i="1"/>
  <c r="R66" i="1"/>
  <c r="R64" i="1"/>
  <c r="R60" i="1"/>
  <c r="V42" i="1"/>
  <c r="S45" i="1"/>
  <c r="Y42" i="1"/>
  <c r="S54" i="1"/>
  <c r="Y37" i="1"/>
  <c r="Y36" i="1" s="1"/>
  <c r="R51" i="1"/>
  <c r="AF36" i="1"/>
  <c r="AE38" i="1"/>
  <c r="AD38" i="1" s="1"/>
  <c r="AE42" i="1"/>
  <c r="AD48" i="1"/>
  <c r="X36" i="1"/>
  <c r="W37" i="1"/>
  <c r="W36" i="1" s="1"/>
  <c r="V36" i="1"/>
  <c r="O63" i="1"/>
  <c r="O44" i="1"/>
  <c r="O38" i="1" s="1"/>
  <c r="O54" i="1"/>
  <c r="O43" i="1"/>
  <c r="O37" i="1" s="1"/>
  <c r="Q42" i="1"/>
  <c r="Q36" i="1"/>
  <c r="P42" i="1"/>
  <c r="O48" i="1"/>
  <c r="S29" i="1"/>
  <c r="R19" i="1"/>
  <c r="AD37" i="1"/>
  <c r="AA36" i="1"/>
  <c r="S39" i="1"/>
  <c r="T36" i="1"/>
  <c r="S38" i="1"/>
  <c r="S43" i="1"/>
  <c r="R10" i="1"/>
  <c r="S22" i="1"/>
  <c r="R22" i="1" s="1"/>
  <c r="AA42" i="1"/>
  <c r="R55" i="1"/>
  <c r="M42" i="1"/>
  <c r="R50" i="1"/>
  <c r="S15" i="1"/>
  <c r="AD43" i="1"/>
  <c r="K42" i="1"/>
  <c r="AD63" i="1"/>
  <c r="R63" i="1" s="1"/>
  <c r="R73" i="1"/>
  <c r="R12" i="1"/>
  <c r="H44" i="1"/>
  <c r="H38" i="1" s="1"/>
  <c r="X42" i="1"/>
  <c r="AD29" i="1"/>
  <c r="G36" i="1"/>
  <c r="T42" i="1"/>
  <c r="R80" i="1"/>
  <c r="K37" i="1"/>
  <c r="K36" i="1" s="1"/>
  <c r="G63" i="1"/>
  <c r="P39" i="1"/>
  <c r="P36" i="1" s="1"/>
  <c r="AD15" i="1"/>
  <c r="R17" i="1"/>
  <c r="O15" i="1"/>
  <c r="R48" i="1" l="1"/>
  <c r="R8" i="1"/>
  <c r="R39" i="1"/>
  <c r="R44" i="1"/>
  <c r="AD36" i="1"/>
  <c r="AD42" i="1"/>
  <c r="R69" i="1"/>
  <c r="R45" i="1"/>
  <c r="R78" i="1"/>
  <c r="R76" i="1" s="1"/>
  <c r="R54" i="1"/>
  <c r="S37" i="1"/>
  <c r="S36" i="1" s="1"/>
  <c r="R38" i="1"/>
  <c r="AE36" i="1"/>
  <c r="O36" i="1"/>
  <c r="O42" i="1"/>
  <c r="R29" i="1"/>
  <c r="R15" i="1"/>
  <c r="H36" i="1"/>
  <c r="H42" i="1"/>
  <c r="R43" i="1"/>
  <c r="S42" i="1"/>
  <c r="R42" i="1" l="1"/>
  <c r="R37" i="1"/>
  <c r="R36" i="1"/>
</calcChain>
</file>

<file path=xl/sharedStrings.xml><?xml version="1.0" encoding="utf-8"?>
<sst xmlns="http://schemas.openxmlformats.org/spreadsheetml/2006/main" count="124" uniqueCount="70">
  <si>
    <t>・</t>
  </si>
  <si>
    <t>注：</t>
    <rPh sb="0" eb="1">
      <t>チュウ</t>
    </rPh>
    <phoneticPr fontId="2"/>
  </si>
  <si>
    <t>計</t>
    <rPh sb="0" eb="1">
      <t>ケイ</t>
    </rPh>
    <phoneticPr fontId="2"/>
  </si>
  <si>
    <t>立</t>
    <rPh sb="0" eb="1">
      <t>リツ</t>
    </rPh>
    <phoneticPr fontId="2"/>
  </si>
  <si>
    <t>私立学校と幼稚園の数は，「学校基本調査」による。</t>
    <rPh sb="0" eb="2">
      <t>シリツ</t>
    </rPh>
    <rPh sb="2" eb="4">
      <t>ガッコウ</t>
    </rPh>
    <rPh sb="5" eb="8">
      <t>ヨウチエン</t>
    </rPh>
    <rPh sb="9" eb="10">
      <t>カズ</t>
    </rPh>
    <rPh sb="13" eb="15">
      <t>ガッコウ</t>
    </rPh>
    <rPh sb="15" eb="17">
      <t>キホン</t>
    </rPh>
    <rPh sb="17" eb="19">
      <t>チョウサ</t>
    </rPh>
    <phoneticPr fontId="2"/>
  </si>
  <si>
    <t>学校数で○内の数は，休校（園）数で内数である。なお，私立高等学校の定時制１校は募集停止中である。</t>
    <rPh sb="0" eb="2">
      <t>ガッコウ</t>
    </rPh>
    <rPh sb="2" eb="3">
      <t>スウ</t>
    </rPh>
    <rPh sb="5" eb="6">
      <t>ナイ</t>
    </rPh>
    <rPh sb="7" eb="8">
      <t>カズ</t>
    </rPh>
    <rPh sb="10" eb="12">
      <t>キュウコウ</t>
    </rPh>
    <rPh sb="13" eb="14">
      <t>エン</t>
    </rPh>
    <rPh sb="15" eb="16">
      <t>スウ</t>
    </rPh>
    <rPh sb="17" eb="18">
      <t>ウチ</t>
    </rPh>
    <rPh sb="18" eb="19">
      <t>スウ</t>
    </rPh>
    <rPh sb="26" eb="28">
      <t>シリツ</t>
    </rPh>
    <rPh sb="28" eb="30">
      <t>コウトウ</t>
    </rPh>
    <rPh sb="30" eb="32">
      <t>ガッコウ</t>
    </rPh>
    <rPh sb="33" eb="36">
      <t>テイジセイ</t>
    </rPh>
    <rPh sb="37" eb="38">
      <t>コウ</t>
    </rPh>
    <rPh sb="39" eb="41">
      <t>ボシュウ</t>
    </rPh>
    <rPh sb="41" eb="44">
      <t>テイシチュウ</t>
    </rPh>
    <phoneticPr fontId="2"/>
  </si>
  <si>
    <t>私</t>
    <rPh sb="0" eb="1">
      <t>ワタクシ</t>
    </rPh>
    <phoneticPr fontId="2"/>
  </si>
  <si>
    <t>区          分</t>
    <rPh sb="0" eb="12">
      <t>クブン</t>
    </rPh>
    <phoneticPr fontId="2"/>
  </si>
  <si>
    <t>学    校    数</t>
    <rPh sb="0" eb="6">
      <t>ガッコウ</t>
    </rPh>
    <rPh sb="10" eb="11">
      <t>スウ</t>
    </rPh>
    <phoneticPr fontId="2"/>
  </si>
  <si>
    <t>幼児・児童・生徒数</t>
    <rPh sb="0" eb="2">
      <t>ヨウジ</t>
    </rPh>
    <rPh sb="3" eb="5">
      <t>ジドウ</t>
    </rPh>
    <rPh sb="6" eb="9">
      <t>セイトスウ</t>
    </rPh>
    <phoneticPr fontId="2"/>
  </si>
  <si>
    <t>本  校</t>
    <rPh sb="0" eb="4">
      <t>ホンコウ</t>
    </rPh>
    <phoneticPr fontId="2"/>
  </si>
  <si>
    <t>分校</t>
    <rPh sb="0" eb="2">
      <t>ブンコウ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</si>
  <si>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</si>
  <si>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</si>
  <si>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副校長・副園長</t>
    <rPh sb="0" eb="3">
      <t>フクコウチョウ</t>
    </rPh>
    <rPh sb="4" eb="5">
      <t>フク</t>
    </rPh>
    <rPh sb="5" eb="7">
      <t>エンチョウ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</si>
  <si>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</si>
  <si>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</si>
  <si>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</si>
  <si>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幼稚園</t>
    <rPh sb="0" eb="3">
      <t>ヨウチエン</t>
    </rPh>
    <phoneticPr fontId="2"/>
  </si>
  <si>
    <t>・</t>
    <phoneticPr fontId="2"/>
  </si>
  <si>
    <t>公      立</t>
    <rPh sb="0" eb="8">
      <t>コウリツ</t>
    </rPh>
    <phoneticPr fontId="2"/>
  </si>
  <si>
    <t>・</t>
    <phoneticPr fontId="2"/>
  </si>
  <si>
    <t>国      立</t>
    <rPh sb="0" eb="8">
      <t>コクリツ</t>
    </rPh>
    <phoneticPr fontId="2"/>
  </si>
  <si>
    <t>私      立</t>
    <rPh sb="0" eb="8">
      <t>シリツ</t>
    </rPh>
    <phoneticPr fontId="2"/>
  </si>
  <si>
    <t>・</t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</si>
  <si>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</si>
  <si>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</si>
  <si>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</si>
  <si>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</si>
  <si>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</t>
    <rPh sb="0" eb="1">
      <t>コウ</t>
    </rPh>
    <phoneticPr fontId="2"/>
  </si>
  <si>
    <t>通信制</t>
    <rPh sb="0" eb="2">
      <t>ツウシン</t>
    </rPh>
    <rPh sb="2" eb="3">
      <t>セイ</t>
    </rPh>
    <phoneticPr fontId="2"/>
  </si>
  <si>
    <t>等</t>
    <rPh sb="0" eb="1">
      <t>ナド</t>
    </rPh>
    <phoneticPr fontId="2"/>
  </si>
  <si>
    <t>公</t>
    <rPh sb="0" eb="1">
      <t>コウ</t>
    </rPh>
    <phoneticPr fontId="2"/>
  </si>
  <si>
    <t>県</t>
    <rPh sb="0" eb="1">
      <t>ケン</t>
    </rPh>
    <phoneticPr fontId="2"/>
  </si>
  <si>
    <t>学</t>
    <rPh sb="0" eb="1">
      <t>ガク</t>
    </rPh>
    <phoneticPr fontId="2"/>
  </si>
  <si>
    <t>市</t>
    <rPh sb="0" eb="1">
      <t>シ</t>
    </rPh>
    <phoneticPr fontId="2"/>
  </si>
  <si>
    <t>国立（全日制）</t>
    <rPh sb="0" eb="2">
      <t>コクリツ</t>
    </rPh>
    <rPh sb="3" eb="6">
      <t>ゼンニチセイ</t>
    </rPh>
    <phoneticPr fontId="2"/>
  </si>
  <si>
    <t>校</t>
    <rPh sb="0" eb="1">
      <t>コウシャ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</si>
  <si>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</si>
  <si>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</si>
  <si>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肢体不自由・病弱・知的障害</t>
    <rPh sb="0" eb="2">
      <t>シタイ</t>
    </rPh>
    <rPh sb="2" eb="5">
      <t>フジユウ</t>
    </rPh>
    <rPh sb="6" eb="8">
      <t>ビョウジャク</t>
    </rPh>
    <rPh sb="9" eb="11">
      <t>チテキ</t>
    </rPh>
    <rPh sb="11" eb="13">
      <t>ショウガイ</t>
    </rPh>
    <phoneticPr fontId="2"/>
  </si>
  <si>
    <t>市立（肢体不自由・病弱・知的障害）</t>
    <rPh sb="0" eb="1">
      <t>イチ</t>
    </rPh>
    <rPh sb="1" eb="2">
      <t>リツ</t>
    </rPh>
    <rPh sb="3" eb="5">
      <t>シタイ</t>
    </rPh>
    <rPh sb="5" eb="8">
      <t>フジユウ</t>
    </rPh>
    <rPh sb="9" eb="11">
      <t>ビョウジャク</t>
    </rPh>
    <rPh sb="12" eb="14">
      <t>チテキ</t>
    </rPh>
    <rPh sb="14" eb="16">
      <t>ショウガイ</t>
    </rPh>
    <phoneticPr fontId="2"/>
  </si>
  <si>
    <t xml:space="preserve">特別支援学校 </t>
    <rPh sb="0" eb="2">
      <t>トクベツ</t>
    </rPh>
    <rPh sb="2" eb="4">
      <t>シエン</t>
    </rPh>
    <rPh sb="4" eb="6">
      <t>ガッコウ</t>
    </rPh>
    <phoneticPr fontId="2"/>
  </si>
  <si>
    <t xml:space="preserve">中等教育学校 </t>
    <rPh sb="0" eb="2">
      <t>チュウトウ</t>
    </rPh>
    <rPh sb="2" eb="4">
      <t>キョウイク</t>
    </rPh>
    <rPh sb="4" eb="6">
      <t>ガッコウ</t>
    </rPh>
    <phoneticPr fontId="2"/>
  </si>
  <si>
    <t>教諭数には，教諭兼実習教諭及び教諭兼図書教諭を含む。</t>
    <rPh sb="0" eb="2">
      <t>キョウユ</t>
    </rPh>
    <rPh sb="2" eb="3">
      <t>スウ</t>
    </rPh>
    <rPh sb="6" eb="8">
      <t>キョウユ</t>
    </rPh>
    <rPh sb="8" eb="9">
      <t>ケン</t>
    </rPh>
    <rPh sb="9" eb="11">
      <t>ジッシュウ</t>
    </rPh>
    <rPh sb="11" eb="13">
      <t>キョウユ</t>
    </rPh>
    <rPh sb="13" eb="14">
      <t>オヨ</t>
    </rPh>
    <rPh sb="15" eb="17">
      <t>キョウユ</t>
    </rPh>
    <rPh sb="17" eb="18">
      <t>ケン</t>
    </rPh>
    <rPh sb="18" eb="20">
      <t>トショ</t>
    </rPh>
    <rPh sb="20" eb="22">
      <t>キョウユ</t>
    </rPh>
    <rPh sb="23" eb="24">
      <t>フク</t>
    </rPh>
    <phoneticPr fontId="2"/>
  </si>
  <si>
    <t>義務教育学校　</t>
    <rPh sb="0" eb="2">
      <t>ギム</t>
    </rPh>
    <rPh sb="2" eb="4">
      <t>キョウイク</t>
    </rPh>
    <rPh sb="4" eb="6">
      <t>ガッコウ</t>
    </rPh>
    <phoneticPr fontId="2"/>
  </si>
  <si>
    <t>学校数で（　）内の数は，全日制と他の課程又は定時制と通信制の併置校を内数で，[　]内は外数で示す。</t>
    <rPh sb="0" eb="2">
      <t>ガッコウ</t>
    </rPh>
    <rPh sb="2" eb="3">
      <t>スウ</t>
    </rPh>
    <rPh sb="7" eb="8">
      <t>ナイ</t>
    </rPh>
    <rPh sb="9" eb="10">
      <t>カズ</t>
    </rPh>
    <rPh sb="12" eb="15">
      <t>ゼンニチセイ</t>
    </rPh>
    <rPh sb="16" eb="17">
      <t>タ</t>
    </rPh>
    <rPh sb="18" eb="20">
      <t>カテイ</t>
    </rPh>
    <rPh sb="20" eb="21">
      <t>マタ</t>
    </rPh>
    <rPh sb="22" eb="25">
      <t>テイジセイ</t>
    </rPh>
    <rPh sb="26" eb="29">
      <t>ツウシンセイ</t>
    </rPh>
    <rPh sb="30" eb="32">
      <t>ヘイチ</t>
    </rPh>
    <rPh sb="32" eb="33">
      <t>コウ</t>
    </rPh>
    <rPh sb="34" eb="35">
      <t>ウチ</t>
    </rPh>
    <rPh sb="35" eb="36">
      <t>スウ</t>
    </rPh>
    <rPh sb="41" eb="42">
      <t>ナイ</t>
    </rPh>
    <rPh sb="43" eb="44">
      <t>ソト</t>
    </rPh>
    <rPh sb="44" eb="45">
      <t>スウ</t>
    </rPh>
    <rPh sb="46" eb="47">
      <t>シメ</t>
    </rPh>
    <phoneticPr fontId="2"/>
  </si>
  <si>
    <t/>
  </si>
  <si>
    <t>学級数は，全て現実に編制している学級数である。</t>
    <rPh sb="0" eb="2">
      <t>ガッキュウ</t>
    </rPh>
    <rPh sb="2" eb="3">
      <t>カズ</t>
    </rPh>
    <rPh sb="5" eb="6">
      <t>スベ</t>
    </rPh>
    <rPh sb="7" eb="9">
      <t>ゲンジツ</t>
    </rPh>
    <rPh sb="10" eb="12">
      <t>ヘンセイ</t>
    </rPh>
    <rPh sb="16" eb="18">
      <t>ガッキュウ</t>
    </rPh>
    <rPh sb="18" eb="19">
      <t>スウ</t>
    </rPh>
    <phoneticPr fontId="2"/>
  </si>
  <si>
    <t>合計</t>
    <rPh sb="0" eb="2">
      <t>ゴウケイ</t>
    </rPh>
    <phoneticPr fontId="2"/>
  </si>
  <si>
    <t>・講師</t>
    <rPh sb="1" eb="2">
      <t>コウ</t>
    </rPh>
    <rPh sb="2" eb="3">
      <t>シ</t>
    </rPh>
    <phoneticPr fontId="2"/>
  </si>
  <si>
    <t>教諭・助教諭</t>
    <rPh sb="0" eb="2">
      <t>キョウユ</t>
    </rPh>
    <rPh sb="3" eb="6">
      <t>ジョキョウユ</t>
    </rPh>
    <phoneticPr fontId="2"/>
  </si>
  <si>
    <t>小計
（校長～栄養教諭）</t>
    <rPh sb="0" eb="2">
      <t>ショウケイ</t>
    </rPh>
    <rPh sb="4" eb="6">
      <t>コウチョウ</t>
    </rPh>
    <rPh sb="7" eb="9">
      <t>エイヨウ</t>
    </rPh>
    <rPh sb="9" eb="11">
      <t>キョウユ</t>
    </rPh>
    <phoneticPr fontId="2"/>
  </si>
  <si>
    <t>　１　　　　　総　　　　　　　括　　　　　　　表</t>
    <rPh sb="6" eb="14">
      <t>ソウカツ</t>
    </rPh>
    <rPh sb="22" eb="23">
      <t>ヒョウ</t>
    </rPh>
    <phoneticPr fontId="2"/>
  </si>
  <si>
    <t>高等学校（県立全日制及び私立全日制）には，専攻科の衛生看護科を含む。</t>
    <rPh sb="0" eb="2">
      <t>コウトウ</t>
    </rPh>
    <rPh sb="2" eb="4">
      <t>ガッコウ</t>
    </rPh>
    <rPh sb="5" eb="7">
      <t>ケンリツ</t>
    </rPh>
    <rPh sb="7" eb="10">
      <t>ゼンニチセイ</t>
    </rPh>
    <rPh sb="10" eb="11">
      <t>オヨ</t>
    </rPh>
    <rPh sb="12" eb="14">
      <t>シリツ</t>
    </rPh>
    <rPh sb="14" eb="17">
      <t>ゼンニチセイ</t>
    </rPh>
    <rPh sb="21" eb="24">
      <t>センコウカ</t>
    </rPh>
    <rPh sb="25" eb="27">
      <t>エイセイ</t>
    </rPh>
    <rPh sb="27" eb="30">
      <t>カンゴカ</t>
    </rPh>
    <rPh sb="31" eb="32">
      <t>フク</t>
    </rPh>
    <phoneticPr fontId="2"/>
  </si>
  <si>
    <t>教　　　職　　　員　　　数　　（　本　　　務　　　者　）　　</t>
    <rPh sb="0" eb="1">
      <t>キョウ</t>
    </rPh>
    <rPh sb="4" eb="5">
      <t>ショク</t>
    </rPh>
    <rPh sb="8" eb="9">
      <t>イン</t>
    </rPh>
    <rPh sb="12" eb="13">
      <t>スウ</t>
    </rPh>
    <rPh sb="17" eb="18">
      <t>ホン</t>
    </rPh>
    <rPh sb="21" eb="22">
      <t>ツトム</t>
    </rPh>
    <rPh sb="25" eb="26">
      <t>シャ</t>
    </rPh>
    <phoneticPr fontId="2"/>
  </si>
  <si>
    <t>特別支援学校（県立）の学校数は，聴覚障害と知的障害の両方に計上されている学校があるため，各障害種別の学校数の合計は</t>
    <rPh sb="0" eb="2">
      <t>トクベツ</t>
    </rPh>
    <rPh sb="2" eb="4">
      <t>シエン</t>
    </rPh>
    <rPh sb="4" eb="6">
      <t>ガッコウ</t>
    </rPh>
    <rPh sb="7" eb="9">
      <t>ケンリツ</t>
    </rPh>
    <rPh sb="11" eb="13">
      <t>ガッコウ</t>
    </rPh>
    <rPh sb="13" eb="14">
      <t>スウ</t>
    </rPh>
    <rPh sb="16" eb="18">
      <t>チョウカク</t>
    </rPh>
    <rPh sb="18" eb="20">
      <t>ショウガイ</t>
    </rPh>
    <rPh sb="21" eb="23">
      <t>チテキ</t>
    </rPh>
    <rPh sb="23" eb="25">
      <t>ショウガイ</t>
    </rPh>
    <rPh sb="26" eb="28">
      <t>リョウホウ</t>
    </rPh>
    <rPh sb="29" eb="31">
      <t>ケイジョウ</t>
    </rPh>
    <rPh sb="36" eb="38">
      <t>ガッコウ</t>
    </rPh>
    <rPh sb="44" eb="45">
      <t>カク</t>
    </rPh>
    <rPh sb="45" eb="47">
      <t>ショウガイ</t>
    </rPh>
    <rPh sb="47" eb="49">
      <t>シュベツ</t>
    </rPh>
    <rPh sb="50" eb="52">
      <t>ガッコウ</t>
    </rPh>
    <rPh sb="52" eb="53">
      <t>スウ</t>
    </rPh>
    <rPh sb="54" eb="56">
      <t>ゴウケイ</t>
    </rPh>
    <phoneticPr fontId="2"/>
  </si>
  <si>
    <t>県立の計と一致しない。</t>
    <phoneticPr fontId="2"/>
  </si>
  <si>
    <t>小学校の技術員等には，共同調理場に勤務する栄養職員（負担法による者）（21人）を含む。</t>
    <rPh sb="0" eb="3">
      <t>ショウガッコウ</t>
    </rPh>
    <rPh sb="4" eb="8">
      <t>ギジュツイントウ</t>
    </rPh>
    <rPh sb="11" eb="13">
      <t>キョウドウ</t>
    </rPh>
    <rPh sb="13" eb="15">
      <t>チョウリ</t>
    </rPh>
    <rPh sb="15" eb="16">
      <t>バ</t>
    </rPh>
    <rPh sb="17" eb="19">
      <t>キンム</t>
    </rPh>
    <rPh sb="21" eb="23">
      <t>エイヨウ</t>
    </rPh>
    <rPh sb="23" eb="25">
      <t>ショクイン</t>
    </rPh>
    <rPh sb="26" eb="28">
      <t>フタン</t>
    </rPh>
    <rPh sb="28" eb="29">
      <t>ホウ</t>
    </rPh>
    <rPh sb="32" eb="33">
      <t>モノ</t>
    </rPh>
    <rPh sb="37" eb="38">
      <t>ニン</t>
    </rPh>
    <rPh sb="40" eb="41">
      <t>フク</t>
    </rPh>
    <phoneticPr fontId="2"/>
  </si>
  <si>
    <t>特別支援学校（視覚障害）には，専攻科の理療科，保健理療科を含む。</t>
    <rPh sb="0" eb="2">
      <t>トクベツ</t>
    </rPh>
    <rPh sb="2" eb="4">
      <t>シエン</t>
    </rPh>
    <rPh sb="4" eb="6">
      <t>ガッコウ</t>
    </rPh>
    <rPh sb="7" eb="9">
      <t>シカク</t>
    </rPh>
    <rPh sb="9" eb="11">
      <t>ショウガイ</t>
    </rPh>
    <rPh sb="15" eb="18">
      <t>センコウカ</t>
    </rPh>
    <rPh sb="19" eb="21">
      <t>リリョウ</t>
    </rPh>
    <rPh sb="21" eb="22">
      <t>カ</t>
    </rPh>
    <rPh sb="23" eb="25">
      <t>ホケン</t>
    </rPh>
    <rPh sb="25" eb="27">
      <t>リリョウ</t>
    </rPh>
    <rPh sb="27" eb="28">
      <t>カ</t>
    </rPh>
    <rPh sb="29" eb="30">
      <t>フク</t>
    </rPh>
    <phoneticPr fontId="2"/>
  </si>
  <si>
    <t>県　立　</t>
    <rPh sb="0" eb="1">
      <t>ケン</t>
    </rPh>
    <rPh sb="2" eb="3">
      <t>リツ</t>
    </rPh>
    <phoneticPr fontId="2"/>
  </si>
  <si>
    <t>その他</t>
    <rPh sb="2" eb="3">
      <t>タ</t>
    </rPh>
    <phoneticPr fontId="2"/>
  </si>
  <si>
    <t>　学級数</t>
    <rPh sb="1" eb="3">
      <t>ガッキュウ</t>
    </rPh>
    <rPh sb="3" eb="4">
      <t>スウ</t>
    </rPh>
    <phoneticPr fontId="2"/>
  </si>
  <si>
    <t>校長・園長</t>
    <rPh sb="0" eb="2">
      <t>コウチョウ</t>
    </rPh>
    <rPh sb="3" eb="5">
      <t>エンチョウ</t>
    </rPh>
    <phoneticPr fontId="2"/>
  </si>
  <si>
    <t>教頭</t>
    <rPh sb="0" eb="2">
      <t>キョウトウ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</si>
  <si>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</si>
  <si>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</si>
  <si>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小計
（事務職員～その他）</t>
    <rPh sb="0" eb="2">
      <t>ショウケイ</t>
    </rPh>
    <rPh sb="4" eb="6">
      <t>ジム</t>
    </rPh>
    <rPh sb="6" eb="8">
      <t>ショクイン</t>
    </rPh>
    <rPh sb="11" eb="12">
      <t>タ</t>
    </rPh>
    <phoneticPr fontId="2"/>
  </si>
  <si>
    <t>事務職員</t>
    <rPh sb="0" eb="2">
      <t>ジム</t>
    </rPh>
    <rPh sb="2" eb="4">
      <t>ショクイン</t>
    </rPh>
    <phoneticPr fontId="2"/>
  </si>
  <si>
    <t>実習教諭</t>
    <rPh sb="0" eb="2">
      <t>ジッシュウ</t>
    </rPh>
    <rPh sb="2" eb="4">
      <t>キョウユ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</si>
</sst>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&quot;[&quot;#,##0&quot;]&quot;"/>
    <numFmt numFmtId="177" formatCode="0_);[Red]\(0\)"/>
    <numFmt numFmtId="178" formatCode="_ * \(#,##0\);_ *(\ \-#,##0\)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1">
    <xf numFmtId="0" fontId="0" fillId="0" borderId="0" xfId="0"/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vertical="center"/>
    </xf>
    <xf numFmtId="41" fontId="3" fillId="0" borderId="0" xfId="0" quotePrefix="1" applyNumberFormat="1" applyFont="1" applyFill="1" applyAlignment="1">
      <alignment horizontal="left"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quotePrefix="1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textRotation="255" wrapText="1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3" xfId="0" applyNumberFormat="1" applyFont="1" applyFill="1" applyBorder="1" applyAlignment="1">
      <alignment vertical="center" shrinkToFit="1"/>
    </xf>
    <xf numFmtId="41" fontId="3" fillId="0" borderId="10" xfId="0" applyNumberFormat="1" applyFont="1" applyFill="1" applyBorder="1" applyAlignment="1">
      <alignment vertical="center" shrinkToFit="1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 shrinkToFit="1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left" vertical="center"/>
    </xf>
    <xf numFmtId="41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 shrinkToFit="1"/>
    </xf>
    <xf numFmtId="38" fontId="7" fillId="0" borderId="0" xfId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" xfId="0" applyNumberFormat="1" applyFont="1" applyFill="1" applyBorder="1" applyAlignment="1">
      <alignment vertical="center" shrinkToFit="1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left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41" fontId="8" fillId="0" borderId="2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41" fontId="8" fillId="0" borderId="0" xfId="0" quotePrefix="1" applyNumberFormat="1" applyFont="1" applyFill="1" applyAlignment="1">
      <alignment horizontal="left" vertical="center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horizontal="right" vertical="center" wrapText="1"/>
    </xf>
    <xf numFmtId="41" fontId="3" fillId="0" borderId="13" xfId="0" applyNumberFormat="1" applyFont="1" applyFill="1" applyBorder="1" applyAlignment="1">
      <alignment horizontal="left" vertical="center" textRotation="255" wrapText="1"/>
    </xf>
    <xf numFmtId="41" fontId="3" fillId="0" borderId="22" xfId="0" applyNumberFormat="1" applyFont="1" applyFill="1" applyBorder="1" applyAlignment="1">
      <alignment horizontal="right" vertical="center" textRotation="255" wrapText="1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 shrinkToFit="1"/>
    </xf>
    <xf numFmtId="41" fontId="7" fillId="0" borderId="37" xfId="0" applyNumberFormat="1" applyFont="1" applyFill="1" applyBorder="1" applyAlignment="1">
      <alignment vertical="center" shrinkToFit="1"/>
    </xf>
    <xf numFmtId="41" fontId="3" fillId="0" borderId="36" xfId="0" applyNumberFormat="1" applyFont="1" applyFill="1" applyBorder="1" applyAlignment="1">
      <alignment vertical="center" shrinkToFit="1"/>
    </xf>
    <xf numFmtId="176" fontId="3" fillId="0" borderId="37" xfId="0" applyNumberFormat="1" applyFont="1" applyFill="1" applyBorder="1" applyAlignment="1">
      <alignment horizontal="right" vertical="center" shrinkToFit="1"/>
    </xf>
    <xf numFmtId="41" fontId="3" fillId="0" borderId="38" xfId="0" applyNumberFormat="1" applyFont="1" applyFill="1" applyBorder="1" applyAlignment="1">
      <alignment vertical="center" shrinkToFit="1"/>
    </xf>
    <xf numFmtId="41" fontId="7" fillId="0" borderId="36" xfId="0" applyNumberFormat="1" applyFont="1" applyFill="1" applyBorder="1" applyAlignment="1">
      <alignment vertical="center" shrinkToFit="1"/>
    </xf>
    <xf numFmtId="41" fontId="7" fillId="0" borderId="38" xfId="0" applyNumberFormat="1" applyFont="1" applyFill="1" applyBorder="1" applyAlignment="1">
      <alignment vertical="center" shrinkToFit="1"/>
    </xf>
    <xf numFmtId="41" fontId="8" fillId="0" borderId="37" xfId="0" applyNumberFormat="1" applyFont="1" applyFill="1" applyBorder="1" applyAlignment="1">
      <alignment vertical="center" shrinkToFit="1"/>
    </xf>
    <xf numFmtId="41" fontId="3" fillId="0" borderId="39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 textRotation="255"/>
    </xf>
    <xf numFmtId="0" fontId="3" fillId="0" borderId="35" xfId="0" applyNumberFormat="1" applyFont="1" applyFill="1" applyBorder="1" applyAlignment="1">
      <alignment horizontal="center" vertical="center" textRotation="255"/>
    </xf>
    <xf numFmtId="0" fontId="3" fillId="0" borderId="5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left" vertical="center" textRotation="255"/>
    </xf>
    <xf numFmtId="0" fontId="3" fillId="0" borderId="3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6" fillId="0" borderId="0" xfId="0" quotePrefix="1" applyNumberFormat="1" applyFont="1" applyFill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34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 textRotation="255"/>
    </xf>
    <xf numFmtId="41" fontId="3" fillId="0" borderId="21" xfId="0" applyNumberFormat="1" applyFont="1" applyFill="1" applyBorder="1" applyAlignment="1">
      <alignment horizontal="center" vertical="center" textRotation="255"/>
    </xf>
    <xf numFmtId="41" fontId="4" fillId="0" borderId="20" xfId="0" applyNumberFormat="1" applyFont="1" applyFill="1" applyBorder="1" applyAlignment="1">
      <alignment horizontal="center" vertical="top" textRotation="255" shrinkToFit="1"/>
    </xf>
    <xf numFmtId="41" fontId="4" fillId="0" borderId="21" xfId="0" applyNumberFormat="1" applyFont="1" applyFill="1" applyBorder="1" applyAlignment="1">
      <alignment horizontal="center" vertical="top" textRotation="255" shrinkToFit="1"/>
    </xf>
    <xf numFmtId="41" fontId="4" fillId="0" borderId="24" xfId="0" applyNumberFormat="1" applyFont="1" applyFill="1" applyBorder="1" applyAlignment="1">
      <alignment horizontal="center" vertical="top" textRotation="255" shrinkToFit="1"/>
    </xf>
    <xf numFmtId="41" fontId="8" fillId="0" borderId="0" xfId="0" applyNumberFormat="1" applyFont="1" applyFill="1" applyBorder="1" applyAlignment="1">
      <alignment horizontal="center" vertical="center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textRotation="255"/>
    </xf>
    <xf numFmtId="0" fontId="3" fillId="0" borderId="10" xfId="0" applyNumberFormat="1" applyFont="1" applyFill="1" applyBorder="1" applyAlignment="1">
      <alignment horizontal="center" vertical="center" textRotation="255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9" xfId="0" applyNumberFormat="1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textRotation="255"/>
    </xf>
    <xf numFmtId="0" fontId="3" fillId="0" borderId="1" xfId="0" applyNumberFormat="1" applyFont="1" applyFill="1" applyBorder="1" applyAlignment="1">
      <alignment horizontal="center" vertical="center" textRotation="255"/>
    </xf>
    <xf numFmtId="41" fontId="3" fillId="0" borderId="16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/>
    <xf numFmtId="0" fontId="5" fillId="0" borderId="24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165806</xdr:colOff>
      <xdr:row>8</xdr:row>
      <xdr:rowOff>48682</xdr:rowOff>
    </xdr:from>
    <xdr:to>
      <xdr:col>9</xdr:col>
      <xdr:colOff>309806</xdr:colOff>
      <xdr:row>10</xdr:row>
      <xdr:rowOff>23348</xdr:rowOff>
    </xdr:to>
    <xdr:sp macro="" textlink="">
      <xdr:nvSpPr>
        <xdr:cNvPr id="13230" name="Oval 90"/>
        <xdr:cNvSpPr>
          <a:spLocks noChangeArrowheads="1"/>
        </xdr:cNvSpPr>
      </xdr:nvSpPr>
      <xdr:spPr bwMode="auto">
        <a:xfrm>
          <a:off x="2134306" y="1981904"/>
          <a:ext cx="144000" cy="144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11</xdr:row>
      <xdr:rowOff>4938</xdr:rowOff>
    </xdr:from>
    <xdr:to>
      <xdr:col>9</xdr:col>
      <xdr:colOff>329200</xdr:colOff>
      <xdr:row>11</xdr:row>
      <xdr:rowOff>130938</xdr:rowOff>
    </xdr:to>
    <xdr:sp macro="" textlink="">
      <xdr:nvSpPr>
        <xdr:cNvPr id="13231" name="Oval 92"/>
        <xdr:cNvSpPr>
          <a:spLocks noChangeArrowheads="1"/>
        </xdr:cNvSpPr>
      </xdr:nvSpPr>
      <xdr:spPr bwMode="auto">
        <a:xfrm>
          <a:off x="2171700" y="2227438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215900</xdr:colOff>
      <xdr:row>11</xdr:row>
      <xdr:rowOff>5644</xdr:rowOff>
    </xdr:from>
    <xdr:to>
      <xdr:col>6</xdr:col>
      <xdr:colOff>341900</xdr:colOff>
      <xdr:row>11</xdr:row>
      <xdr:rowOff>131644</xdr:rowOff>
    </xdr:to>
    <xdr:sp macro="" textlink="">
      <xdr:nvSpPr>
        <xdr:cNvPr id="13232" name="Oval 93"/>
        <xdr:cNvSpPr>
          <a:spLocks noChangeArrowheads="1"/>
        </xdr:cNvSpPr>
      </xdr:nvSpPr>
      <xdr:spPr bwMode="auto">
        <a:xfrm>
          <a:off x="1528233" y="2228144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6350</xdr:colOff>
      <xdr:row>16</xdr:row>
      <xdr:rowOff>12700</xdr:rowOff>
    </xdr:from>
    <xdr:to>
      <xdr:col>11</xdr:col>
      <xdr:colOff>132350</xdr:colOff>
      <xdr:row>17</xdr:row>
      <xdr:rowOff>4644</xdr:rowOff>
    </xdr:to>
    <xdr:sp macro="" textlink="">
      <xdr:nvSpPr>
        <xdr:cNvPr id="13233" name="Oval 98"/>
        <xdr:cNvSpPr>
          <a:spLocks noChangeArrowheads="1"/>
        </xdr:cNvSpPr>
      </xdr:nvSpPr>
      <xdr:spPr bwMode="auto">
        <a:xfrm>
          <a:off x="2588683" y="2722033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6350</xdr:colOff>
      <xdr:row>14</xdr:row>
      <xdr:rowOff>12700</xdr:rowOff>
    </xdr:from>
    <xdr:to>
      <xdr:col>11</xdr:col>
      <xdr:colOff>132350</xdr:colOff>
      <xdr:row>15</xdr:row>
      <xdr:rowOff>4645</xdr:rowOff>
    </xdr:to>
    <xdr:sp macro="" textlink="">
      <xdr:nvSpPr>
        <xdr:cNvPr id="13234" name="Oval 109"/>
        <xdr:cNvSpPr>
          <a:spLocks noChangeArrowheads="1"/>
        </xdr:cNvSpPr>
      </xdr:nvSpPr>
      <xdr:spPr bwMode="auto">
        <a:xfrm>
          <a:off x="2588683" y="2538589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216606</xdr:colOff>
      <xdr:row>21</xdr:row>
      <xdr:rowOff>12700</xdr:rowOff>
    </xdr:from>
    <xdr:to>
      <xdr:col>6</xdr:col>
      <xdr:colOff>342606</xdr:colOff>
      <xdr:row>22</xdr:row>
      <xdr:rowOff>4645</xdr:rowOff>
    </xdr:to>
    <xdr:sp macro="" textlink="">
      <xdr:nvSpPr>
        <xdr:cNvPr id="13235" name="Oval 113"/>
        <xdr:cNvSpPr>
          <a:spLocks noChangeArrowheads="1"/>
        </xdr:cNvSpPr>
      </xdr:nvSpPr>
      <xdr:spPr bwMode="auto">
        <a:xfrm>
          <a:off x="1528939" y="3300589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21</xdr:row>
      <xdr:rowOff>12700</xdr:rowOff>
    </xdr:from>
    <xdr:to>
      <xdr:col>9</xdr:col>
      <xdr:colOff>329200</xdr:colOff>
      <xdr:row>22</xdr:row>
      <xdr:rowOff>4645</xdr:rowOff>
    </xdr:to>
    <xdr:sp macro="" textlink="">
      <xdr:nvSpPr>
        <xdr:cNvPr id="13236" name="Oval 114"/>
        <xdr:cNvSpPr>
          <a:spLocks noChangeArrowheads="1"/>
        </xdr:cNvSpPr>
      </xdr:nvSpPr>
      <xdr:spPr bwMode="auto">
        <a:xfrm>
          <a:off x="2171700" y="3300589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23</xdr:row>
      <xdr:rowOff>12700</xdr:rowOff>
    </xdr:from>
    <xdr:to>
      <xdr:col>9</xdr:col>
      <xdr:colOff>329200</xdr:colOff>
      <xdr:row>24</xdr:row>
      <xdr:rowOff>4644</xdr:rowOff>
    </xdr:to>
    <xdr:sp macro="" textlink="">
      <xdr:nvSpPr>
        <xdr:cNvPr id="13237" name="Oval 122"/>
        <xdr:cNvSpPr>
          <a:spLocks noChangeArrowheads="1"/>
        </xdr:cNvSpPr>
      </xdr:nvSpPr>
      <xdr:spPr bwMode="auto">
        <a:xfrm>
          <a:off x="2171700" y="3484033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25</xdr:row>
      <xdr:rowOff>12700</xdr:rowOff>
    </xdr:from>
    <xdr:to>
      <xdr:col>9</xdr:col>
      <xdr:colOff>329200</xdr:colOff>
      <xdr:row>26</xdr:row>
      <xdr:rowOff>4644</xdr:rowOff>
    </xdr:to>
    <xdr:sp macro="" textlink="">
      <xdr:nvSpPr>
        <xdr:cNvPr id="13238" name="Oval 124"/>
        <xdr:cNvSpPr>
          <a:spLocks noChangeArrowheads="1"/>
        </xdr:cNvSpPr>
      </xdr:nvSpPr>
      <xdr:spPr bwMode="auto">
        <a:xfrm>
          <a:off x="2171700" y="3752144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215900</xdr:colOff>
      <xdr:row>23</xdr:row>
      <xdr:rowOff>12700</xdr:rowOff>
    </xdr:from>
    <xdr:to>
      <xdr:col>6</xdr:col>
      <xdr:colOff>341900</xdr:colOff>
      <xdr:row>24</xdr:row>
      <xdr:rowOff>4644</xdr:rowOff>
    </xdr:to>
    <xdr:sp macro="" textlink="">
      <xdr:nvSpPr>
        <xdr:cNvPr id="13239" name="Oval 125"/>
        <xdr:cNvSpPr>
          <a:spLocks noChangeArrowheads="1"/>
        </xdr:cNvSpPr>
      </xdr:nvSpPr>
      <xdr:spPr bwMode="auto">
        <a:xfrm>
          <a:off x="1528233" y="3484033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215900</xdr:colOff>
      <xdr:row>25</xdr:row>
      <xdr:rowOff>11994</xdr:rowOff>
    </xdr:from>
    <xdr:to>
      <xdr:col>6</xdr:col>
      <xdr:colOff>341900</xdr:colOff>
      <xdr:row>26</xdr:row>
      <xdr:rowOff>3938</xdr:rowOff>
    </xdr:to>
    <xdr:sp macro="" textlink="">
      <xdr:nvSpPr>
        <xdr:cNvPr id="13240" name="Oval 126"/>
        <xdr:cNvSpPr>
          <a:spLocks noChangeArrowheads="1"/>
        </xdr:cNvSpPr>
      </xdr:nvSpPr>
      <xdr:spPr bwMode="auto">
        <a:xfrm>
          <a:off x="1528233" y="3751438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165806</xdr:colOff>
      <xdr:row>7</xdr:row>
      <xdr:rowOff>6350</xdr:rowOff>
    </xdr:from>
    <xdr:to>
      <xdr:col>9</xdr:col>
      <xdr:colOff>309806</xdr:colOff>
      <xdr:row>8</xdr:row>
      <xdr:rowOff>16295</xdr:rowOff>
    </xdr:to>
    <xdr:sp macro="" textlink="">
      <xdr:nvSpPr>
        <xdr:cNvPr id="13241" name="Oval 176"/>
        <xdr:cNvSpPr>
          <a:spLocks noChangeArrowheads="1"/>
        </xdr:cNvSpPr>
      </xdr:nvSpPr>
      <xdr:spPr bwMode="auto">
        <a:xfrm>
          <a:off x="2134306" y="1805517"/>
          <a:ext cx="144000" cy="144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179212</xdr:colOff>
      <xdr:row>8</xdr:row>
      <xdr:rowOff>48682</xdr:rowOff>
    </xdr:from>
    <xdr:to>
      <xdr:col>6</xdr:col>
      <xdr:colOff>323212</xdr:colOff>
      <xdr:row>10</xdr:row>
      <xdr:rowOff>23348</xdr:rowOff>
    </xdr:to>
    <xdr:sp macro="" textlink="">
      <xdr:nvSpPr>
        <xdr:cNvPr id="13242" name="Oval 178"/>
        <xdr:cNvSpPr>
          <a:spLocks noChangeArrowheads="1"/>
        </xdr:cNvSpPr>
      </xdr:nvSpPr>
      <xdr:spPr bwMode="auto">
        <a:xfrm>
          <a:off x="1491545" y="1981904"/>
          <a:ext cx="144000" cy="144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179212</xdr:colOff>
      <xdr:row>7</xdr:row>
      <xdr:rowOff>6350</xdr:rowOff>
    </xdr:from>
    <xdr:to>
      <xdr:col>6</xdr:col>
      <xdr:colOff>323212</xdr:colOff>
      <xdr:row>8</xdr:row>
      <xdr:rowOff>16295</xdr:rowOff>
    </xdr:to>
    <xdr:sp macro="" textlink="">
      <xdr:nvSpPr>
        <xdr:cNvPr id="13243" name="Oval 179"/>
        <xdr:cNvSpPr>
          <a:spLocks noChangeArrowheads="1"/>
        </xdr:cNvSpPr>
      </xdr:nvSpPr>
      <xdr:spPr bwMode="auto">
        <a:xfrm>
          <a:off x="1491545" y="1805517"/>
          <a:ext cx="144000" cy="144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203906</xdr:colOff>
      <xdr:row>14</xdr:row>
      <xdr:rowOff>12700</xdr:rowOff>
    </xdr:from>
    <xdr:to>
      <xdr:col>9</xdr:col>
      <xdr:colOff>329906</xdr:colOff>
      <xdr:row>15</xdr:row>
      <xdr:rowOff>4645</xdr:rowOff>
    </xdr:to>
    <xdr:sp macro="" textlink="">
      <xdr:nvSpPr>
        <xdr:cNvPr id="13244" name="Oval 180"/>
        <xdr:cNvSpPr>
          <a:spLocks noChangeArrowheads="1"/>
        </xdr:cNvSpPr>
      </xdr:nvSpPr>
      <xdr:spPr bwMode="auto">
        <a:xfrm>
          <a:off x="2172406" y="2538589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16</xdr:row>
      <xdr:rowOff>12700</xdr:rowOff>
    </xdr:from>
    <xdr:to>
      <xdr:col>9</xdr:col>
      <xdr:colOff>329200</xdr:colOff>
      <xdr:row>17</xdr:row>
      <xdr:rowOff>4644</xdr:rowOff>
    </xdr:to>
    <xdr:sp macro="" textlink="">
      <xdr:nvSpPr>
        <xdr:cNvPr id="13245" name="Oval 181"/>
        <xdr:cNvSpPr>
          <a:spLocks noChangeArrowheads="1"/>
        </xdr:cNvSpPr>
      </xdr:nvSpPr>
      <xdr:spPr bwMode="auto">
        <a:xfrm>
          <a:off x="2171700" y="2722033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215900</xdr:colOff>
      <xdr:row>14</xdr:row>
      <xdr:rowOff>12700</xdr:rowOff>
    </xdr:from>
    <xdr:to>
      <xdr:col>6</xdr:col>
      <xdr:colOff>341900</xdr:colOff>
      <xdr:row>15</xdr:row>
      <xdr:rowOff>4645</xdr:rowOff>
    </xdr:to>
    <xdr:sp macro="" textlink="">
      <xdr:nvSpPr>
        <xdr:cNvPr id="13246" name="Oval 182"/>
        <xdr:cNvSpPr>
          <a:spLocks noChangeArrowheads="1"/>
        </xdr:cNvSpPr>
      </xdr:nvSpPr>
      <xdr:spPr bwMode="auto">
        <a:xfrm>
          <a:off x="1528233" y="2538589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209550</xdr:colOff>
      <xdr:row>16</xdr:row>
      <xdr:rowOff>13406</xdr:rowOff>
    </xdr:from>
    <xdr:to>
      <xdr:col>6</xdr:col>
      <xdr:colOff>335550</xdr:colOff>
      <xdr:row>17</xdr:row>
      <xdr:rowOff>5350</xdr:rowOff>
    </xdr:to>
    <xdr:sp macro="" textlink="">
      <xdr:nvSpPr>
        <xdr:cNvPr id="13247" name="Oval 183"/>
        <xdr:cNvSpPr>
          <a:spLocks noChangeArrowheads="1"/>
        </xdr:cNvSpPr>
      </xdr:nvSpPr>
      <xdr:spPr bwMode="auto">
        <a:xfrm>
          <a:off x="1521883" y="2722739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18</xdr:row>
      <xdr:rowOff>12700</xdr:rowOff>
    </xdr:from>
    <xdr:to>
      <xdr:col>9</xdr:col>
      <xdr:colOff>329200</xdr:colOff>
      <xdr:row>19</xdr:row>
      <xdr:rowOff>4644</xdr:rowOff>
    </xdr:to>
    <xdr:sp macro="" textlink="">
      <xdr:nvSpPr>
        <xdr:cNvPr id="13248" name="Oval 98"/>
        <xdr:cNvSpPr>
          <a:spLocks noChangeArrowheads="1"/>
        </xdr:cNvSpPr>
      </xdr:nvSpPr>
      <xdr:spPr bwMode="auto">
        <a:xfrm>
          <a:off x="2171700" y="2990144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215900</xdr:colOff>
      <xdr:row>18</xdr:row>
      <xdr:rowOff>12700</xdr:rowOff>
    </xdr:from>
    <xdr:to>
      <xdr:col>6</xdr:col>
      <xdr:colOff>341900</xdr:colOff>
      <xdr:row>19</xdr:row>
      <xdr:rowOff>4644</xdr:rowOff>
    </xdr:to>
    <xdr:sp macro="" textlink="">
      <xdr:nvSpPr>
        <xdr:cNvPr id="13249" name="Oval 183"/>
        <xdr:cNvSpPr>
          <a:spLocks noChangeArrowheads="1"/>
        </xdr:cNvSpPr>
      </xdr:nvSpPr>
      <xdr:spPr bwMode="auto">
        <a:xfrm>
          <a:off x="1528233" y="2990144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203200</xdr:colOff>
      <xdr:row>63</xdr:row>
      <xdr:rowOff>13406</xdr:rowOff>
    </xdr:from>
    <xdr:to>
      <xdr:col>9</xdr:col>
      <xdr:colOff>329200</xdr:colOff>
      <xdr:row>64</xdr:row>
      <xdr:rowOff>19462</xdr:rowOff>
    </xdr:to>
    <xdr:sp macro="" textlink="">
      <xdr:nvSpPr>
        <xdr:cNvPr id="13250" name="Oval 98"/>
        <xdr:cNvSpPr>
          <a:spLocks noChangeArrowheads="1"/>
        </xdr:cNvSpPr>
      </xdr:nvSpPr>
      <xdr:spPr bwMode="auto">
        <a:xfrm>
          <a:off x="2171700" y="7830962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222956</xdr:colOff>
      <xdr:row>63</xdr:row>
      <xdr:rowOff>6350</xdr:rowOff>
    </xdr:from>
    <xdr:to>
      <xdr:col>6</xdr:col>
      <xdr:colOff>348956</xdr:colOff>
      <xdr:row>64</xdr:row>
      <xdr:rowOff>12406</xdr:rowOff>
    </xdr:to>
    <xdr:sp macro="" textlink="">
      <xdr:nvSpPr>
        <xdr:cNvPr id="13251" name="Oval 98"/>
        <xdr:cNvSpPr>
          <a:spLocks noChangeArrowheads="1"/>
        </xdr:cNvSpPr>
      </xdr:nvSpPr>
      <xdr:spPr bwMode="auto">
        <a:xfrm>
          <a:off x="1535289" y="7823906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44450</xdr:rowOff>
    </xdr:from>
    <xdr:to>
      <xdr:col>6</xdr:col>
      <xdr:colOff>165100</xdr:colOff>
      <xdr:row>36</xdr:row>
      <xdr:rowOff>25400</xdr:rowOff>
    </xdr:to>
    <xdr:sp macro="" textlink="">
      <xdr:nvSpPr>
        <xdr:cNvPr id="34" name="テキスト ボックス 33"/>
        <xdr:cNvSpPr txBox="1"/>
      </xdr:nvSpPr>
      <xdr:spPr bwMode="auto">
        <a:xfrm>
          <a:off x="1284111" y="4736394"/>
          <a:ext cx="193322" cy="206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		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25400</xdr:colOff>
      <xdr:row>35</xdr:row>
      <xdr:rowOff>11288</xdr:rowOff>
    </xdr:from>
    <xdr:to>
      <xdr:col>6</xdr:col>
      <xdr:colOff>151400</xdr:colOff>
      <xdr:row>36</xdr:row>
      <xdr:rowOff>3233</xdr:rowOff>
    </xdr:to>
    <xdr:sp macro="" textlink="">
      <xdr:nvSpPr>
        <xdr:cNvPr id="13253" name="Oval 98"/>
        <xdr:cNvSpPr>
          <a:spLocks noChangeArrowheads="1"/>
        </xdr:cNvSpPr>
      </xdr:nvSpPr>
      <xdr:spPr bwMode="auto">
        <a:xfrm>
          <a:off x="1337733" y="4794955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259644</xdr:colOff>
      <xdr:row>34</xdr:row>
      <xdr:rowOff>43743</xdr:rowOff>
    </xdr:from>
    <xdr:to>
      <xdr:col>9</xdr:col>
      <xdr:colOff>177194</xdr:colOff>
      <xdr:row>36</xdr:row>
      <xdr:rowOff>63500</xdr:rowOff>
    </xdr:to>
    <xdr:sp macro="" textlink="">
      <xdr:nvSpPr>
        <xdr:cNvPr id="41" name="テキスト ボックス 40"/>
        <xdr:cNvSpPr txBox="1"/>
      </xdr:nvSpPr>
      <xdr:spPr bwMode="auto">
        <a:xfrm>
          <a:off x="1924755" y="4735687"/>
          <a:ext cx="220939" cy="245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11994</xdr:colOff>
      <xdr:row>35</xdr:row>
      <xdr:rowOff>11288</xdr:rowOff>
    </xdr:from>
    <xdr:to>
      <xdr:col>9</xdr:col>
      <xdr:colOff>137994</xdr:colOff>
      <xdr:row>36</xdr:row>
      <xdr:rowOff>3233</xdr:rowOff>
    </xdr:to>
    <xdr:sp macro="" textlink="">
      <xdr:nvSpPr>
        <xdr:cNvPr id="13255" name="Oval 98"/>
        <xdr:cNvSpPr>
          <a:spLocks noChangeArrowheads="1"/>
        </xdr:cNvSpPr>
      </xdr:nvSpPr>
      <xdr:spPr bwMode="auto">
        <a:xfrm>
          <a:off x="1980494" y="4794955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61</xdr:row>
      <xdr:rowOff>38100</xdr:rowOff>
    </xdr:from>
    <xdr:to>
      <xdr:col>6</xdr:col>
      <xdr:colOff>196850</xdr:colOff>
      <xdr:row>63</xdr:row>
      <xdr:rowOff>25400</xdr:rowOff>
    </xdr:to>
    <xdr:sp macro="" textlink="">
      <xdr:nvSpPr>
        <xdr:cNvPr id="44" name="テキスト ボックス 43"/>
        <xdr:cNvSpPr txBox="1"/>
      </xdr:nvSpPr>
      <xdr:spPr bwMode="auto">
        <a:xfrm>
          <a:off x="1301750" y="8521700"/>
          <a:ext cx="19685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50800</xdr:colOff>
      <xdr:row>61</xdr:row>
      <xdr:rowOff>89606</xdr:rowOff>
    </xdr:from>
    <xdr:to>
      <xdr:col>6</xdr:col>
      <xdr:colOff>176800</xdr:colOff>
      <xdr:row>63</xdr:row>
      <xdr:rowOff>3939</xdr:rowOff>
    </xdr:to>
    <xdr:sp macro="" textlink="">
      <xdr:nvSpPr>
        <xdr:cNvPr id="13257" name="Oval 98"/>
        <xdr:cNvSpPr>
          <a:spLocks noChangeArrowheads="1"/>
        </xdr:cNvSpPr>
      </xdr:nvSpPr>
      <xdr:spPr bwMode="auto">
        <a:xfrm>
          <a:off x="1363133" y="7695495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11994</xdr:colOff>
      <xdr:row>61</xdr:row>
      <xdr:rowOff>31044</xdr:rowOff>
    </xdr:from>
    <xdr:to>
      <xdr:col>9</xdr:col>
      <xdr:colOff>227894</xdr:colOff>
      <xdr:row>63</xdr:row>
      <xdr:rowOff>24694</xdr:rowOff>
    </xdr:to>
    <xdr:sp macro="" textlink="">
      <xdr:nvSpPr>
        <xdr:cNvPr id="47" name="テキスト ボックス 46"/>
        <xdr:cNvSpPr txBox="1"/>
      </xdr:nvSpPr>
      <xdr:spPr bwMode="auto">
        <a:xfrm>
          <a:off x="1952272" y="7636933"/>
          <a:ext cx="244122" cy="205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42749</xdr:colOff>
      <xdr:row>61</xdr:row>
      <xdr:rowOff>86965</xdr:rowOff>
    </xdr:from>
    <xdr:to>
      <xdr:col>9</xdr:col>
      <xdr:colOff>168749</xdr:colOff>
      <xdr:row>63</xdr:row>
      <xdr:rowOff>1298</xdr:rowOff>
    </xdr:to>
    <xdr:sp macro="" textlink="">
      <xdr:nvSpPr>
        <xdr:cNvPr id="13260" name="Oval 98"/>
        <xdr:cNvSpPr>
          <a:spLocks noChangeArrowheads="1"/>
        </xdr:cNvSpPr>
      </xdr:nvSpPr>
      <xdr:spPr bwMode="auto">
        <a:xfrm>
          <a:off x="2011249" y="7692854"/>
          <a:ext cx="126000" cy="1260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122"/>
  <sheetViews>
    <sheetView showGridLines="0" tabSelected="1" view="pageBreakPreview" topLeftCell="B1" zoomScale="90" zoomScaleNormal="100" zoomScaleSheetLayoutView="90" workbookViewId="0">
      <pane xSplit="5" ySplit="6" topLeftCell="G7" activePane="bottomRight" state="frozen"/>
      <selection activeCell="B1" sqref="B1"/>
      <selection pane="topRight" activeCell="G1" sqref="G1"/>
      <selection pane="bottomLeft" activeCell="B8" sqref="B8"/>
      <selection pane="bottomRight" activeCell="B3" sqref="B3:AG3"/>
    </sheetView>
  </sheetViews>
  <sheetFormatPr defaultColWidth="9" defaultRowHeight="9.5" x14ac:dyDescent="0.2"/>
  <cols>
    <col min="1" max="1" width="2.08984375" style="3" customWidth="1"/>
    <col min="2" max="2" width="3" style="3" customWidth="1"/>
    <col min="3" max="4" width="2.90625" style="3" customWidth="1"/>
    <col min="5" max="5" width="7.36328125" style="3" customWidth="1"/>
    <col min="6" max="6" width="0.36328125" style="3" customWidth="1"/>
    <col min="7" max="7" width="5" style="3" customWidth="1"/>
    <col min="8" max="8" width="3.90625" style="3" customWidth="1"/>
    <col min="9" max="9" width="0.36328125" style="3" customWidth="1"/>
    <col min="10" max="10" width="4.81640625" style="3" customWidth="1"/>
    <col min="11" max="11" width="3.90625" style="3" customWidth="1"/>
    <col min="12" max="12" width="2" style="3" customWidth="1"/>
    <col min="13" max="13" width="3" style="3" customWidth="1"/>
    <col min="14" max="14" width="7.26953125" style="3" customWidth="1"/>
    <col min="15" max="15" width="9.08984375" style="3" customWidth="1"/>
    <col min="16" max="17" width="8.1796875" style="3" customWidth="1"/>
    <col min="18" max="19" width="9.08984375" style="3" customWidth="1"/>
    <col min="20" max="24" width="6.36328125" style="3" customWidth="1"/>
    <col min="25" max="26" width="3.6328125" style="3" customWidth="1"/>
    <col min="27" max="28" width="3.1796875" style="3" customWidth="1"/>
    <col min="29" max="29" width="6.36328125" style="3" customWidth="1"/>
    <col min="30" max="30" width="8.1796875" style="3" customWidth="1"/>
    <col min="31" max="32" width="6.36328125" style="3" customWidth="1"/>
    <col min="33" max="33" width="6.81640625" style="3" customWidth="1"/>
    <col min="34" max="34" width="3.36328125" style="3" customWidth="1"/>
    <col min="35" max="16384" width="9" style="3"/>
  </cols>
  <sheetData>
    <row r="1" spans="2:35" ht="5.25" customHeight="1" x14ac:dyDescent="0.2"/>
    <row r="2" spans="2:35" ht="1.5" customHeight="1" x14ac:dyDescent="0.2"/>
    <row r="3" spans="2:35" ht="21" x14ac:dyDescent="0.2">
      <c r="B3" s="152" t="s">
        <v>53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</row>
    <row r="4" spans="2:35" ht="6" customHeight="1" thickBot="1" x14ac:dyDescent="0.25"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G4" s="17"/>
    </row>
    <row r="5" spans="2:35" ht="13.5" customHeight="1" x14ac:dyDescent="0.2">
      <c r="B5" s="160" t="s">
        <v>7</v>
      </c>
      <c r="C5" s="161"/>
      <c r="D5" s="161"/>
      <c r="E5" s="162"/>
      <c r="F5" s="170" t="s">
        <v>8</v>
      </c>
      <c r="G5" s="161"/>
      <c r="H5" s="161"/>
      <c r="I5" s="161"/>
      <c r="J5" s="161"/>
      <c r="K5" s="161"/>
      <c r="L5" s="161"/>
      <c r="M5" s="162"/>
      <c r="N5" s="173" t="s">
        <v>62</v>
      </c>
      <c r="O5" s="171" t="s">
        <v>9</v>
      </c>
      <c r="P5" s="171"/>
      <c r="Q5" s="171"/>
      <c r="R5" s="153" t="s">
        <v>55</v>
      </c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5"/>
    </row>
    <row r="6" spans="2:35" ht="87" customHeight="1" x14ac:dyDescent="0.2">
      <c r="B6" s="163"/>
      <c r="C6" s="146"/>
      <c r="D6" s="146"/>
      <c r="E6" s="144"/>
      <c r="F6" s="141" t="s">
        <v>2</v>
      </c>
      <c r="G6" s="172"/>
      <c r="H6" s="172"/>
      <c r="I6" s="141" t="s">
        <v>10</v>
      </c>
      <c r="J6" s="172"/>
      <c r="K6" s="142"/>
      <c r="L6" s="172" t="s">
        <v>11</v>
      </c>
      <c r="M6" s="142"/>
      <c r="N6" s="174"/>
      <c r="O6" s="83" t="s">
        <v>2</v>
      </c>
      <c r="P6" s="83" t="s">
        <v>12</v>
      </c>
      <c r="Q6" s="83" t="s">
        <v>13</v>
      </c>
      <c r="R6" s="83" t="s">
        <v>49</v>
      </c>
      <c r="S6" s="107" t="s">
        <v>52</v>
      </c>
      <c r="T6" s="138" t="s">
        <v>63</v>
      </c>
      <c r="U6" s="136" t="s">
        <v>14</v>
      </c>
      <c r="V6" s="136" t="s">
        <v>64</v>
      </c>
      <c r="W6" s="136" t="s">
        <v>15</v>
      </c>
      <c r="X6" s="136" t="s">
        <v>16</v>
      </c>
      <c r="Y6" s="110" t="s">
        <v>51</v>
      </c>
      <c r="Z6" s="109" t="s">
        <v>50</v>
      </c>
      <c r="AA6" s="108" t="s">
        <v>65</v>
      </c>
      <c r="AB6" s="139" t="s">
        <v>66</v>
      </c>
      <c r="AC6" s="136" t="s">
        <v>17</v>
      </c>
      <c r="AD6" s="140" t="s">
        <v>67</v>
      </c>
      <c r="AE6" s="138" t="s">
        <v>68</v>
      </c>
      <c r="AF6" s="138" t="s">
        <v>69</v>
      </c>
      <c r="AG6" s="137" t="s">
        <v>61</v>
      </c>
    </row>
    <row r="7" spans="2:35" ht="7" customHeight="1" x14ac:dyDescent="0.2">
      <c r="B7" s="23"/>
      <c r="C7" s="24"/>
      <c r="D7" s="25"/>
      <c r="E7" s="26"/>
      <c r="F7" s="12"/>
      <c r="G7" s="12"/>
      <c r="H7" s="85"/>
      <c r="I7" s="27"/>
      <c r="J7" s="12"/>
      <c r="K7" s="85"/>
      <c r="L7" s="27"/>
      <c r="M7" s="85"/>
      <c r="N7" s="6"/>
      <c r="O7" s="6"/>
      <c r="P7" s="6"/>
      <c r="Q7" s="6"/>
      <c r="R7" s="6"/>
      <c r="S7" s="6"/>
      <c r="T7" s="6"/>
      <c r="U7" s="6"/>
      <c r="V7" s="6"/>
      <c r="W7" s="24"/>
      <c r="X7" s="24"/>
      <c r="Y7" s="24"/>
      <c r="Z7" s="26"/>
      <c r="AA7" s="24"/>
      <c r="AB7" s="26"/>
      <c r="AC7" s="26"/>
      <c r="AD7" s="6"/>
      <c r="AE7" s="6"/>
      <c r="AF7" s="6"/>
      <c r="AG7" s="126"/>
    </row>
    <row r="8" spans="2:35" ht="10.5" customHeight="1" x14ac:dyDescent="0.2">
      <c r="B8" s="164" t="s">
        <v>18</v>
      </c>
      <c r="C8" s="143" t="s">
        <v>2</v>
      </c>
      <c r="D8" s="146"/>
      <c r="E8" s="144"/>
      <c r="F8" s="13"/>
      <c r="G8" s="29">
        <f>J8+L8</f>
        <v>26</v>
      </c>
      <c r="H8" s="30">
        <f>SUM(H10:H12)</f>
        <v>225</v>
      </c>
      <c r="I8" s="10"/>
      <c r="J8" s="29">
        <f>J10+J12</f>
        <v>26</v>
      </c>
      <c r="K8" s="30">
        <f>SUM(K10:K12)</f>
        <v>225</v>
      </c>
      <c r="L8" s="10"/>
      <c r="M8" s="2">
        <f>SUM(M10:M12)</f>
        <v>0</v>
      </c>
      <c r="N8" s="31" t="s">
        <v>19</v>
      </c>
      <c r="O8" s="1">
        <f>SUM(O10:O12)</f>
        <v>22254</v>
      </c>
      <c r="P8" s="1">
        <f>SUM(P10:P12)</f>
        <v>11157</v>
      </c>
      <c r="Q8" s="1">
        <f>SUM(Q10:Q12)</f>
        <v>11097</v>
      </c>
      <c r="R8" s="1">
        <f>S8+AD8</f>
        <v>2203</v>
      </c>
      <c r="S8" s="1">
        <f>SUM(S10:S12)</f>
        <v>1884</v>
      </c>
      <c r="T8" s="1">
        <f>SUM(T10:T12)</f>
        <v>175</v>
      </c>
      <c r="U8" s="1">
        <f>SUM(U10:U12)</f>
        <v>63</v>
      </c>
      <c r="V8" s="1">
        <f t="shared" ref="V8:AC8" si="0">SUM(V10:V12)</f>
        <v>19</v>
      </c>
      <c r="W8" s="1">
        <f t="shared" si="0"/>
        <v>56</v>
      </c>
      <c r="X8" s="1">
        <f t="shared" si="0"/>
        <v>18</v>
      </c>
      <c r="Y8" s="143">
        <f>SUM(Y10:Z12)</f>
        <v>1544</v>
      </c>
      <c r="Z8" s="144"/>
      <c r="AA8" s="118"/>
      <c r="AB8" s="119">
        <f t="shared" si="0"/>
        <v>8</v>
      </c>
      <c r="AC8" s="119">
        <f t="shared" si="0"/>
        <v>1</v>
      </c>
      <c r="AD8" s="19">
        <f>SUM(AD10:AD12)</f>
        <v>319</v>
      </c>
      <c r="AE8" s="19">
        <f>SUM(AE10:AE12)</f>
        <v>157</v>
      </c>
      <c r="AF8" s="32" t="s">
        <v>19</v>
      </c>
      <c r="AG8" s="127">
        <f>SUM(AG10:AG12)</f>
        <v>162</v>
      </c>
      <c r="AH8" s="7"/>
      <c r="AI8" s="7"/>
    </row>
    <row r="9" spans="2:35" ht="4" customHeight="1" x14ac:dyDescent="0.2">
      <c r="B9" s="164"/>
      <c r="C9" s="120"/>
      <c r="D9" s="121"/>
      <c r="E9" s="122"/>
      <c r="F9" s="13"/>
      <c r="G9" s="29"/>
      <c r="H9" s="125"/>
      <c r="I9" s="10"/>
      <c r="J9" s="29"/>
      <c r="K9" s="125"/>
      <c r="L9" s="10"/>
      <c r="M9" s="124"/>
      <c r="N9" s="31"/>
      <c r="O9" s="1"/>
      <c r="P9" s="1"/>
      <c r="Q9" s="1"/>
      <c r="R9" s="1"/>
      <c r="S9" s="1"/>
      <c r="T9" s="1"/>
      <c r="U9" s="1"/>
      <c r="V9" s="1"/>
      <c r="W9" s="123"/>
      <c r="X9" s="123"/>
      <c r="Y9" s="120"/>
      <c r="Z9" s="122"/>
      <c r="AA9" s="123"/>
      <c r="AB9" s="124"/>
      <c r="AC9" s="124"/>
      <c r="AD9" s="19"/>
      <c r="AE9" s="19"/>
      <c r="AF9" s="32"/>
      <c r="AG9" s="127"/>
      <c r="AH9" s="7"/>
      <c r="AI9" s="7"/>
    </row>
    <row r="10" spans="2:35" x14ac:dyDescent="0.15">
      <c r="B10" s="164"/>
      <c r="C10" s="143" t="s">
        <v>20</v>
      </c>
      <c r="D10" s="146"/>
      <c r="E10" s="144"/>
      <c r="F10" s="13"/>
      <c r="G10" s="29">
        <f>IF(J10="","",J10+L10)</f>
        <v>22</v>
      </c>
      <c r="H10" s="30">
        <f>K10+M10</f>
        <v>70</v>
      </c>
      <c r="I10" s="10"/>
      <c r="J10" s="29">
        <v>22</v>
      </c>
      <c r="K10" s="30">
        <v>70</v>
      </c>
      <c r="L10" s="10"/>
      <c r="M10" s="2">
        <v>0</v>
      </c>
      <c r="N10" s="31" t="s">
        <v>21</v>
      </c>
      <c r="O10" s="1">
        <f>P10+Q10</f>
        <v>1582</v>
      </c>
      <c r="P10" s="1">
        <v>818</v>
      </c>
      <c r="Q10" s="1">
        <v>764</v>
      </c>
      <c r="R10" s="1">
        <f>S10+AD10</f>
        <v>228</v>
      </c>
      <c r="S10" s="1">
        <f>SUM(T10:AC10)</f>
        <v>222</v>
      </c>
      <c r="T10" s="1">
        <v>36</v>
      </c>
      <c r="U10" s="1">
        <v>14</v>
      </c>
      <c r="V10" s="1">
        <v>2</v>
      </c>
      <c r="W10" s="118">
        <v>0</v>
      </c>
      <c r="X10" s="118">
        <v>0</v>
      </c>
      <c r="Y10" s="156">
        <v>165</v>
      </c>
      <c r="Z10" s="157"/>
      <c r="AA10" s="118"/>
      <c r="AB10" s="119">
        <v>5</v>
      </c>
      <c r="AC10" s="119">
        <v>0</v>
      </c>
      <c r="AD10" s="19">
        <f>SUM(AE10:AG10)</f>
        <v>6</v>
      </c>
      <c r="AE10" s="19">
        <v>1</v>
      </c>
      <c r="AF10" s="32" t="s">
        <v>21</v>
      </c>
      <c r="AG10" s="127">
        <v>5</v>
      </c>
      <c r="AH10" s="7"/>
      <c r="AI10" s="7"/>
    </row>
    <row r="11" spans="2:35" x14ac:dyDescent="0.2">
      <c r="B11" s="164"/>
      <c r="C11" s="143" t="s">
        <v>22</v>
      </c>
      <c r="D11" s="146"/>
      <c r="E11" s="144"/>
      <c r="F11" s="13"/>
      <c r="G11" s="29" t="str">
        <f>IF(J11="","",J11+L11)</f>
        <v/>
      </c>
      <c r="H11" s="30">
        <f>K11+M11</f>
        <v>2</v>
      </c>
      <c r="I11" s="10"/>
      <c r="J11" s="29"/>
      <c r="K11" s="30">
        <v>2</v>
      </c>
      <c r="L11" s="10"/>
      <c r="M11" s="2">
        <v>0</v>
      </c>
      <c r="N11" s="31" t="s">
        <v>21</v>
      </c>
      <c r="O11" s="1">
        <f>P11+Q11</f>
        <v>149</v>
      </c>
      <c r="P11" s="1">
        <v>75</v>
      </c>
      <c r="Q11" s="1">
        <v>74</v>
      </c>
      <c r="R11" s="1">
        <f>S11+AD11</f>
        <v>10</v>
      </c>
      <c r="S11" s="1">
        <f>SUM(T11:AC11)</f>
        <v>10</v>
      </c>
      <c r="T11" s="1">
        <v>0</v>
      </c>
      <c r="U11" s="1">
        <v>1</v>
      </c>
      <c r="V11" s="1">
        <v>1</v>
      </c>
      <c r="W11" s="118">
        <v>0</v>
      </c>
      <c r="X11" s="118">
        <v>0</v>
      </c>
      <c r="Y11" s="118"/>
      <c r="Z11" s="119">
        <v>6</v>
      </c>
      <c r="AA11" s="118"/>
      <c r="AB11" s="119">
        <v>2</v>
      </c>
      <c r="AC11" s="119">
        <v>0</v>
      </c>
      <c r="AD11" s="19">
        <f>SUM(AE11:AG11)</f>
        <v>0</v>
      </c>
      <c r="AE11" s="19">
        <v>0</v>
      </c>
      <c r="AF11" s="32" t="s">
        <v>21</v>
      </c>
      <c r="AG11" s="127">
        <v>0</v>
      </c>
      <c r="AH11" s="7"/>
      <c r="AI11" s="7"/>
    </row>
    <row r="12" spans="2:35" ht="10.5" customHeight="1" x14ac:dyDescent="0.15">
      <c r="B12" s="164"/>
      <c r="C12" s="143" t="s">
        <v>23</v>
      </c>
      <c r="D12" s="146"/>
      <c r="E12" s="144"/>
      <c r="F12" s="13"/>
      <c r="G12" s="29">
        <f>IF(J12="","",J12+L12)</f>
        <v>4</v>
      </c>
      <c r="H12" s="30">
        <f>K12+M12</f>
        <v>153</v>
      </c>
      <c r="I12" s="10"/>
      <c r="J12" s="29">
        <v>4</v>
      </c>
      <c r="K12" s="30">
        <v>153</v>
      </c>
      <c r="L12" s="10"/>
      <c r="M12" s="2">
        <v>0</v>
      </c>
      <c r="N12" s="31" t="s">
        <v>24</v>
      </c>
      <c r="O12" s="1">
        <f>P12+Q12</f>
        <v>20523</v>
      </c>
      <c r="P12" s="1">
        <v>10264</v>
      </c>
      <c r="Q12" s="1">
        <v>10259</v>
      </c>
      <c r="R12" s="1">
        <f>S12+AD12</f>
        <v>1965</v>
      </c>
      <c r="S12" s="1">
        <f>SUM(T12:AC12)</f>
        <v>1652</v>
      </c>
      <c r="T12" s="1">
        <v>139</v>
      </c>
      <c r="U12" s="1">
        <v>48</v>
      </c>
      <c r="V12" s="1">
        <v>16</v>
      </c>
      <c r="W12" s="118">
        <v>56</v>
      </c>
      <c r="X12" s="118">
        <v>18</v>
      </c>
      <c r="Y12" s="156">
        <v>1373</v>
      </c>
      <c r="Z12" s="157"/>
      <c r="AA12" s="118"/>
      <c r="AB12" s="119">
        <v>1</v>
      </c>
      <c r="AC12" s="119">
        <v>1</v>
      </c>
      <c r="AD12" s="19">
        <f>SUM(AE12:AG12)</f>
        <v>313</v>
      </c>
      <c r="AE12" s="19">
        <v>156</v>
      </c>
      <c r="AF12" s="32" t="s">
        <v>24</v>
      </c>
      <c r="AG12" s="127">
        <v>157</v>
      </c>
      <c r="AH12" s="7"/>
      <c r="AI12" s="7"/>
    </row>
    <row r="13" spans="2:35" ht="6.75" customHeight="1" x14ac:dyDescent="0.2">
      <c r="B13" s="65"/>
      <c r="C13" s="66"/>
      <c r="D13" s="67"/>
      <c r="E13" s="68"/>
      <c r="F13" s="69"/>
      <c r="G13" s="69"/>
      <c r="H13" s="68"/>
      <c r="I13" s="70"/>
      <c r="J13" s="69"/>
      <c r="K13" s="68"/>
      <c r="L13" s="70"/>
      <c r="M13" s="68"/>
      <c r="N13" s="71"/>
      <c r="O13" s="71"/>
      <c r="P13" s="71"/>
      <c r="Q13" s="71"/>
      <c r="R13" s="71"/>
      <c r="S13" s="59"/>
      <c r="T13" s="59"/>
      <c r="U13" s="59"/>
      <c r="V13" s="59"/>
      <c r="W13" s="51"/>
      <c r="X13" s="51"/>
      <c r="Y13" s="51"/>
      <c r="Z13" s="58"/>
      <c r="AA13" s="51"/>
      <c r="AB13" s="58"/>
      <c r="AC13" s="58"/>
      <c r="AD13" s="64"/>
      <c r="AE13" s="64"/>
      <c r="AF13" s="64"/>
      <c r="AG13" s="128"/>
      <c r="AH13" s="7"/>
      <c r="AI13" s="7"/>
    </row>
    <row r="14" spans="2:35" ht="6.5" customHeight="1" x14ac:dyDescent="0.2">
      <c r="B14" s="23"/>
      <c r="C14" s="24"/>
      <c r="D14" s="25"/>
      <c r="E14" s="26"/>
      <c r="F14" s="13"/>
      <c r="G14" s="13"/>
      <c r="H14" s="2"/>
      <c r="I14" s="10"/>
      <c r="J14" s="13"/>
      <c r="K14" s="2"/>
      <c r="L14" s="10"/>
      <c r="M14" s="2"/>
      <c r="N14" s="1"/>
      <c r="O14" s="1"/>
      <c r="P14" s="1"/>
      <c r="Q14" s="1"/>
      <c r="R14" s="6"/>
      <c r="S14" s="6"/>
      <c r="T14" s="6"/>
      <c r="U14" s="6"/>
      <c r="V14" s="6"/>
      <c r="W14" s="24"/>
      <c r="X14" s="24"/>
      <c r="Y14" s="24"/>
      <c r="Z14" s="26"/>
      <c r="AA14" s="24"/>
      <c r="AB14" s="26"/>
      <c r="AC14" s="26"/>
      <c r="AD14" s="20"/>
      <c r="AE14" s="20"/>
      <c r="AF14" s="20"/>
      <c r="AG14" s="129"/>
      <c r="AH14" s="7"/>
      <c r="AI14" s="7"/>
    </row>
    <row r="15" spans="2:35" ht="10.5" customHeight="1" x14ac:dyDescent="0.2">
      <c r="B15" s="165" t="s">
        <v>25</v>
      </c>
      <c r="C15" s="143" t="s">
        <v>2</v>
      </c>
      <c r="D15" s="146"/>
      <c r="E15" s="144"/>
      <c r="F15" s="10"/>
      <c r="G15" s="13">
        <f>SUM(G17:G19)</f>
        <v>6</v>
      </c>
      <c r="H15" s="2">
        <f>SUM(H17:H19)</f>
        <v>475</v>
      </c>
      <c r="I15" s="10"/>
      <c r="J15" s="13">
        <f>J17+J19</f>
        <v>5</v>
      </c>
      <c r="K15" s="2">
        <f>K17+K18+K19</f>
        <v>474</v>
      </c>
      <c r="L15" s="10">
        <f>SUM(L17:L19)</f>
        <v>1</v>
      </c>
      <c r="M15" s="2">
        <f>SUM(M17:M19)</f>
        <v>1</v>
      </c>
      <c r="N15" s="1">
        <f>N17+N18+N19</f>
        <v>6530</v>
      </c>
      <c r="O15" s="1">
        <f>P15+Q15</f>
        <v>149529</v>
      </c>
      <c r="P15" s="1">
        <f>P17+P18+P19</f>
        <v>76277</v>
      </c>
      <c r="Q15" s="1">
        <f>Q17+Q18+Q19</f>
        <v>73252</v>
      </c>
      <c r="R15" s="1">
        <f>S15+AD15</f>
        <v>10351</v>
      </c>
      <c r="S15" s="1">
        <f t="shared" ref="S15:X15" si="1">SUM(S17:S19)</f>
        <v>9771</v>
      </c>
      <c r="T15" s="1">
        <f t="shared" si="1"/>
        <v>454</v>
      </c>
      <c r="U15" s="1">
        <f t="shared" si="1"/>
        <v>2</v>
      </c>
      <c r="V15" s="1">
        <f t="shared" si="1"/>
        <v>480</v>
      </c>
      <c r="W15" s="1">
        <f t="shared" si="1"/>
        <v>83</v>
      </c>
      <c r="X15" s="1">
        <f t="shared" si="1"/>
        <v>7</v>
      </c>
      <c r="Y15" s="143">
        <f>SUM(Y17:Z19)</f>
        <v>8054</v>
      </c>
      <c r="Z15" s="144"/>
      <c r="AA15" s="143">
        <f>SUM(AA17:AB19)</f>
        <v>535</v>
      </c>
      <c r="AB15" s="144"/>
      <c r="AC15" s="49">
        <f>SUM(AC17:AC19)</f>
        <v>156</v>
      </c>
      <c r="AD15" s="19">
        <f>SUM(AD17:AD19)</f>
        <v>580</v>
      </c>
      <c r="AE15" s="19">
        <f>SUM(AE17:AE19)</f>
        <v>525</v>
      </c>
      <c r="AF15" s="19">
        <f>SUM(AF17:AF19)</f>
        <v>0</v>
      </c>
      <c r="AG15" s="127">
        <f>SUM(AG17:AG19)</f>
        <v>55</v>
      </c>
      <c r="AH15" s="7"/>
      <c r="AI15" s="7"/>
    </row>
    <row r="16" spans="2:35" ht="4" customHeight="1" x14ac:dyDescent="0.2">
      <c r="B16" s="165"/>
      <c r="C16" s="22"/>
      <c r="D16" s="4"/>
      <c r="E16" s="9"/>
      <c r="F16" s="10"/>
      <c r="G16" s="13"/>
      <c r="H16" s="2"/>
      <c r="I16" s="10"/>
      <c r="J16" s="13"/>
      <c r="K16" s="2"/>
      <c r="L16" s="10"/>
      <c r="M16" s="2"/>
      <c r="N16" s="1"/>
      <c r="O16" s="1"/>
      <c r="P16" s="1"/>
      <c r="Q16" s="1"/>
      <c r="R16" s="41"/>
      <c r="S16" s="39"/>
      <c r="T16" s="1"/>
      <c r="U16" s="1"/>
      <c r="V16" s="1"/>
      <c r="W16" s="118"/>
      <c r="X16" s="118"/>
      <c r="Y16" s="118"/>
      <c r="Z16" s="50"/>
      <c r="AA16" s="118"/>
      <c r="AB16" s="50"/>
      <c r="AC16" s="50"/>
      <c r="AD16" s="40"/>
      <c r="AE16" s="40"/>
      <c r="AF16" s="19"/>
      <c r="AG16" s="130"/>
      <c r="AH16" s="7"/>
      <c r="AI16" s="7"/>
    </row>
    <row r="17" spans="2:35" ht="10.5" customHeight="1" x14ac:dyDescent="0.2">
      <c r="B17" s="165"/>
      <c r="C17" s="143" t="s">
        <v>20</v>
      </c>
      <c r="D17" s="146"/>
      <c r="E17" s="144"/>
      <c r="F17" s="10"/>
      <c r="G17" s="13">
        <f>IF(J17="","",J17+L17)</f>
        <v>5</v>
      </c>
      <c r="H17" s="2">
        <f>K17+M17</f>
        <v>463</v>
      </c>
      <c r="I17" s="10"/>
      <c r="J17" s="45">
        <v>4</v>
      </c>
      <c r="K17" s="2">
        <v>462</v>
      </c>
      <c r="L17" s="10">
        <v>1</v>
      </c>
      <c r="M17" s="2">
        <v>1</v>
      </c>
      <c r="N17" s="1">
        <v>6405</v>
      </c>
      <c r="O17" s="1">
        <f>P17+Q17</f>
        <v>146462</v>
      </c>
      <c r="P17" s="1">
        <v>74795</v>
      </c>
      <c r="Q17" s="1">
        <v>71667</v>
      </c>
      <c r="R17" s="1">
        <f>S17+AD17</f>
        <v>10113</v>
      </c>
      <c r="S17" s="1">
        <f>SUM(T17:AC17)</f>
        <v>9565</v>
      </c>
      <c r="T17" s="1">
        <v>448</v>
      </c>
      <c r="U17" s="1">
        <v>0</v>
      </c>
      <c r="V17" s="1">
        <v>471</v>
      </c>
      <c r="W17" s="118">
        <v>83</v>
      </c>
      <c r="X17" s="118">
        <v>7</v>
      </c>
      <c r="Y17" s="158">
        <v>7878</v>
      </c>
      <c r="Z17" s="159"/>
      <c r="AA17" s="143">
        <v>525</v>
      </c>
      <c r="AB17" s="144"/>
      <c r="AC17" s="49">
        <v>153</v>
      </c>
      <c r="AD17" s="19">
        <f>SUM(AE17:AG17)</f>
        <v>548</v>
      </c>
      <c r="AE17" s="19">
        <v>505</v>
      </c>
      <c r="AF17" s="19">
        <v>0</v>
      </c>
      <c r="AG17" s="127">
        <v>43</v>
      </c>
      <c r="AH17" s="7"/>
      <c r="AI17" s="7"/>
    </row>
    <row r="18" spans="2:35" ht="10.5" customHeight="1" x14ac:dyDescent="0.2">
      <c r="B18" s="165"/>
      <c r="C18" s="143" t="s">
        <v>22</v>
      </c>
      <c r="D18" s="146"/>
      <c r="E18" s="144"/>
      <c r="F18" s="10"/>
      <c r="G18" s="13" t="str">
        <f>IF(J18="","",J18+L18)</f>
        <v/>
      </c>
      <c r="H18" s="2">
        <f>K18+M18</f>
        <v>3</v>
      </c>
      <c r="I18" s="10"/>
      <c r="J18" s="13"/>
      <c r="K18" s="2">
        <v>3</v>
      </c>
      <c r="L18" s="10"/>
      <c r="M18" s="2">
        <v>0</v>
      </c>
      <c r="N18" s="1">
        <v>42</v>
      </c>
      <c r="O18" s="1">
        <f>P18+Q18</f>
        <v>1185</v>
      </c>
      <c r="P18" s="1">
        <v>582</v>
      </c>
      <c r="Q18" s="1">
        <v>603</v>
      </c>
      <c r="R18" s="1">
        <f>S18+AD18</f>
        <v>70</v>
      </c>
      <c r="S18" s="1">
        <f>SUM(T18:AC18)</f>
        <v>66</v>
      </c>
      <c r="T18" s="1">
        <v>0</v>
      </c>
      <c r="U18" s="1">
        <v>0</v>
      </c>
      <c r="V18" s="1">
        <v>3</v>
      </c>
      <c r="W18" s="118">
        <v>0</v>
      </c>
      <c r="X18" s="118">
        <v>0</v>
      </c>
      <c r="Y18" s="51"/>
      <c r="Z18" s="119">
        <v>57</v>
      </c>
      <c r="AA18" s="143">
        <v>3</v>
      </c>
      <c r="AB18" s="144"/>
      <c r="AC18" s="114">
        <v>3</v>
      </c>
      <c r="AD18" s="19">
        <f>SUM(AE18:AG18)</f>
        <v>4</v>
      </c>
      <c r="AE18" s="19">
        <v>4</v>
      </c>
      <c r="AF18" s="19">
        <v>0</v>
      </c>
      <c r="AG18" s="127">
        <v>0</v>
      </c>
      <c r="AH18" s="7"/>
      <c r="AI18" s="7"/>
    </row>
    <row r="19" spans="2:35" ht="10.5" customHeight="1" x14ac:dyDescent="0.2">
      <c r="B19" s="28"/>
      <c r="C19" s="143" t="s">
        <v>23</v>
      </c>
      <c r="D19" s="146"/>
      <c r="E19" s="144"/>
      <c r="F19" s="10"/>
      <c r="G19" s="13">
        <f>IF(J19="","",J19+L19)</f>
        <v>1</v>
      </c>
      <c r="H19" s="2">
        <f>K19+M19</f>
        <v>9</v>
      </c>
      <c r="I19" s="10"/>
      <c r="J19" s="13">
        <v>1</v>
      </c>
      <c r="K19" s="2">
        <v>9</v>
      </c>
      <c r="L19" s="10"/>
      <c r="M19" s="2">
        <v>0</v>
      </c>
      <c r="N19" s="1">
        <v>83</v>
      </c>
      <c r="O19" s="1">
        <f>P19+Q19</f>
        <v>1882</v>
      </c>
      <c r="P19" s="1">
        <v>900</v>
      </c>
      <c r="Q19" s="1">
        <v>982</v>
      </c>
      <c r="R19" s="1">
        <f>S19+AD19</f>
        <v>168</v>
      </c>
      <c r="S19" s="1">
        <f>SUM(T19:AC19)</f>
        <v>140</v>
      </c>
      <c r="T19" s="1">
        <v>6</v>
      </c>
      <c r="U19" s="1">
        <v>2</v>
      </c>
      <c r="V19" s="1">
        <v>6</v>
      </c>
      <c r="W19" s="118">
        <v>0</v>
      </c>
      <c r="X19" s="118">
        <v>0</v>
      </c>
      <c r="Y19" s="51"/>
      <c r="Z19" s="119">
        <v>119</v>
      </c>
      <c r="AA19" s="143">
        <v>7</v>
      </c>
      <c r="AB19" s="144"/>
      <c r="AC19" s="114">
        <v>0</v>
      </c>
      <c r="AD19" s="19">
        <f>SUM(AE19:AG19)</f>
        <v>28</v>
      </c>
      <c r="AE19" s="19">
        <v>16</v>
      </c>
      <c r="AF19" s="19">
        <v>0</v>
      </c>
      <c r="AG19" s="127">
        <v>12</v>
      </c>
      <c r="AH19" s="7"/>
      <c r="AI19" s="7"/>
    </row>
    <row r="20" spans="2:35" ht="6.75" customHeight="1" x14ac:dyDescent="0.2">
      <c r="B20" s="33"/>
      <c r="C20" s="34"/>
      <c r="D20" s="35"/>
      <c r="E20" s="36"/>
      <c r="F20" s="37"/>
      <c r="G20" s="14"/>
      <c r="H20" s="36"/>
      <c r="I20" s="37"/>
      <c r="J20" s="14"/>
      <c r="K20" s="36"/>
      <c r="L20" s="37"/>
      <c r="M20" s="36"/>
      <c r="N20" s="38"/>
      <c r="O20" s="38"/>
      <c r="P20" s="38"/>
      <c r="Q20" s="38"/>
      <c r="R20" s="38"/>
      <c r="S20" s="38"/>
      <c r="T20" s="38"/>
      <c r="U20" s="38"/>
      <c r="V20" s="38"/>
      <c r="W20" s="34"/>
      <c r="X20" s="34"/>
      <c r="Y20" s="34"/>
      <c r="Z20" s="36"/>
      <c r="AA20" s="34"/>
      <c r="AB20" s="36"/>
      <c r="AC20" s="36"/>
      <c r="AD20" s="21"/>
      <c r="AE20" s="21"/>
      <c r="AF20" s="21"/>
      <c r="AG20" s="131"/>
      <c r="AH20" s="7"/>
      <c r="AI20" s="7"/>
    </row>
    <row r="21" spans="2:35" s="63" customFormat="1" ht="7" customHeight="1" x14ac:dyDescent="0.2">
      <c r="B21" s="52"/>
      <c r="C21" s="53"/>
      <c r="D21" s="54"/>
      <c r="E21" s="55"/>
      <c r="F21" s="56"/>
      <c r="G21" s="13"/>
      <c r="H21" s="58"/>
      <c r="I21" s="56"/>
      <c r="J21" s="13"/>
      <c r="K21" s="2"/>
      <c r="L21" s="56"/>
      <c r="M21" s="58"/>
      <c r="N21" s="59"/>
      <c r="O21" s="59"/>
      <c r="P21" s="59"/>
      <c r="Q21" s="59"/>
      <c r="R21" s="60"/>
      <c r="S21" s="60"/>
      <c r="T21" s="60"/>
      <c r="U21" s="60"/>
      <c r="V21" s="60"/>
      <c r="W21" s="53"/>
      <c r="X21" s="53"/>
      <c r="Y21" s="53"/>
      <c r="Z21" s="55"/>
      <c r="AA21" s="53"/>
      <c r="AB21" s="55"/>
      <c r="AC21" s="55"/>
      <c r="AD21" s="61"/>
      <c r="AE21" s="61"/>
      <c r="AF21" s="61"/>
      <c r="AG21" s="132"/>
      <c r="AH21" s="62"/>
      <c r="AI21" s="62"/>
    </row>
    <row r="22" spans="2:35" s="63" customFormat="1" ht="10.5" customHeight="1" x14ac:dyDescent="0.2">
      <c r="B22" s="165" t="s">
        <v>26</v>
      </c>
      <c r="C22" s="143" t="s">
        <v>2</v>
      </c>
      <c r="D22" s="146"/>
      <c r="E22" s="144"/>
      <c r="F22" s="57"/>
      <c r="G22" s="5">
        <f>SUM(G24:G26)</f>
        <v>6</v>
      </c>
      <c r="H22" s="2">
        <f>SUM(H24:H26)</f>
        <v>267</v>
      </c>
      <c r="I22" s="56"/>
      <c r="J22" s="29">
        <v>6</v>
      </c>
      <c r="K22" s="2">
        <f>SUM(K24:K26)</f>
        <v>267</v>
      </c>
      <c r="L22" s="56"/>
      <c r="M22" s="2">
        <f>SUM(M24:M26)</f>
        <v>0</v>
      </c>
      <c r="N22" s="1">
        <f>N24+N25+N26</f>
        <v>2738</v>
      </c>
      <c r="O22" s="1">
        <f>P22+Q22</f>
        <v>74767</v>
      </c>
      <c r="P22" s="1">
        <f>P24+P25+P26</f>
        <v>38361</v>
      </c>
      <c r="Q22" s="1">
        <f>Q24+Q25+Q26</f>
        <v>36406</v>
      </c>
      <c r="R22" s="1">
        <f>S22+AD22</f>
        <v>5847</v>
      </c>
      <c r="S22" s="1">
        <f t="shared" ref="S22:X22" si="2">SUM(S24:S26)</f>
        <v>5525</v>
      </c>
      <c r="T22" s="1">
        <f>SUM(T24:T26)</f>
        <v>227</v>
      </c>
      <c r="U22" s="1">
        <f t="shared" si="2"/>
        <v>1</v>
      </c>
      <c r="V22" s="1">
        <f t="shared" si="2"/>
        <v>262</v>
      </c>
      <c r="W22" s="1">
        <f t="shared" si="2"/>
        <v>41</v>
      </c>
      <c r="X22" s="1">
        <f t="shared" si="2"/>
        <v>16</v>
      </c>
      <c r="Y22" s="143">
        <f>SUM(Y24:Z26)</f>
        <v>4686</v>
      </c>
      <c r="Z22" s="144"/>
      <c r="AA22" s="143">
        <f>SUM(AA24:AB26)</f>
        <v>274</v>
      </c>
      <c r="AB22" s="144"/>
      <c r="AC22" s="114">
        <f>SUM(AC24:AC26)</f>
        <v>18</v>
      </c>
      <c r="AD22" s="19">
        <f>SUM(AD24:AD26)</f>
        <v>322</v>
      </c>
      <c r="AE22" s="19">
        <f>SUM(AE24:AE26)</f>
        <v>298</v>
      </c>
      <c r="AF22" s="19">
        <f>SUM(AF24:AF26)</f>
        <v>0</v>
      </c>
      <c r="AG22" s="127">
        <f>SUM(AG24:AG26)</f>
        <v>24</v>
      </c>
      <c r="AH22" s="62"/>
      <c r="AI22" s="62"/>
    </row>
    <row r="23" spans="2:35" s="63" customFormat="1" ht="4" customHeight="1" x14ac:dyDescent="0.2">
      <c r="B23" s="165"/>
      <c r="C23" s="22"/>
      <c r="D23" s="4"/>
      <c r="E23" s="9"/>
      <c r="F23" s="57"/>
      <c r="G23" s="5"/>
      <c r="H23" s="58"/>
      <c r="I23" s="56"/>
      <c r="J23" s="29"/>
      <c r="K23" s="30"/>
      <c r="L23" s="56"/>
      <c r="M23" s="2"/>
      <c r="N23" s="59"/>
      <c r="O23" s="59"/>
      <c r="P23" s="59"/>
      <c r="Q23" s="59"/>
      <c r="R23" s="41"/>
      <c r="S23" s="39"/>
      <c r="T23" s="59"/>
      <c r="U23" s="1"/>
      <c r="V23" s="59"/>
      <c r="W23" s="51"/>
      <c r="X23" s="118"/>
      <c r="Y23" s="51"/>
      <c r="Z23" s="50"/>
      <c r="AA23" s="51"/>
      <c r="AB23" s="50"/>
      <c r="AC23" s="50"/>
      <c r="AD23" s="40"/>
      <c r="AE23" s="40"/>
      <c r="AF23" s="19"/>
      <c r="AG23" s="130"/>
      <c r="AH23" s="62"/>
      <c r="AI23" s="62"/>
    </row>
    <row r="24" spans="2:35" s="63" customFormat="1" ht="10.5" customHeight="1" x14ac:dyDescent="0.2">
      <c r="B24" s="165"/>
      <c r="C24" s="143" t="s">
        <v>20</v>
      </c>
      <c r="D24" s="146"/>
      <c r="E24" s="144"/>
      <c r="F24" s="57"/>
      <c r="G24" s="5">
        <f>IF(J24="","",J24+L24)</f>
        <v>2</v>
      </c>
      <c r="H24" s="2">
        <f>K24+M24</f>
        <v>234</v>
      </c>
      <c r="I24" s="56"/>
      <c r="J24" s="29">
        <v>2</v>
      </c>
      <c r="K24" s="30">
        <v>234</v>
      </c>
      <c r="L24" s="56"/>
      <c r="M24" s="2">
        <v>0</v>
      </c>
      <c r="N24" s="1">
        <v>2489</v>
      </c>
      <c r="O24" s="1">
        <f>P24+Q24</f>
        <v>66069</v>
      </c>
      <c r="P24" s="1">
        <v>33970</v>
      </c>
      <c r="Q24" s="1">
        <v>32099</v>
      </c>
      <c r="R24" s="1">
        <f>S24+AD24</f>
        <v>5196</v>
      </c>
      <c r="S24" s="1">
        <f>SUM(T24:AC24)</f>
        <v>4946</v>
      </c>
      <c r="T24" s="1">
        <v>226</v>
      </c>
      <c r="U24" s="1">
        <v>0</v>
      </c>
      <c r="V24" s="1">
        <v>239</v>
      </c>
      <c r="W24" s="118">
        <v>38</v>
      </c>
      <c r="X24" s="118">
        <v>9</v>
      </c>
      <c r="Y24" s="143">
        <v>4156</v>
      </c>
      <c r="Z24" s="144"/>
      <c r="AA24" s="143">
        <v>260</v>
      </c>
      <c r="AB24" s="144"/>
      <c r="AC24" s="114">
        <v>18</v>
      </c>
      <c r="AD24" s="19">
        <f>SUM(AE24:AG24)</f>
        <v>250</v>
      </c>
      <c r="AE24" s="19">
        <v>246</v>
      </c>
      <c r="AF24" s="19">
        <v>0</v>
      </c>
      <c r="AG24" s="127">
        <v>4</v>
      </c>
      <c r="AH24" s="62"/>
      <c r="AI24" s="62"/>
    </row>
    <row r="25" spans="2:35" s="63" customFormat="1" ht="10.5" customHeight="1" x14ac:dyDescent="0.2">
      <c r="B25" s="165"/>
      <c r="C25" s="143" t="s">
        <v>22</v>
      </c>
      <c r="D25" s="146"/>
      <c r="E25" s="144"/>
      <c r="F25" s="57"/>
      <c r="G25" s="5" t="str">
        <f>IF(J25="","",J25+L25)</f>
        <v/>
      </c>
      <c r="H25" s="2">
        <f>K25+M25</f>
        <v>4</v>
      </c>
      <c r="I25" s="56"/>
      <c r="J25" s="29" t="s">
        <v>47</v>
      </c>
      <c r="K25" s="30">
        <v>4</v>
      </c>
      <c r="L25" s="56"/>
      <c r="M25" s="2">
        <v>0</v>
      </c>
      <c r="N25" s="1">
        <v>33</v>
      </c>
      <c r="O25" s="1">
        <f>P25+Q25</f>
        <v>1238</v>
      </c>
      <c r="P25" s="1">
        <v>625</v>
      </c>
      <c r="Q25" s="1">
        <v>613</v>
      </c>
      <c r="R25" s="1">
        <f>S25+AD25</f>
        <v>68</v>
      </c>
      <c r="S25" s="1">
        <f>SUM(T25:AC25)</f>
        <v>68</v>
      </c>
      <c r="T25" s="1">
        <v>0</v>
      </c>
      <c r="U25" s="1">
        <v>0</v>
      </c>
      <c r="V25" s="1">
        <v>4</v>
      </c>
      <c r="W25" s="118">
        <v>0</v>
      </c>
      <c r="X25" s="118">
        <v>0</v>
      </c>
      <c r="Y25" s="118"/>
      <c r="Z25" s="119">
        <v>60</v>
      </c>
      <c r="AA25" s="143">
        <v>4</v>
      </c>
      <c r="AB25" s="144"/>
      <c r="AC25" s="114">
        <v>0</v>
      </c>
      <c r="AD25" s="19">
        <f>SUM(AE25:AG25)</f>
        <v>0</v>
      </c>
      <c r="AE25" s="19">
        <v>0</v>
      </c>
      <c r="AF25" s="19">
        <v>0</v>
      </c>
      <c r="AG25" s="127">
        <v>0</v>
      </c>
      <c r="AH25" s="62"/>
      <c r="AI25" s="62"/>
    </row>
    <row r="26" spans="2:35" s="63" customFormat="1" ht="10.5" customHeight="1" x14ac:dyDescent="0.2">
      <c r="B26" s="28"/>
      <c r="C26" s="143" t="s">
        <v>23</v>
      </c>
      <c r="D26" s="146"/>
      <c r="E26" s="144"/>
      <c r="F26" s="57"/>
      <c r="G26" s="5">
        <f>IF(J26="","",J26+L26)</f>
        <v>4</v>
      </c>
      <c r="H26" s="2">
        <f>K26+M26</f>
        <v>29</v>
      </c>
      <c r="I26" s="56"/>
      <c r="J26" s="29">
        <v>4</v>
      </c>
      <c r="K26" s="30">
        <v>29</v>
      </c>
      <c r="L26" s="56"/>
      <c r="M26" s="2">
        <v>0</v>
      </c>
      <c r="N26" s="1">
        <v>216</v>
      </c>
      <c r="O26" s="1">
        <f>P26+Q26</f>
        <v>7460</v>
      </c>
      <c r="P26" s="1">
        <v>3766</v>
      </c>
      <c r="Q26" s="1">
        <v>3694</v>
      </c>
      <c r="R26" s="1">
        <f>S26+AD26</f>
        <v>583</v>
      </c>
      <c r="S26" s="1">
        <f>SUM(T26:AC26)</f>
        <v>511</v>
      </c>
      <c r="T26" s="1">
        <v>1</v>
      </c>
      <c r="U26" s="1">
        <v>1</v>
      </c>
      <c r="V26" s="1">
        <v>19</v>
      </c>
      <c r="W26" s="118">
        <v>3</v>
      </c>
      <c r="X26" s="118">
        <v>7</v>
      </c>
      <c r="Y26" s="143">
        <v>470</v>
      </c>
      <c r="Z26" s="144"/>
      <c r="AA26" s="143">
        <v>10</v>
      </c>
      <c r="AB26" s="144"/>
      <c r="AC26" s="114">
        <v>0</v>
      </c>
      <c r="AD26" s="19">
        <f>SUM(AE26:AG26)</f>
        <v>72</v>
      </c>
      <c r="AE26" s="19">
        <v>52</v>
      </c>
      <c r="AF26" s="19">
        <v>0</v>
      </c>
      <c r="AG26" s="127">
        <v>20</v>
      </c>
      <c r="AH26" s="62"/>
      <c r="AI26" s="62"/>
    </row>
    <row r="27" spans="2:35" s="63" customFormat="1" ht="6.75" customHeight="1" x14ac:dyDescent="0.2">
      <c r="B27" s="65"/>
      <c r="C27" s="66"/>
      <c r="D27" s="67"/>
      <c r="E27" s="68"/>
      <c r="F27" s="69"/>
      <c r="G27" s="69"/>
      <c r="H27" s="68"/>
      <c r="I27" s="70"/>
      <c r="J27" s="69"/>
      <c r="K27" s="68"/>
      <c r="L27" s="70"/>
      <c r="M27" s="68"/>
      <c r="N27" s="71"/>
      <c r="O27" s="71"/>
      <c r="P27" s="71"/>
      <c r="Q27" s="71"/>
      <c r="R27" s="71"/>
      <c r="S27" s="71"/>
      <c r="T27" s="71"/>
      <c r="U27" s="38"/>
      <c r="V27" s="71"/>
      <c r="W27" s="66"/>
      <c r="X27" s="66"/>
      <c r="Y27" s="66"/>
      <c r="Z27" s="68"/>
      <c r="AA27" s="66"/>
      <c r="AB27" s="68"/>
      <c r="AC27" s="68"/>
      <c r="AD27" s="72"/>
      <c r="AE27" s="72"/>
      <c r="AF27" s="21"/>
      <c r="AG27" s="133"/>
      <c r="AH27" s="62"/>
      <c r="AI27" s="62"/>
    </row>
    <row r="28" spans="2:35" ht="7" customHeight="1" x14ac:dyDescent="0.2">
      <c r="B28" s="166" t="s">
        <v>45</v>
      </c>
      <c r="C28" s="24"/>
      <c r="D28" s="25"/>
      <c r="E28" s="26"/>
      <c r="F28" s="12"/>
      <c r="G28" s="12"/>
      <c r="H28" s="26"/>
      <c r="I28" s="27"/>
      <c r="J28" s="12"/>
      <c r="K28" s="26"/>
      <c r="L28" s="27"/>
      <c r="M28" s="26"/>
      <c r="N28" s="6"/>
      <c r="O28" s="6"/>
      <c r="P28" s="6"/>
      <c r="Q28" s="6"/>
      <c r="R28" s="24"/>
      <c r="S28" s="6"/>
      <c r="T28" s="6"/>
      <c r="U28" s="6"/>
      <c r="V28" s="6"/>
      <c r="W28" s="24"/>
      <c r="X28" s="24"/>
      <c r="Y28" s="24"/>
      <c r="Z28" s="26"/>
      <c r="AA28" s="24"/>
      <c r="AB28" s="26"/>
      <c r="AC28" s="26"/>
      <c r="AD28" s="20"/>
      <c r="AE28" s="20"/>
      <c r="AF28" s="20"/>
      <c r="AG28" s="129"/>
      <c r="AH28" s="7"/>
      <c r="AI28" s="7"/>
    </row>
    <row r="29" spans="2:35" ht="10.5" customHeight="1" x14ac:dyDescent="0.2">
      <c r="B29" s="167"/>
      <c r="C29" s="143" t="s">
        <v>2</v>
      </c>
      <c r="D29" s="146"/>
      <c r="E29" s="144"/>
      <c r="F29" s="13"/>
      <c r="G29" s="73"/>
      <c r="H29" s="30">
        <f>SUM(H31:H33)</f>
        <v>4</v>
      </c>
      <c r="I29" s="10"/>
      <c r="J29" s="29"/>
      <c r="K29" s="30">
        <f>SUM(K31:K33)</f>
        <v>4</v>
      </c>
      <c r="L29" s="10"/>
      <c r="M29" s="2">
        <f>SUM(M31:M33)</f>
        <v>0</v>
      </c>
      <c r="N29" s="31">
        <f>SUM(N31:N33)</f>
        <v>72</v>
      </c>
      <c r="O29" s="1">
        <f>SUM(O31:O33)</f>
        <v>1473</v>
      </c>
      <c r="P29" s="1">
        <f>SUM(P31:P33)</f>
        <v>796</v>
      </c>
      <c r="Q29" s="1">
        <f>SUM(Q31:Q33)</f>
        <v>677</v>
      </c>
      <c r="R29" s="1">
        <f>S29+AD29</f>
        <v>136</v>
      </c>
      <c r="S29" s="1">
        <f>SUM(T29:AC29)</f>
        <v>130</v>
      </c>
      <c r="T29" s="1">
        <f>SUM(T31:T33)</f>
        <v>4</v>
      </c>
      <c r="U29" s="1">
        <f>SUM(U31:U33)</f>
        <v>0</v>
      </c>
      <c r="V29" s="1">
        <f>SUM(V31:V33)</f>
        <v>8</v>
      </c>
      <c r="W29" s="1">
        <f>SUM(W31:W33)</f>
        <v>1</v>
      </c>
      <c r="X29" s="1">
        <f>SUM(X31:X33)</f>
        <v>2</v>
      </c>
      <c r="Y29" s="143">
        <f>SUM(Y31:Z33)</f>
        <v>106</v>
      </c>
      <c r="Z29" s="144"/>
      <c r="AA29" s="118"/>
      <c r="AB29" s="119">
        <f>SUM(AB31:AB33)</f>
        <v>7</v>
      </c>
      <c r="AC29" s="119">
        <f>SUM(AC31:AC33)</f>
        <v>2</v>
      </c>
      <c r="AD29" s="19">
        <f>SUM(AD31:AD33)</f>
        <v>6</v>
      </c>
      <c r="AE29" s="19">
        <f>SUM(AE31:AE33)</f>
        <v>6</v>
      </c>
      <c r="AF29" s="32">
        <v>0</v>
      </c>
      <c r="AG29" s="127">
        <f>SUM(AG31:AG33)</f>
        <v>0</v>
      </c>
      <c r="AH29" s="7"/>
      <c r="AI29" s="7"/>
    </row>
    <row r="30" spans="2:35" ht="4" customHeight="1" x14ac:dyDescent="0.2">
      <c r="B30" s="167"/>
      <c r="C30" s="120"/>
      <c r="D30" s="121"/>
      <c r="E30" s="122"/>
      <c r="F30" s="13"/>
      <c r="G30" s="73"/>
      <c r="H30" s="125"/>
      <c r="I30" s="10"/>
      <c r="J30" s="29"/>
      <c r="K30" s="125"/>
      <c r="L30" s="10"/>
      <c r="M30" s="124"/>
      <c r="N30" s="31"/>
      <c r="O30" s="1"/>
      <c r="P30" s="1"/>
      <c r="Q30" s="1"/>
      <c r="R30" s="1"/>
      <c r="S30" s="1"/>
      <c r="T30" s="1"/>
      <c r="U30" s="1"/>
      <c r="V30" s="1"/>
      <c r="W30" s="123"/>
      <c r="X30" s="123"/>
      <c r="Y30" s="120"/>
      <c r="Z30" s="122"/>
      <c r="AA30" s="123"/>
      <c r="AB30" s="124"/>
      <c r="AC30" s="124"/>
      <c r="AD30" s="19"/>
      <c r="AE30" s="19"/>
      <c r="AF30" s="32"/>
      <c r="AG30" s="127"/>
      <c r="AH30" s="7"/>
      <c r="AI30" s="7"/>
    </row>
    <row r="31" spans="2:35" x14ac:dyDescent="0.15">
      <c r="B31" s="167"/>
      <c r="C31" s="143" t="s">
        <v>20</v>
      </c>
      <c r="D31" s="146"/>
      <c r="E31" s="144"/>
      <c r="F31" s="13"/>
      <c r="G31" s="73" t="str">
        <f>IF(J31="","",J31+L31)</f>
        <v/>
      </c>
      <c r="H31" s="30">
        <f>K31+M31</f>
        <v>4</v>
      </c>
      <c r="I31" s="10"/>
      <c r="J31" s="29"/>
      <c r="K31" s="30">
        <v>4</v>
      </c>
      <c r="L31" s="10"/>
      <c r="M31" s="2">
        <v>0</v>
      </c>
      <c r="N31" s="31">
        <v>72</v>
      </c>
      <c r="O31" s="1">
        <f>P31+Q31</f>
        <v>1473</v>
      </c>
      <c r="P31" s="1">
        <v>796</v>
      </c>
      <c r="Q31" s="1">
        <v>677</v>
      </c>
      <c r="R31" s="1">
        <f>S31+AD31</f>
        <v>136</v>
      </c>
      <c r="S31" s="1">
        <f>SUM(T31:AC31)</f>
        <v>130</v>
      </c>
      <c r="T31" s="1">
        <v>4</v>
      </c>
      <c r="U31" s="1">
        <v>0</v>
      </c>
      <c r="V31" s="1">
        <v>8</v>
      </c>
      <c r="W31" s="118">
        <v>1</v>
      </c>
      <c r="X31" s="118">
        <v>2</v>
      </c>
      <c r="Y31" s="156">
        <v>106</v>
      </c>
      <c r="Z31" s="157"/>
      <c r="AA31" s="118"/>
      <c r="AB31" s="119">
        <v>7</v>
      </c>
      <c r="AC31" s="119">
        <v>2</v>
      </c>
      <c r="AD31" s="19">
        <f>SUM(AE31:AG31)</f>
        <v>6</v>
      </c>
      <c r="AE31" s="19">
        <v>6</v>
      </c>
      <c r="AF31" s="32">
        <v>0</v>
      </c>
      <c r="AG31" s="127">
        <v>0</v>
      </c>
      <c r="AH31" s="7"/>
      <c r="AI31" s="7"/>
    </row>
    <row r="32" spans="2:35" x14ac:dyDescent="0.2">
      <c r="B32" s="167"/>
      <c r="C32" s="143" t="s">
        <v>22</v>
      </c>
      <c r="D32" s="146"/>
      <c r="E32" s="144"/>
      <c r="F32" s="13"/>
      <c r="G32" s="73" t="str">
        <f>IF(J32="","",J32+L32)</f>
        <v/>
      </c>
      <c r="H32" s="30">
        <f>K32+M32</f>
        <v>0</v>
      </c>
      <c r="I32" s="10"/>
      <c r="J32" s="29"/>
      <c r="K32" s="30">
        <v>0</v>
      </c>
      <c r="L32" s="10"/>
      <c r="M32" s="2">
        <v>0</v>
      </c>
      <c r="N32" s="31">
        <v>0</v>
      </c>
      <c r="O32" s="1">
        <f>P32+Q32</f>
        <v>0</v>
      </c>
      <c r="P32" s="1">
        <v>0</v>
      </c>
      <c r="Q32" s="1">
        <v>0</v>
      </c>
      <c r="R32" s="1">
        <f>S32+AD32</f>
        <v>0</v>
      </c>
      <c r="S32" s="1">
        <f>SUM(T32:AC32)</f>
        <v>0</v>
      </c>
      <c r="T32" s="1">
        <v>0</v>
      </c>
      <c r="U32" s="1">
        <v>0</v>
      </c>
      <c r="V32" s="1">
        <v>0</v>
      </c>
      <c r="W32" s="118">
        <v>0</v>
      </c>
      <c r="X32" s="118">
        <v>0</v>
      </c>
      <c r="Y32" s="118"/>
      <c r="Z32" s="119">
        <v>0</v>
      </c>
      <c r="AA32" s="51"/>
      <c r="AB32" s="119">
        <v>0</v>
      </c>
      <c r="AC32" s="119">
        <v>0</v>
      </c>
      <c r="AD32" s="19">
        <f>SUM(AE32:AG32)</f>
        <v>0</v>
      </c>
      <c r="AE32" s="19">
        <v>0</v>
      </c>
      <c r="AF32" s="32">
        <v>0</v>
      </c>
      <c r="AG32" s="127">
        <v>0</v>
      </c>
      <c r="AH32" s="7"/>
      <c r="AI32" s="7"/>
    </row>
    <row r="33" spans="2:35" ht="10.5" customHeight="1" x14ac:dyDescent="0.15">
      <c r="B33" s="167"/>
      <c r="C33" s="143" t="s">
        <v>23</v>
      </c>
      <c r="D33" s="146"/>
      <c r="E33" s="144"/>
      <c r="F33" s="13"/>
      <c r="G33" s="73" t="str">
        <f>IF(J33="","",J33+L33)</f>
        <v/>
      </c>
      <c r="H33" s="30">
        <f>K33+M33</f>
        <v>0</v>
      </c>
      <c r="I33" s="10"/>
      <c r="J33" s="29"/>
      <c r="K33" s="30">
        <v>0</v>
      </c>
      <c r="L33" s="10"/>
      <c r="M33" s="2">
        <v>0</v>
      </c>
      <c r="N33" s="31">
        <v>0</v>
      </c>
      <c r="O33" s="1">
        <f>P33+Q33</f>
        <v>0</v>
      </c>
      <c r="P33" s="1">
        <v>0</v>
      </c>
      <c r="Q33" s="1">
        <v>0</v>
      </c>
      <c r="R33" s="1">
        <f>S33+AD33</f>
        <v>0</v>
      </c>
      <c r="S33" s="1">
        <f>SUM(T33:AC33)</f>
        <v>0</v>
      </c>
      <c r="T33" s="1">
        <v>0</v>
      </c>
      <c r="U33" s="1">
        <v>0</v>
      </c>
      <c r="V33" s="1">
        <v>0</v>
      </c>
      <c r="W33" s="118">
        <v>0</v>
      </c>
      <c r="X33" s="118">
        <v>0</v>
      </c>
      <c r="Y33" s="156">
        <v>0</v>
      </c>
      <c r="Z33" s="157"/>
      <c r="AA33" s="51"/>
      <c r="AB33" s="119">
        <v>0</v>
      </c>
      <c r="AC33" s="119">
        <v>0</v>
      </c>
      <c r="AD33" s="19">
        <f>SUM(AE33:AG33)</f>
        <v>0</v>
      </c>
      <c r="AE33" s="19">
        <v>0</v>
      </c>
      <c r="AF33" s="32">
        <v>0</v>
      </c>
      <c r="AG33" s="127">
        <v>0</v>
      </c>
      <c r="AH33" s="7"/>
      <c r="AI33" s="7"/>
    </row>
    <row r="34" spans="2:35" ht="6.5" customHeight="1" x14ac:dyDescent="0.2">
      <c r="B34" s="168"/>
      <c r="C34" s="34"/>
      <c r="D34" s="35"/>
      <c r="E34" s="36"/>
      <c r="F34" s="14"/>
      <c r="G34" s="69"/>
      <c r="H34" s="68"/>
      <c r="I34" s="70"/>
      <c r="J34" s="69"/>
      <c r="K34" s="68"/>
      <c r="L34" s="70"/>
      <c r="M34" s="68"/>
      <c r="N34" s="38"/>
      <c r="O34" s="38"/>
      <c r="P34" s="38"/>
      <c r="Q34" s="38"/>
      <c r="R34" s="71"/>
      <c r="S34" s="71"/>
      <c r="T34" s="71"/>
      <c r="U34" s="71"/>
      <c r="V34" s="71"/>
      <c r="W34" s="66"/>
      <c r="X34" s="66"/>
      <c r="Y34" s="66"/>
      <c r="Z34" s="68"/>
      <c r="AA34" s="66"/>
      <c r="AB34" s="68"/>
      <c r="AC34" s="68"/>
      <c r="AD34" s="72"/>
      <c r="AE34" s="72"/>
      <c r="AF34" s="72"/>
      <c r="AG34" s="133"/>
      <c r="AH34" s="7"/>
      <c r="AI34" s="7"/>
    </row>
    <row r="35" spans="2:35" ht="7" customHeight="1" x14ac:dyDescent="0.2">
      <c r="B35" s="75"/>
      <c r="C35" s="60"/>
      <c r="D35" s="53"/>
      <c r="E35" s="55"/>
      <c r="F35" s="76"/>
      <c r="G35" s="76"/>
      <c r="H35" s="55"/>
      <c r="I35" s="77"/>
      <c r="J35" s="76"/>
      <c r="K35" s="55"/>
      <c r="L35" s="77"/>
      <c r="M35" s="55"/>
      <c r="N35" s="60"/>
      <c r="O35" s="60"/>
      <c r="P35" s="60"/>
      <c r="Q35" s="60"/>
      <c r="R35" s="60"/>
      <c r="S35" s="59"/>
      <c r="T35" s="59"/>
      <c r="U35" s="59"/>
      <c r="V35" s="59"/>
      <c r="W35" s="51"/>
      <c r="X35" s="51"/>
      <c r="Y35" s="51"/>
      <c r="Z35" s="58"/>
      <c r="AA35" s="51"/>
      <c r="AB35" s="58"/>
      <c r="AC35" s="58"/>
      <c r="AD35" s="64"/>
      <c r="AE35" s="64"/>
      <c r="AF35" s="64"/>
      <c r="AG35" s="128"/>
      <c r="AH35" s="7"/>
      <c r="AI35" s="7"/>
    </row>
    <row r="36" spans="2:35" ht="10.5" customHeight="1" x14ac:dyDescent="0.2">
      <c r="B36" s="78"/>
      <c r="C36" s="1"/>
      <c r="D36" s="143" t="s">
        <v>2</v>
      </c>
      <c r="E36" s="144"/>
      <c r="F36" s="103"/>
      <c r="G36" s="102">
        <f>SUM(G37:G39)</f>
        <v>22</v>
      </c>
      <c r="H36" s="2">
        <f>SUM(H37:H39)</f>
        <v>136</v>
      </c>
      <c r="I36" s="103"/>
      <c r="J36" s="102">
        <f>SUM(J37:J39)</f>
        <v>22</v>
      </c>
      <c r="K36" s="2">
        <f>SUM(K37:K39)</f>
        <v>134</v>
      </c>
      <c r="L36" s="10"/>
      <c r="M36" s="2">
        <f>SUM(M37:M39)</f>
        <v>2</v>
      </c>
      <c r="N36" s="31" t="s">
        <v>0</v>
      </c>
      <c r="O36" s="1">
        <f>SUM(O37:O39)</f>
        <v>72113</v>
      </c>
      <c r="P36" s="1">
        <f>SUM(P37:P39)</f>
        <v>36402</v>
      </c>
      <c r="Q36" s="1">
        <f>SUM(Q37:Q39)</f>
        <v>35711</v>
      </c>
      <c r="R36" s="1">
        <f>S36+AD36</f>
        <v>6278</v>
      </c>
      <c r="S36" s="1">
        <f t="shared" ref="S36:Y36" si="3">SUM(S37:S39)</f>
        <v>5358</v>
      </c>
      <c r="T36" s="1">
        <f t="shared" si="3"/>
        <v>129</v>
      </c>
      <c r="U36" s="1">
        <f t="shared" si="3"/>
        <v>12</v>
      </c>
      <c r="V36" s="1">
        <f t="shared" si="3"/>
        <v>174</v>
      </c>
      <c r="W36" s="1">
        <f t="shared" si="3"/>
        <v>59</v>
      </c>
      <c r="X36" s="1">
        <f t="shared" si="3"/>
        <v>18</v>
      </c>
      <c r="Y36" s="143">
        <f t="shared" si="3"/>
        <v>4781</v>
      </c>
      <c r="Z36" s="144"/>
      <c r="AA36" s="143">
        <f>SUM(AA37:AA39)</f>
        <v>185</v>
      </c>
      <c r="AB36" s="144"/>
      <c r="AC36" s="1">
        <f>SUM(AC37:AC39)</f>
        <v>0</v>
      </c>
      <c r="AD36" s="19">
        <f>SUM(AD37:AD39)</f>
        <v>920</v>
      </c>
      <c r="AE36" s="19">
        <f>SUM(AE37:AE39)</f>
        <v>572</v>
      </c>
      <c r="AF36" s="19">
        <f>SUM(AF37:AF39)</f>
        <v>261</v>
      </c>
      <c r="AG36" s="127">
        <f>SUM(AG37:AG39)</f>
        <v>87</v>
      </c>
      <c r="AH36" s="7"/>
      <c r="AI36" s="7"/>
    </row>
    <row r="37" spans="2:35" ht="10.5" customHeight="1" x14ac:dyDescent="0.2">
      <c r="B37" s="105"/>
      <c r="C37" s="1" t="s">
        <v>2</v>
      </c>
      <c r="D37" s="143" t="s">
        <v>27</v>
      </c>
      <c r="E37" s="144"/>
      <c r="F37" s="13"/>
      <c r="G37" s="104" t="str">
        <f>IF(J37="","",J37+L37)</f>
        <v/>
      </c>
      <c r="H37" s="2">
        <f>H43+H60+H64</f>
        <v>126</v>
      </c>
      <c r="I37" s="10"/>
      <c r="J37" s="5"/>
      <c r="K37" s="2">
        <f>K43+K60+K64</f>
        <v>125</v>
      </c>
      <c r="L37" s="10"/>
      <c r="M37" s="2">
        <f>M43+M60+M64</f>
        <v>1</v>
      </c>
      <c r="N37" s="31" t="s">
        <v>0</v>
      </c>
      <c r="O37" s="1">
        <f>O43+O60+O64</f>
        <v>67333</v>
      </c>
      <c r="P37" s="1">
        <f>P43+P60+P64</f>
        <v>33715</v>
      </c>
      <c r="Q37" s="1">
        <f>Q43+Q60+Q64</f>
        <v>33618</v>
      </c>
      <c r="R37" s="1">
        <f>S37+AD37</f>
        <v>5805</v>
      </c>
      <c r="S37" s="1">
        <f>SUM(T37:AC37)</f>
        <v>4957</v>
      </c>
      <c r="T37" s="1">
        <f t="shared" ref="T37:Y37" si="4">T43+T60+T64</f>
        <v>121</v>
      </c>
      <c r="U37" s="1">
        <f t="shared" si="4"/>
        <v>12</v>
      </c>
      <c r="V37" s="1">
        <f t="shared" si="4"/>
        <v>141</v>
      </c>
      <c r="W37" s="1">
        <f t="shared" si="4"/>
        <v>55</v>
      </c>
      <c r="X37" s="1">
        <f t="shared" si="4"/>
        <v>18</v>
      </c>
      <c r="Y37" s="143">
        <f t="shared" si="4"/>
        <v>4459</v>
      </c>
      <c r="Z37" s="144"/>
      <c r="AA37" s="143">
        <f>AA43+AA60+AA64</f>
        <v>151</v>
      </c>
      <c r="AB37" s="144"/>
      <c r="AC37" s="1">
        <f>AC43+AC60+AC64</f>
        <v>0</v>
      </c>
      <c r="AD37" s="19">
        <f>SUM(AE37:AG37)</f>
        <v>848</v>
      </c>
      <c r="AE37" s="19">
        <f>AE43+AE60+AE64</f>
        <v>517</v>
      </c>
      <c r="AF37" s="19">
        <f>AF43+AF60+AF64</f>
        <v>245</v>
      </c>
      <c r="AG37" s="127">
        <f>AG43+AG60+AG64</f>
        <v>86</v>
      </c>
      <c r="AH37" s="7"/>
      <c r="AI37" s="7"/>
    </row>
    <row r="38" spans="2:35" ht="10.5" customHeight="1" x14ac:dyDescent="0.2">
      <c r="B38" s="105"/>
      <c r="C38" s="1"/>
      <c r="D38" s="143" t="s">
        <v>28</v>
      </c>
      <c r="E38" s="144"/>
      <c r="F38" s="13"/>
      <c r="G38" s="101">
        <f>IF(J38="","",J38+L38)</f>
        <v>19</v>
      </c>
      <c r="H38" s="2">
        <f>H44+H65</f>
        <v>4</v>
      </c>
      <c r="I38" s="10"/>
      <c r="J38" s="101">
        <f>J44+J65</f>
        <v>19</v>
      </c>
      <c r="K38" s="2">
        <f>K44+K65</f>
        <v>4</v>
      </c>
      <c r="L38" s="10"/>
      <c r="M38" s="2">
        <f>M44+M65</f>
        <v>0</v>
      </c>
      <c r="N38" s="31" t="s">
        <v>0</v>
      </c>
      <c r="O38" s="1">
        <f t="shared" ref="O38:Q39" si="5">O44+O65</f>
        <v>1927</v>
      </c>
      <c r="P38" s="1">
        <f t="shared" si="5"/>
        <v>1163</v>
      </c>
      <c r="Q38" s="1">
        <f t="shared" si="5"/>
        <v>764</v>
      </c>
      <c r="R38" s="1">
        <f>S38+AD38</f>
        <v>348</v>
      </c>
      <c r="S38" s="1">
        <f>SUM(T38:AC38)</f>
        <v>296</v>
      </c>
      <c r="T38" s="1">
        <f>T44+T65</f>
        <v>3</v>
      </c>
      <c r="U38" s="1">
        <f>U44+U65</f>
        <v>0</v>
      </c>
      <c r="V38" s="1">
        <f t="shared" ref="V38:Y39" si="6">V44+V65</f>
        <v>25</v>
      </c>
      <c r="W38" s="1">
        <f t="shared" si="6"/>
        <v>0</v>
      </c>
      <c r="X38" s="1">
        <f t="shared" si="6"/>
        <v>0</v>
      </c>
      <c r="Y38" s="143">
        <f t="shared" si="6"/>
        <v>239</v>
      </c>
      <c r="Z38" s="144"/>
      <c r="AA38" s="143">
        <f>AA44+AA65</f>
        <v>29</v>
      </c>
      <c r="AB38" s="144"/>
      <c r="AC38" s="1">
        <f>AC44+AC65</f>
        <v>0</v>
      </c>
      <c r="AD38" s="19">
        <f>SUM(AE38:AG38)</f>
        <v>52</v>
      </c>
      <c r="AE38" s="19">
        <f t="shared" ref="AE38:AG39" si="7">AE44+AE65</f>
        <v>35</v>
      </c>
      <c r="AF38" s="19">
        <f t="shared" si="7"/>
        <v>16</v>
      </c>
      <c r="AG38" s="127">
        <f t="shared" si="7"/>
        <v>1</v>
      </c>
      <c r="AH38" s="7"/>
      <c r="AI38" s="7"/>
    </row>
    <row r="39" spans="2:35" ht="10.5" customHeight="1" x14ac:dyDescent="0.2">
      <c r="B39" s="105" t="s">
        <v>29</v>
      </c>
      <c r="C39" s="1"/>
      <c r="D39" s="143" t="s">
        <v>30</v>
      </c>
      <c r="E39" s="144"/>
      <c r="F39" s="13"/>
      <c r="G39" s="101">
        <f>IF(J39="","",J39+L39)</f>
        <v>3</v>
      </c>
      <c r="H39" s="2">
        <f>H45+H66</f>
        <v>6</v>
      </c>
      <c r="I39" s="10"/>
      <c r="J39" s="101">
        <f>J45+J66</f>
        <v>3</v>
      </c>
      <c r="K39" s="2">
        <f>K45+K66</f>
        <v>5</v>
      </c>
      <c r="L39" s="10"/>
      <c r="M39" s="2">
        <f>M45+M66</f>
        <v>1</v>
      </c>
      <c r="N39" s="31" t="s">
        <v>0</v>
      </c>
      <c r="O39" s="1">
        <f t="shared" si="5"/>
        <v>2853</v>
      </c>
      <c r="P39" s="1">
        <f t="shared" si="5"/>
        <v>1524</v>
      </c>
      <c r="Q39" s="1">
        <f t="shared" si="5"/>
        <v>1329</v>
      </c>
      <c r="R39" s="1">
        <f>S39+AD39</f>
        <v>125</v>
      </c>
      <c r="S39" s="1">
        <f>SUM(T39:AC39)</f>
        <v>105</v>
      </c>
      <c r="T39" s="1">
        <f>T45+T66</f>
        <v>5</v>
      </c>
      <c r="U39" s="1">
        <f>U45+U66</f>
        <v>0</v>
      </c>
      <c r="V39" s="1">
        <f t="shared" si="6"/>
        <v>8</v>
      </c>
      <c r="W39" s="1">
        <f t="shared" si="6"/>
        <v>4</v>
      </c>
      <c r="X39" s="1">
        <f t="shared" si="6"/>
        <v>0</v>
      </c>
      <c r="Y39" s="143">
        <f t="shared" si="6"/>
        <v>83</v>
      </c>
      <c r="Z39" s="144"/>
      <c r="AA39" s="143">
        <f>AA45+AA66</f>
        <v>5</v>
      </c>
      <c r="AB39" s="144"/>
      <c r="AC39" s="1">
        <f>AC45+AC66</f>
        <v>0</v>
      </c>
      <c r="AD39" s="19">
        <f>SUM(AE39:AG39)</f>
        <v>20</v>
      </c>
      <c r="AE39" s="19">
        <f>AE45+AE66</f>
        <v>20</v>
      </c>
      <c r="AF39" s="19">
        <f t="shared" si="7"/>
        <v>0</v>
      </c>
      <c r="AG39" s="127">
        <f t="shared" si="7"/>
        <v>0</v>
      </c>
      <c r="AH39" s="7"/>
      <c r="AI39" s="7"/>
    </row>
    <row r="40" spans="2:35" ht="5" customHeight="1" x14ac:dyDescent="0.2">
      <c r="B40" s="105"/>
      <c r="C40" s="71"/>
      <c r="D40" s="66"/>
      <c r="E40" s="68"/>
      <c r="F40" s="69"/>
      <c r="G40" s="69"/>
      <c r="H40" s="68"/>
      <c r="I40" s="70"/>
      <c r="J40" s="69"/>
      <c r="K40" s="68"/>
      <c r="L40" s="70"/>
      <c r="M40" s="68"/>
      <c r="N40" s="71"/>
      <c r="O40" s="71"/>
      <c r="P40" s="71"/>
      <c r="Q40" s="71"/>
      <c r="R40" s="71"/>
      <c r="S40" s="59"/>
      <c r="T40" s="59"/>
      <c r="U40" s="59"/>
      <c r="V40" s="59"/>
      <c r="W40" s="51"/>
      <c r="X40" s="51"/>
      <c r="Y40" s="51"/>
      <c r="Z40" s="58"/>
      <c r="AA40" s="51"/>
      <c r="AB40" s="58"/>
      <c r="AC40" s="58"/>
      <c r="AD40" s="64"/>
      <c r="AE40" s="64"/>
      <c r="AF40" s="64"/>
      <c r="AG40" s="128"/>
      <c r="AH40" s="7"/>
      <c r="AI40" s="7"/>
    </row>
    <row r="41" spans="2:35" ht="7" customHeight="1" x14ac:dyDescent="0.2">
      <c r="B41" s="105"/>
      <c r="C41" s="60"/>
      <c r="D41" s="60"/>
      <c r="E41" s="79"/>
      <c r="F41" s="77"/>
      <c r="G41" s="76"/>
      <c r="H41" s="55"/>
      <c r="I41" s="77"/>
      <c r="J41" s="76"/>
      <c r="K41" s="55"/>
      <c r="L41" s="77"/>
      <c r="M41" s="55"/>
      <c r="N41" s="60"/>
      <c r="O41" s="6"/>
      <c r="P41" s="6"/>
      <c r="Q41" s="6"/>
      <c r="R41" s="6"/>
      <c r="S41" s="6"/>
      <c r="T41" s="6"/>
      <c r="U41" s="6"/>
      <c r="V41" s="6"/>
      <c r="W41" s="24"/>
      <c r="X41" s="24"/>
      <c r="Y41" s="24"/>
      <c r="Z41" s="26"/>
      <c r="AA41" s="24"/>
      <c r="AB41" s="26"/>
      <c r="AC41" s="26"/>
      <c r="AD41" s="20"/>
      <c r="AE41" s="20"/>
      <c r="AF41" s="20"/>
      <c r="AG41" s="129"/>
      <c r="AH41" s="7"/>
      <c r="AI41" s="7"/>
    </row>
    <row r="42" spans="2:35" ht="9.9" customHeight="1" x14ac:dyDescent="0.2">
      <c r="B42" s="105"/>
      <c r="C42" s="1"/>
      <c r="D42" s="1"/>
      <c r="E42" s="100" t="s">
        <v>2</v>
      </c>
      <c r="F42" s="56"/>
      <c r="G42" s="102">
        <f>SUM(G43:G45)</f>
        <v>19</v>
      </c>
      <c r="H42" s="2">
        <f>SUM(H43:H45)</f>
        <v>94</v>
      </c>
      <c r="I42" s="10"/>
      <c r="J42" s="102">
        <f>SUM(J43:J45)</f>
        <v>19</v>
      </c>
      <c r="K42" s="2">
        <f>SUM(K43:K45)</f>
        <v>93</v>
      </c>
      <c r="L42" s="10"/>
      <c r="M42" s="2">
        <f>SUM(M43:M45)</f>
        <v>1</v>
      </c>
      <c r="N42" s="31">
        <f>N43+N44+N45</f>
        <v>1337</v>
      </c>
      <c r="O42" s="1">
        <f>SUM(O43:O45)</f>
        <v>47014</v>
      </c>
      <c r="P42" s="1">
        <f>SUM(P43:P45)</f>
        <v>23013</v>
      </c>
      <c r="Q42" s="1">
        <f>SUM(Q43:Q45)</f>
        <v>24001</v>
      </c>
      <c r="R42" s="1">
        <f>S42+AD42</f>
        <v>4386</v>
      </c>
      <c r="S42" s="1">
        <f>SUM(S43:S45)</f>
        <v>3747</v>
      </c>
      <c r="T42" s="1">
        <f>SUM(T43:T45)</f>
        <v>92</v>
      </c>
      <c r="U42" s="1">
        <f>SUM(U43:U45)</f>
        <v>0</v>
      </c>
      <c r="V42" s="1">
        <f t="shared" ref="V42:AC42" si="8">SUM(V43:V45)</f>
        <v>133</v>
      </c>
      <c r="W42" s="1">
        <f t="shared" si="8"/>
        <v>32</v>
      </c>
      <c r="X42" s="1">
        <f t="shared" si="8"/>
        <v>11</v>
      </c>
      <c r="Y42" s="143">
        <f t="shared" si="8"/>
        <v>3334</v>
      </c>
      <c r="Z42" s="144"/>
      <c r="AA42" s="143">
        <f t="shared" si="8"/>
        <v>145</v>
      </c>
      <c r="AB42" s="144"/>
      <c r="AC42" s="1">
        <f t="shared" si="8"/>
        <v>0</v>
      </c>
      <c r="AD42" s="19">
        <f>SUM(AD43:AD45)</f>
        <v>639</v>
      </c>
      <c r="AE42" s="19">
        <f>SUM(AE43:AE45)</f>
        <v>371</v>
      </c>
      <c r="AF42" s="19">
        <f>SUM(AF43:AF45)</f>
        <v>258</v>
      </c>
      <c r="AG42" s="127">
        <f>SUM(AG43:AG45)</f>
        <v>10</v>
      </c>
      <c r="AH42" s="7"/>
      <c r="AI42" s="7"/>
    </row>
    <row r="43" spans="2:35" ht="9.9" customHeight="1" x14ac:dyDescent="0.2">
      <c r="B43" s="105"/>
      <c r="C43" s="1"/>
      <c r="D43" s="1" t="s">
        <v>2</v>
      </c>
      <c r="E43" s="100" t="s">
        <v>27</v>
      </c>
      <c r="F43" s="56"/>
      <c r="G43" s="5" t="str">
        <f>IF(J43="","",J43+L43)</f>
        <v/>
      </c>
      <c r="H43" s="2">
        <f>K43+M43</f>
        <v>88</v>
      </c>
      <c r="I43" s="10"/>
      <c r="J43" s="5"/>
      <c r="K43" s="2">
        <f>K49+K55</f>
        <v>87</v>
      </c>
      <c r="L43" s="10"/>
      <c r="M43" s="2">
        <f t="shared" ref="M43:Q44" si="9">M49+M55</f>
        <v>1</v>
      </c>
      <c r="N43" s="1">
        <f t="shared" si="9"/>
        <v>1194</v>
      </c>
      <c r="O43" s="1">
        <f>O49+O55</f>
        <v>43311</v>
      </c>
      <c r="P43" s="1">
        <f t="shared" si="9"/>
        <v>20936</v>
      </c>
      <c r="Q43" s="1">
        <f t="shared" si="9"/>
        <v>22375</v>
      </c>
      <c r="R43" s="1">
        <f>S43+AD43</f>
        <v>3971</v>
      </c>
      <c r="S43" s="1">
        <f>SUM(T43:AC43)</f>
        <v>3392</v>
      </c>
      <c r="T43" s="1">
        <f>T49+T55</f>
        <v>87</v>
      </c>
      <c r="U43" s="1">
        <f>U49+U55</f>
        <v>0</v>
      </c>
      <c r="V43" s="1">
        <f t="shared" ref="V43:AC44" si="10">V49+V55</f>
        <v>104</v>
      </c>
      <c r="W43" s="1">
        <f t="shared" si="10"/>
        <v>31</v>
      </c>
      <c r="X43" s="1">
        <f t="shared" si="10"/>
        <v>11</v>
      </c>
      <c r="Y43" s="143">
        <f t="shared" si="10"/>
        <v>3046</v>
      </c>
      <c r="Z43" s="144"/>
      <c r="AA43" s="143">
        <f t="shared" si="10"/>
        <v>113</v>
      </c>
      <c r="AB43" s="144"/>
      <c r="AC43" s="1">
        <f t="shared" si="10"/>
        <v>0</v>
      </c>
      <c r="AD43" s="19">
        <f>SUM(AE43:AG43)</f>
        <v>579</v>
      </c>
      <c r="AE43" s="19">
        <f t="shared" ref="AE43:AG44" si="11">AE49+AE55</f>
        <v>328</v>
      </c>
      <c r="AF43" s="19">
        <f t="shared" si="11"/>
        <v>242</v>
      </c>
      <c r="AG43" s="127">
        <f t="shared" si="11"/>
        <v>9</v>
      </c>
      <c r="AH43" s="7"/>
      <c r="AI43" s="7"/>
    </row>
    <row r="44" spans="2:35" ht="9.9" customHeight="1" x14ac:dyDescent="0.2">
      <c r="B44" s="105"/>
      <c r="C44" s="1"/>
      <c r="D44" s="1"/>
      <c r="E44" s="100" t="s">
        <v>28</v>
      </c>
      <c r="F44" s="56"/>
      <c r="G44" s="101">
        <f>IF(J44="","",J44+L44)</f>
        <v>18</v>
      </c>
      <c r="H44" s="2">
        <f>K44+M44</f>
        <v>4</v>
      </c>
      <c r="I44" s="10"/>
      <c r="J44" s="101">
        <v>18</v>
      </c>
      <c r="K44" s="2">
        <f>K50+K56</f>
        <v>4</v>
      </c>
      <c r="L44" s="10"/>
      <c r="M44" s="2">
        <f t="shared" si="9"/>
        <v>0</v>
      </c>
      <c r="N44" s="1">
        <f t="shared" si="9"/>
        <v>117</v>
      </c>
      <c r="O44" s="1">
        <f>O50+O56</f>
        <v>1927</v>
      </c>
      <c r="P44" s="1">
        <f t="shared" si="9"/>
        <v>1163</v>
      </c>
      <c r="Q44" s="1">
        <f t="shared" si="9"/>
        <v>764</v>
      </c>
      <c r="R44" s="1">
        <f>S44+AD44</f>
        <v>348</v>
      </c>
      <c r="S44" s="1">
        <f>SUM(T44:AC44)</f>
        <v>296</v>
      </c>
      <c r="T44" s="1">
        <f>T50+T56</f>
        <v>3</v>
      </c>
      <c r="U44" s="1">
        <f>U50+U56</f>
        <v>0</v>
      </c>
      <c r="V44" s="1">
        <f t="shared" si="10"/>
        <v>25</v>
      </c>
      <c r="W44" s="1">
        <f t="shared" si="10"/>
        <v>0</v>
      </c>
      <c r="X44" s="1">
        <f t="shared" si="10"/>
        <v>0</v>
      </c>
      <c r="Y44" s="143">
        <f t="shared" si="10"/>
        <v>239</v>
      </c>
      <c r="Z44" s="144"/>
      <c r="AA44" s="143">
        <f t="shared" si="10"/>
        <v>29</v>
      </c>
      <c r="AB44" s="144"/>
      <c r="AC44" s="1">
        <f t="shared" si="10"/>
        <v>0</v>
      </c>
      <c r="AD44" s="19">
        <f>SUM(AE44:AG44)</f>
        <v>52</v>
      </c>
      <c r="AE44" s="19">
        <f t="shared" si="11"/>
        <v>35</v>
      </c>
      <c r="AF44" s="19">
        <f t="shared" si="11"/>
        <v>16</v>
      </c>
      <c r="AG44" s="127">
        <f t="shared" si="11"/>
        <v>1</v>
      </c>
      <c r="AH44" s="7"/>
      <c r="AI44" s="7"/>
    </row>
    <row r="45" spans="2:35" ht="9.9" customHeight="1" x14ac:dyDescent="0.2">
      <c r="B45" s="105"/>
      <c r="C45" s="1"/>
      <c r="D45" s="1"/>
      <c r="E45" s="100" t="s">
        <v>30</v>
      </c>
      <c r="F45" s="56"/>
      <c r="G45" s="101">
        <f>IF(J45="","",J45+L45)</f>
        <v>1</v>
      </c>
      <c r="H45" s="2">
        <f>K45+M45</f>
        <v>2</v>
      </c>
      <c r="I45" s="10"/>
      <c r="J45" s="101">
        <v>1</v>
      </c>
      <c r="K45" s="2">
        <f>K51</f>
        <v>2</v>
      </c>
      <c r="L45" s="10"/>
      <c r="M45" s="2">
        <f>M51</f>
        <v>0</v>
      </c>
      <c r="N45" s="31">
        <f>N51</f>
        <v>26</v>
      </c>
      <c r="O45" s="1">
        <f>O51+O57</f>
        <v>1776</v>
      </c>
      <c r="P45" s="1">
        <f>P51+P57</f>
        <v>914</v>
      </c>
      <c r="Q45" s="1">
        <f>Q51+Q57</f>
        <v>862</v>
      </c>
      <c r="R45" s="1">
        <f>S45+AD45</f>
        <v>67</v>
      </c>
      <c r="S45" s="1">
        <f>SUM(T45:AC45)</f>
        <v>59</v>
      </c>
      <c r="T45" s="1">
        <f t="shared" ref="T45:Y45" si="12">T51+T57</f>
        <v>2</v>
      </c>
      <c r="U45" s="1">
        <f t="shared" si="12"/>
        <v>0</v>
      </c>
      <c r="V45" s="1">
        <f t="shared" si="12"/>
        <v>4</v>
      </c>
      <c r="W45" s="1">
        <f t="shared" si="12"/>
        <v>1</v>
      </c>
      <c r="X45" s="1">
        <f t="shared" si="12"/>
        <v>0</v>
      </c>
      <c r="Y45" s="143">
        <f t="shared" si="12"/>
        <v>49</v>
      </c>
      <c r="Z45" s="144"/>
      <c r="AA45" s="143">
        <f>AA51+AA57</f>
        <v>3</v>
      </c>
      <c r="AB45" s="144"/>
      <c r="AC45" s="1">
        <f>AC51+AC58</f>
        <v>0</v>
      </c>
      <c r="AD45" s="19">
        <f>SUM(AE45:AG45)</f>
        <v>8</v>
      </c>
      <c r="AE45" s="19">
        <f>AE51+AE57</f>
        <v>8</v>
      </c>
      <c r="AF45" s="19">
        <f>AF51+AF57</f>
        <v>0</v>
      </c>
      <c r="AG45" s="127">
        <f>AG51+AG57</f>
        <v>0</v>
      </c>
      <c r="AH45" s="7"/>
      <c r="AI45" s="7"/>
    </row>
    <row r="46" spans="2:35" ht="5" customHeight="1" x14ac:dyDescent="0.2">
      <c r="B46" s="145" t="s">
        <v>31</v>
      </c>
      <c r="C46" s="42" t="s">
        <v>32</v>
      </c>
      <c r="D46" s="38"/>
      <c r="E46" s="84"/>
      <c r="F46" s="70"/>
      <c r="G46" s="69"/>
      <c r="H46" s="68"/>
      <c r="I46" s="70"/>
      <c r="J46" s="69"/>
      <c r="K46" s="68"/>
      <c r="L46" s="70"/>
      <c r="M46" s="68"/>
      <c r="N46" s="38"/>
      <c r="O46" s="38"/>
      <c r="P46" s="38"/>
      <c r="Q46" s="38"/>
      <c r="R46" s="38"/>
      <c r="S46" s="38"/>
      <c r="T46" s="38"/>
      <c r="U46" s="38"/>
      <c r="V46" s="38"/>
      <c r="W46" s="34"/>
      <c r="X46" s="34"/>
      <c r="Y46" s="34"/>
      <c r="Z46" s="36"/>
      <c r="AA46" s="34"/>
      <c r="AB46" s="36"/>
      <c r="AC46" s="36"/>
      <c r="AD46" s="21"/>
      <c r="AE46" s="21"/>
      <c r="AF46" s="21"/>
      <c r="AG46" s="131"/>
      <c r="AH46" s="7"/>
      <c r="AI46" s="7"/>
    </row>
    <row r="47" spans="2:35" ht="7" customHeight="1" x14ac:dyDescent="0.2">
      <c r="B47" s="145"/>
      <c r="C47" s="1"/>
      <c r="D47" s="6"/>
      <c r="E47" s="83"/>
      <c r="F47" s="77"/>
      <c r="G47" s="76"/>
      <c r="H47" s="55"/>
      <c r="I47" s="77"/>
      <c r="J47" s="76"/>
      <c r="K47" s="55"/>
      <c r="L47" s="77"/>
      <c r="M47" s="55"/>
      <c r="N47" s="6"/>
      <c r="O47" s="6"/>
      <c r="P47" s="6"/>
      <c r="Q47" s="6"/>
      <c r="R47" s="6"/>
      <c r="S47" s="1"/>
      <c r="T47" s="1"/>
      <c r="U47" s="1"/>
      <c r="V47" s="1"/>
      <c r="W47" s="118"/>
      <c r="X47" s="118"/>
      <c r="Y47" s="118"/>
      <c r="Z47" s="119"/>
      <c r="AA47" s="118"/>
      <c r="AB47" s="119"/>
      <c r="AC47" s="119"/>
      <c r="AD47" s="19"/>
      <c r="AE47" s="19"/>
      <c r="AF47" s="19"/>
      <c r="AG47" s="127"/>
      <c r="AH47" s="7"/>
      <c r="AI47" s="7"/>
    </row>
    <row r="48" spans="2:35" ht="9.9" customHeight="1" x14ac:dyDescent="0.2">
      <c r="B48" s="105"/>
      <c r="C48" s="1"/>
      <c r="D48" s="1" t="s">
        <v>33</v>
      </c>
      <c r="E48" s="100" t="s">
        <v>2</v>
      </c>
      <c r="F48" s="56"/>
      <c r="G48" s="102">
        <f>SUM(G49:G51)</f>
        <v>17</v>
      </c>
      <c r="H48" s="2">
        <f>SUM(H49:H51)</f>
        <v>83</v>
      </c>
      <c r="I48" s="56"/>
      <c r="J48" s="102">
        <f>SUM(J49:J51)</f>
        <v>17</v>
      </c>
      <c r="K48" s="2">
        <f>SUM(K49:K51)</f>
        <v>82</v>
      </c>
      <c r="L48" s="10"/>
      <c r="M48" s="2">
        <f>SUM(M49:M51)</f>
        <v>1</v>
      </c>
      <c r="N48" s="31">
        <f>N49+N50+N51</f>
        <v>1136</v>
      </c>
      <c r="O48" s="1">
        <f>SUM(O49:O51)</f>
        <v>39217</v>
      </c>
      <c r="P48" s="1">
        <f>SUM(P49:P51)</f>
        <v>19490</v>
      </c>
      <c r="Q48" s="1">
        <f>SUM(Q49:Q51)</f>
        <v>19727</v>
      </c>
      <c r="R48" s="1">
        <f>S48+AD48</f>
        <v>3732</v>
      </c>
      <c r="S48" s="1">
        <f t="shared" ref="S48:Y48" si="13">SUM(S49:S51)</f>
        <v>3200</v>
      </c>
      <c r="T48" s="1">
        <f t="shared" si="13"/>
        <v>82</v>
      </c>
      <c r="U48" s="1">
        <f t="shared" si="13"/>
        <v>0</v>
      </c>
      <c r="V48" s="1">
        <f t="shared" si="13"/>
        <v>115</v>
      </c>
      <c r="W48" s="1">
        <f t="shared" si="13"/>
        <v>29</v>
      </c>
      <c r="X48" s="1">
        <f t="shared" si="13"/>
        <v>11</v>
      </c>
      <c r="Y48" s="143">
        <f t="shared" si="13"/>
        <v>2839</v>
      </c>
      <c r="Z48" s="144"/>
      <c r="AA48" s="143">
        <f>SUM(AA49:AA51)</f>
        <v>124</v>
      </c>
      <c r="AB48" s="144"/>
      <c r="AC48" s="1">
        <f>SUM(AC49:AC51)</f>
        <v>0</v>
      </c>
      <c r="AD48" s="19">
        <f>SUM(AD49:AD51)</f>
        <v>532</v>
      </c>
      <c r="AE48" s="19">
        <f>SUM(AE49:AE51)</f>
        <v>308</v>
      </c>
      <c r="AF48" s="19">
        <f>SUM(AF49:AF51)</f>
        <v>223</v>
      </c>
      <c r="AG48" s="127">
        <f>SUM(AG49:AG51)</f>
        <v>1</v>
      </c>
      <c r="AH48" s="7"/>
      <c r="AI48" s="7"/>
    </row>
    <row r="49" spans="2:35" ht="9.9" customHeight="1" x14ac:dyDescent="0.2">
      <c r="B49" s="105"/>
      <c r="C49" s="1"/>
      <c r="D49" s="1"/>
      <c r="E49" s="100" t="s">
        <v>27</v>
      </c>
      <c r="F49" s="56"/>
      <c r="G49" s="5" t="str">
        <f>IF(J49="","",J49+L49)</f>
        <v/>
      </c>
      <c r="H49" s="2">
        <f>K49+M49</f>
        <v>80</v>
      </c>
      <c r="I49" s="56"/>
      <c r="J49" s="13"/>
      <c r="K49" s="2">
        <v>79</v>
      </c>
      <c r="L49" s="10"/>
      <c r="M49" s="2">
        <v>1</v>
      </c>
      <c r="N49" s="87">
        <v>1029</v>
      </c>
      <c r="O49" s="1">
        <f>P49+Q49</f>
        <v>37077</v>
      </c>
      <c r="P49" s="1">
        <v>18250</v>
      </c>
      <c r="Q49" s="1">
        <v>18827</v>
      </c>
      <c r="R49" s="1">
        <f>S49+AD49</f>
        <v>3447</v>
      </c>
      <c r="S49" s="1">
        <f>SUM(T49:AC49)</f>
        <v>2956</v>
      </c>
      <c r="T49" s="1">
        <v>79</v>
      </c>
      <c r="U49" s="1">
        <v>0</v>
      </c>
      <c r="V49" s="1">
        <v>93</v>
      </c>
      <c r="W49" s="118">
        <v>28</v>
      </c>
      <c r="X49" s="118">
        <v>11</v>
      </c>
      <c r="Y49" s="175">
        <v>2646</v>
      </c>
      <c r="Z49" s="176"/>
      <c r="AA49" s="175">
        <v>99</v>
      </c>
      <c r="AB49" s="176"/>
      <c r="AC49" s="117">
        <v>0</v>
      </c>
      <c r="AD49" s="19">
        <f>SUM(AE49:AG49)</f>
        <v>491</v>
      </c>
      <c r="AE49" s="19">
        <v>277</v>
      </c>
      <c r="AF49" s="19">
        <v>213</v>
      </c>
      <c r="AG49" s="127">
        <v>1</v>
      </c>
      <c r="AH49" s="7"/>
      <c r="AI49" s="7"/>
    </row>
    <row r="50" spans="2:35" ht="9.9" customHeight="1" x14ac:dyDescent="0.2">
      <c r="B50" s="105"/>
      <c r="C50" s="1"/>
      <c r="D50" s="1"/>
      <c r="E50" s="100" t="s">
        <v>28</v>
      </c>
      <c r="F50" s="56"/>
      <c r="G50" s="101">
        <f>IF(J50="","",J50+L50)</f>
        <v>17</v>
      </c>
      <c r="H50" s="2">
        <f>K50+M50</f>
        <v>1</v>
      </c>
      <c r="I50" s="56"/>
      <c r="J50" s="101">
        <v>17</v>
      </c>
      <c r="K50" s="2">
        <v>1</v>
      </c>
      <c r="L50" s="10"/>
      <c r="M50" s="2">
        <v>0</v>
      </c>
      <c r="N50" s="87">
        <v>81</v>
      </c>
      <c r="O50" s="1">
        <f>P50+Q50</f>
        <v>1126</v>
      </c>
      <c r="P50" s="1">
        <v>716</v>
      </c>
      <c r="Q50" s="1">
        <v>410</v>
      </c>
      <c r="R50" s="1">
        <f>S50+AD50</f>
        <v>244</v>
      </c>
      <c r="S50" s="1">
        <f>SUM(T50:AC50)</f>
        <v>211</v>
      </c>
      <c r="T50" s="1">
        <v>1</v>
      </c>
      <c r="U50" s="1">
        <v>0</v>
      </c>
      <c r="V50" s="1">
        <v>20</v>
      </c>
      <c r="W50" s="118">
        <v>0</v>
      </c>
      <c r="X50" s="118">
        <v>0</v>
      </c>
      <c r="Y50" s="143">
        <v>167</v>
      </c>
      <c r="Z50" s="144"/>
      <c r="AA50" s="143">
        <v>23</v>
      </c>
      <c r="AB50" s="144"/>
      <c r="AC50" s="114">
        <v>0</v>
      </c>
      <c r="AD50" s="19">
        <f>SUM(AE50:AG50)</f>
        <v>33</v>
      </c>
      <c r="AE50" s="19">
        <v>23</v>
      </c>
      <c r="AF50" s="19">
        <v>10</v>
      </c>
      <c r="AG50" s="127">
        <v>0</v>
      </c>
      <c r="AH50" s="7"/>
      <c r="AI50" s="7"/>
    </row>
    <row r="51" spans="2:35" ht="9.9" customHeight="1" x14ac:dyDescent="0.2">
      <c r="B51" s="105"/>
      <c r="C51" s="1"/>
      <c r="D51" s="1" t="s">
        <v>3</v>
      </c>
      <c r="E51" s="100" t="s">
        <v>30</v>
      </c>
      <c r="F51" s="56"/>
      <c r="G51" s="13" t="str">
        <f>IF(J51="","",J51+L51)</f>
        <v/>
      </c>
      <c r="H51" s="2">
        <f>K51+M51</f>
        <v>2</v>
      </c>
      <c r="I51" s="56"/>
      <c r="J51" s="13"/>
      <c r="K51" s="2">
        <v>2</v>
      </c>
      <c r="L51" s="10"/>
      <c r="M51" s="2">
        <v>0</v>
      </c>
      <c r="N51" s="93">
        <v>26</v>
      </c>
      <c r="O51" s="1">
        <f>P51+Q51</f>
        <v>1014</v>
      </c>
      <c r="P51" s="1">
        <v>524</v>
      </c>
      <c r="Q51" s="1">
        <v>490</v>
      </c>
      <c r="R51" s="1">
        <f>S51+AD51</f>
        <v>41</v>
      </c>
      <c r="S51" s="1">
        <f>SUM(T51:AC51)</f>
        <v>33</v>
      </c>
      <c r="T51" s="1">
        <v>2</v>
      </c>
      <c r="U51" s="1">
        <v>0</v>
      </c>
      <c r="V51" s="1">
        <v>2</v>
      </c>
      <c r="W51" s="118">
        <v>1</v>
      </c>
      <c r="X51" s="118">
        <v>0</v>
      </c>
      <c r="Y51" s="143">
        <v>26</v>
      </c>
      <c r="Z51" s="144"/>
      <c r="AA51" s="143">
        <v>2</v>
      </c>
      <c r="AB51" s="144"/>
      <c r="AC51" s="114">
        <v>0</v>
      </c>
      <c r="AD51" s="19">
        <f>SUM(AE51:AG51)</f>
        <v>8</v>
      </c>
      <c r="AE51" s="19">
        <v>8</v>
      </c>
      <c r="AF51" s="19">
        <v>0</v>
      </c>
      <c r="AG51" s="127">
        <v>0</v>
      </c>
      <c r="AH51" s="7"/>
      <c r="AI51" s="7"/>
    </row>
    <row r="52" spans="2:35" ht="5" customHeight="1" x14ac:dyDescent="0.2">
      <c r="B52" s="105"/>
      <c r="C52" s="1"/>
      <c r="D52" s="38"/>
      <c r="E52" s="84"/>
      <c r="F52" s="70"/>
      <c r="G52" s="69"/>
      <c r="H52" s="68"/>
      <c r="I52" s="70"/>
      <c r="J52" s="69"/>
      <c r="K52" s="68"/>
      <c r="L52" s="70"/>
      <c r="M52" s="68"/>
      <c r="N52" s="82"/>
      <c r="O52" s="38"/>
      <c r="P52" s="38"/>
      <c r="Q52" s="38"/>
      <c r="R52" s="38"/>
      <c r="S52" s="1"/>
      <c r="T52" s="1"/>
      <c r="U52" s="1"/>
      <c r="V52" s="1"/>
      <c r="W52" s="118"/>
      <c r="X52" s="118"/>
      <c r="Y52" s="118"/>
      <c r="Z52" s="119"/>
      <c r="AA52" s="118"/>
      <c r="AB52" s="119"/>
      <c r="AC52" s="119"/>
      <c r="AD52" s="19"/>
      <c r="AE52" s="19"/>
      <c r="AF52" s="19"/>
      <c r="AG52" s="127"/>
      <c r="AH52" s="7"/>
      <c r="AI52" s="7"/>
    </row>
    <row r="53" spans="2:35" ht="7" customHeight="1" x14ac:dyDescent="0.2">
      <c r="B53" s="145" t="s">
        <v>34</v>
      </c>
      <c r="C53" s="42" t="s">
        <v>3</v>
      </c>
      <c r="D53" s="6"/>
      <c r="E53" s="83"/>
      <c r="F53" s="77"/>
      <c r="G53" s="76"/>
      <c r="H53" s="55"/>
      <c r="I53" s="77"/>
      <c r="J53" s="76"/>
      <c r="K53" s="55"/>
      <c r="L53" s="77"/>
      <c r="M53" s="26"/>
      <c r="N53" s="6"/>
      <c r="O53" s="60"/>
      <c r="P53" s="60"/>
      <c r="Q53" s="60"/>
      <c r="R53" s="60"/>
      <c r="S53" s="60"/>
      <c r="T53" s="60"/>
      <c r="U53" s="60"/>
      <c r="V53" s="60"/>
      <c r="W53" s="53"/>
      <c r="X53" s="53"/>
      <c r="Y53" s="53"/>
      <c r="Z53" s="55"/>
      <c r="AA53" s="53"/>
      <c r="AB53" s="55"/>
      <c r="AC53" s="55"/>
      <c r="AD53" s="61"/>
      <c r="AE53" s="61"/>
      <c r="AF53" s="61"/>
      <c r="AG53" s="132"/>
      <c r="AH53" s="7"/>
      <c r="AI53" s="7"/>
    </row>
    <row r="54" spans="2:35" ht="9.9" customHeight="1" x14ac:dyDescent="0.2">
      <c r="B54" s="145"/>
      <c r="C54" s="1"/>
      <c r="D54" s="1" t="s">
        <v>35</v>
      </c>
      <c r="E54" s="100" t="s">
        <v>2</v>
      </c>
      <c r="F54" s="10"/>
      <c r="G54" s="102">
        <f>SUM(G55:G58)</f>
        <v>2</v>
      </c>
      <c r="H54" s="2">
        <f>SUM(H55:H56)</f>
        <v>11</v>
      </c>
      <c r="I54" s="10"/>
      <c r="J54" s="102">
        <f>SUM(J55:J58)</f>
        <v>2</v>
      </c>
      <c r="K54" s="2">
        <f>SUM(K55:K56)</f>
        <v>11</v>
      </c>
      <c r="L54" s="56"/>
      <c r="M54" s="124">
        <f>SUM(M55:M56)</f>
        <v>0</v>
      </c>
      <c r="N54" s="1">
        <f>SUM(N55:N56)</f>
        <v>201</v>
      </c>
      <c r="O54" s="87">
        <f>SUM(O55:O57)</f>
        <v>7797</v>
      </c>
      <c r="P54" s="87">
        <f>SUM(P55:P57)</f>
        <v>3523</v>
      </c>
      <c r="Q54" s="87">
        <f>SUM(Q55:Q57)</f>
        <v>4274</v>
      </c>
      <c r="R54" s="1">
        <f>S54+AD54</f>
        <v>654</v>
      </c>
      <c r="S54" s="1">
        <f t="shared" ref="S54:X54" si="14">SUM(S55:S57)</f>
        <v>547</v>
      </c>
      <c r="T54" s="1">
        <f t="shared" si="14"/>
        <v>10</v>
      </c>
      <c r="U54" s="1">
        <f t="shared" si="14"/>
        <v>0</v>
      </c>
      <c r="V54" s="1">
        <f t="shared" si="14"/>
        <v>18</v>
      </c>
      <c r="W54" s="1">
        <f t="shared" si="14"/>
        <v>3</v>
      </c>
      <c r="X54" s="1">
        <f t="shared" si="14"/>
        <v>0</v>
      </c>
      <c r="Y54" s="143">
        <f>SUM(Y55:Z57)</f>
        <v>495</v>
      </c>
      <c r="Z54" s="144"/>
      <c r="AA54" s="143">
        <f>SUM(AA55:AB57)</f>
        <v>21</v>
      </c>
      <c r="AB54" s="144"/>
      <c r="AC54" s="1">
        <f>SUM(AC55:AC56)</f>
        <v>0</v>
      </c>
      <c r="AD54" s="19">
        <f>SUM(AD55:AD57)</f>
        <v>107</v>
      </c>
      <c r="AE54" s="19">
        <f>SUM(AE55:AE57)</f>
        <v>63</v>
      </c>
      <c r="AF54" s="19">
        <f>SUM(AF55:AF57)</f>
        <v>35</v>
      </c>
      <c r="AG54" s="127">
        <f>SUM(AG55:AG57)</f>
        <v>9</v>
      </c>
      <c r="AH54" s="7"/>
      <c r="AI54" s="7"/>
    </row>
    <row r="55" spans="2:35" ht="9.9" customHeight="1" x14ac:dyDescent="0.2">
      <c r="B55" s="105"/>
      <c r="C55" s="1"/>
      <c r="D55" s="1"/>
      <c r="E55" s="100" t="s">
        <v>27</v>
      </c>
      <c r="F55" s="10"/>
      <c r="G55" s="5" t="str">
        <f>IF(J55="","",J55+L55)</f>
        <v/>
      </c>
      <c r="H55" s="2">
        <f>K55+M55</f>
        <v>8</v>
      </c>
      <c r="I55" s="10"/>
      <c r="J55" s="13"/>
      <c r="K55" s="2">
        <v>8</v>
      </c>
      <c r="L55" s="56"/>
      <c r="M55" s="124">
        <v>0</v>
      </c>
      <c r="N55" s="1">
        <v>165</v>
      </c>
      <c r="O55" s="87">
        <f>P55+Q55</f>
        <v>6234</v>
      </c>
      <c r="P55" s="87">
        <v>2686</v>
      </c>
      <c r="Q55" s="87">
        <v>3548</v>
      </c>
      <c r="R55" s="1">
        <f>S55+AD55</f>
        <v>524</v>
      </c>
      <c r="S55" s="1">
        <f>SUM(T55:AC55)</f>
        <v>436</v>
      </c>
      <c r="T55" s="1">
        <v>8</v>
      </c>
      <c r="U55" s="1">
        <v>0</v>
      </c>
      <c r="V55" s="1">
        <v>11</v>
      </c>
      <c r="W55" s="118">
        <v>3</v>
      </c>
      <c r="X55" s="118">
        <v>0</v>
      </c>
      <c r="Y55" s="143">
        <v>400</v>
      </c>
      <c r="Z55" s="144"/>
      <c r="AA55" s="143">
        <v>14</v>
      </c>
      <c r="AB55" s="144"/>
      <c r="AC55" s="114">
        <v>0</v>
      </c>
      <c r="AD55" s="19">
        <f>SUM(AE55:AG55)</f>
        <v>88</v>
      </c>
      <c r="AE55" s="19">
        <v>51</v>
      </c>
      <c r="AF55" s="19">
        <v>29</v>
      </c>
      <c r="AG55" s="127">
        <v>8</v>
      </c>
      <c r="AH55" s="7"/>
      <c r="AI55" s="7"/>
    </row>
    <row r="56" spans="2:35" ht="9.9" customHeight="1" x14ac:dyDescent="0.2">
      <c r="B56" s="105"/>
      <c r="C56" s="1"/>
      <c r="D56" s="1"/>
      <c r="E56" s="100" t="s">
        <v>28</v>
      </c>
      <c r="F56" s="10"/>
      <c r="G56" s="101">
        <f>IF(J56="","",J56+L56)</f>
        <v>1</v>
      </c>
      <c r="H56" s="2">
        <f>K56+M56</f>
        <v>3</v>
      </c>
      <c r="I56" s="10"/>
      <c r="J56" s="101">
        <v>1</v>
      </c>
      <c r="K56" s="2">
        <v>3</v>
      </c>
      <c r="L56" s="10"/>
      <c r="M56" s="124">
        <v>0</v>
      </c>
      <c r="N56" s="1">
        <v>36</v>
      </c>
      <c r="O56" s="87">
        <f>P56+Q56</f>
        <v>801</v>
      </c>
      <c r="P56" s="87">
        <v>447</v>
      </c>
      <c r="Q56" s="87">
        <v>354</v>
      </c>
      <c r="R56" s="1">
        <f>S56+AD56</f>
        <v>104</v>
      </c>
      <c r="S56" s="1">
        <f>SUM(T56:AC56)</f>
        <v>85</v>
      </c>
      <c r="T56" s="1">
        <v>2</v>
      </c>
      <c r="U56" s="1">
        <v>0</v>
      </c>
      <c r="V56" s="1">
        <v>5</v>
      </c>
      <c r="W56" s="118">
        <v>0</v>
      </c>
      <c r="X56" s="118">
        <v>0</v>
      </c>
      <c r="Y56" s="143">
        <v>72</v>
      </c>
      <c r="Z56" s="144"/>
      <c r="AA56" s="143">
        <v>6</v>
      </c>
      <c r="AB56" s="144"/>
      <c r="AC56" s="114">
        <v>0</v>
      </c>
      <c r="AD56" s="19">
        <f>SUM(AE56:AG56)</f>
        <v>19</v>
      </c>
      <c r="AE56" s="19">
        <v>12</v>
      </c>
      <c r="AF56" s="19">
        <v>6</v>
      </c>
      <c r="AG56" s="127">
        <v>1</v>
      </c>
      <c r="AH56" s="7"/>
      <c r="AI56" s="7"/>
    </row>
    <row r="57" spans="2:35" ht="9.9" customHeight="1" x14ac:dyDescent="0.2">
      <c r="B57" s="105"/>
      <c r="C57" s="1"/>
      <c r="D57" s="1" t="s">
        <v>3</v>
      </c>
      <c r="E57" s="100" t="s">
        <v>30</v>
      </c>
      <c r="F57" s="92"/>
      <c r="G57" s="90">
        <f>IF(J57="","",J57+L57)</f>
        <v>1</v>
      </c>
      <c r="H57" s="86">
        <f>K57+M57</f>
        <v>0</v>
      </c>
      <c r="I57" s="92"/>
      <c r="J57" s="90">
        <v>1</v>
      </c>
      <c r="K57" s="86">
        <v>0</v>
      </c>
      <c r="L57" s="92"/>
      <c r="M57" s="124">
        <v>0</v>
      </c>
      <c r="N57" s="1">
        <v>0</v>
      </c>
      <c r="O57" s="87">
        <f>P57+Q57</f>
        <v>762</v>
      </c>
      <c r="P57" s="87">
        <v>390</v>
      </c>
      <c r="Q57" s="87">
        <v>372</v>
      </c>
      <c r="R57" s="1">
        <f>S57+AD57</f>
        <v>26</v>
      </c>
      <c r="S57" s="1">
        <f>SUM(T57:AC57)</f>
        <v>26</v>
      </c>
      <c r="T57" s="1">
        <v>0</v>
      </c>
      <c r="U57" s="1">
        <v>0</v>
      </c>
      <c r="V57" s="1">
        <v>2</v>
      </c>
      <c r="W57" s="118">
        <v>0</v>
      </c>
      <c r="X57" s="118">
        <v>0</v>
      </c>
      <c r="Y57" s="143">
        <v>23</v>
      </c>
      <c r="Z57" s="144"/>
      <c r="AA57" s="143">
        <v>1</v>
      </c>
      <c r="AB57" s="144"/>
      <c r="AC57" s="114">
        <v>0</v>
      </c>
      <c r="AD57" s="19">
        <f>SUM(AE57:AG57)</f>
        <v>0</v>
      </c>
      <c r="AE57" s="19">
        <v>0</v>
      </c>
      <c r="AF57" s="19">
        <v>0</v>
      </c>
      <c r="AG57" s="127">
        <v>0</v>
      </c>
      <c r="AH57" s="7"/>
      <c r="AI57" s="7"/>
    </row>
    <row r="58" spans="2:35" ht="7" customHeight="1" x14ac:dyDescent="0.2">
      <c r="B58" s="105"/>
      <c r="C58" s="71"/>
      <c r="D58" s="71"/>
      <c r="E58" s="81"/>
      <c r="F58" s="56"/>
      <c r="G58" s="57"/>
      <c r="H58" s="58"/>
      <c r="I58" s="56"/>
      <c r="J58" s="57"/>
      <c r="K58" s="58"/>
      <c r="L58" s="56"/>
      <c r="M58" s="124"/>
      <c r="N58" s="1"/>
      <c r="O58" s="59"/>
      <c r="P58" s="59"/>
      <c r="Q58" s="59"/>
      <c r="R58" s="71"/>
      <c r="S58" s="71"/>
      <c r="T58" s="71"/>
      <c r="U58" s="71"/>
      <c r="V58" s="71"/>
      <c r="W58" s="66"/>
      <c r="X58" s="66"/>
      <c r="Y58" s="66"/>
      <c r="Z58" s="68"/>
      <c r="AA58" s="66"/>
      <c r="AB58" s="68"/>
      <c r="AC58" s="68"/>
      <c r="AD58" s="72"/>
      <c r="AE58" s="72"/>
      <c r="AF58" s="72"/>
      <c r="AG58" s="133"/>
      <c r="AH58" s="7"/>
      <c r="AI58" s="7"/>
    </row>
    <row r="59" spans="2:35" ht="6.75" customHeight="1" x14ac:dyDescent="0.2">
      <c r="B59" s="105"/>
      <c r="C59" s="53"/>
      <c r="D59" s="54"/>
      <c r="E59" s="55"/>
      <c r="F59" s="76"/>
      <c r="G59" s="76"/>
      <c r="H59" s="55"/>
      <c r="I59" s="77"/>
      <c r="J59" s="76"/>
      <c r="K59" s="55"/>
      <c r="L59" s="77"/>
      <c r="M59" s="26"/>
      <c r="N59" s="6"/>
      <c r="O59" s="60"/>
      <c r="P59" s="60"/>
      <c r="Q59" s="60"/>
      <c r="R59" s="60"/>
      <c r="S59" s="59"/>
      <c r="T59" s="59"/>
      <c r="U59" s="59"/>
      <c r="V59" s="59"/>
      <c r="W59" s="51"/>
      <c r="X59" s="51"/>
      <c r="Y59" s="51"/>
      <c r="Z59" s="58"/>
      <c r="AA59" s="51"/>
      <c r="AB59" s="58"/>
      <c r="AC59" s="58"/>
      <c r="AD59" s="64"/>
      <c r="AE59" s="64"/>
      <c r="AF59" s="64"/>
      <c r="AG59" s="128"/>
      <c r="AH59" s="7"/>
      <c r="AI59" s="7"/>
    </row>
    <row r="60" spans="2:35" ht="9.9" customHeight="1" x14ac:dyDescent="0.2">
      <c r="B60" s="105"/>
      <c r="C60" s="150" t="s">
        <v>36</v>
      </c>
      <c r="D60" s="169"/>
      <c r="E60" s="151"/>
      <c r="F60" s="57"/>
      <c r="G60" s="57"/>
      <c r="H60" s="86">
        <f>K60+M60</f>
        <v>2</v>
      </c>
      <c r="I60" s="56"/>
      <c r="J60" s="57"/>
      <c r="K60" s="86">
        <v>2</v>
      </c>
      <c r="L60" s="56"/>
      <c r="M60" s="124">
        <v>0</v>
      </c>
      <c r="N60" s="1">
        <v>30</v>
      </c>
      <c r="O60" s="87">
        <f>P60+Q60</f>
        <v>1201</v>
      </c>
      <c r="P60" s="87">
        <v>648</v>
      </c>
      <c r="Q60" s="87">
        <v>553</v>
      </c>
      <c r="R60" s="87">
        <f>S60+AD60</f>
        <v>83</v>
      </c>
      <c r="S60" s="87">
        <f>SUM(T60:AC60)</f>
        <v>77</v>
      </c>
      <c r="T60" s="87">
        <v>0</v>
      </c>
      <c r="U60" s="87">
        <v>0</v>
      </c>
      <c r="V60" s="87">
        <v>2</v>
      </c>
      <c r="W60" s="88">
        <v>0</v>
      </c>
      <c r="X60" s="88">
        <v>0</v>
      </c>
      <c r="Y60" s="150">
        <v>73</v>
      </c>
      <c r="Z60" s="151"/>
      <c r="AA60" s="150">
        <v>2</v>
      </c>
      <c r="AB60" s="151"/>
      <c r="AC60" s="116">
        <v>0</v>
      </c>
      <c r="AD60" s="89">
        <f>SUM(AE60:AG60)</f>
        <v>6</v>
      </c>
      <c r="AE60" s="89">
        <v>6</v>
      </c>
      <c r="AF60" s="89">
        <v>0</v>
      </c>
      <c r="AG60" s="134">
        <v>0</v>
      </c>
      <c r="AH60" s="7"/>
      <c r="AI60" s="7"/>
    </row>
    <row r="61" spans="2:35" ht="6.5" customHeight="1" x14ac:dyDescent="0.2">
      <c r="B61" s="145" t="s">
        <v>37</v>
      </c>
      <c r="C61" s="66"/>
      <c r="D61" s="67"/>
      <c r="E61" s="68"/>
      <c r="F61" s="69"/>
      <c r="G61" s="69"/>
      <c r="H61" s="68"/>
      <c r="I61" s="70"/>
      <c r="J61" s="69"/>
      <c r="K61" s="68"/>
      <c r="L61" s="70"/>
      <c r="M61" s="68"/>
      <c r="N61" s="71"/>
      <c r="O61" s="71"/>
      <c r="P61" s="71"/>
      <c r="Q61" s="71"/>
      <c r="R61" s="71"/>
      <c r="S61" s="59"/>
      <c r="T61" s="59"/>
      <c r="U61" s="59"/>
      <c r="V61" s="59"/>
      <c r="W61" s="51"/>
      <c r="X61" s="51"/>
      <c r="Y61" s="51"/>
      <c r="Z61" s="58"/>
      <c r="AA61" s="51"/>
      <c r="AB61" s="58"/>
      <c r="AC61" s="58"/>
      <c r="AD61" s="64"/>
      <c r="AE61" s="64"/>
      <c r="AF61" s="64"/>
      <c r="AG61" s="128"/>
      <c r="AH61" s="7"/>
      <c r="AI61" s="7"/>
    </row>
    <row r="62" spans="2:35" ht="7" customHeight="1" x14ac:dyDescent="0.2">
      <c r="B62" s="145"/>
      <c r="C62" s="60"/>
      <c r="D62" s="53"/>
      <c r="E62" s="55"/>
      <c r="F62" s="76"/>
      <c r="G62" s="76"/>
      <c r="H62" s="55"/>
      <c r="I62" s="77"/>
      <c r="J62" s="76"/>
      <c r="K62" s="55"/>
      <c r="L62" s="77"/>
      <c r="M62" s="55"/>
      <c r="N62" s="60"/>
      <c r="O62" s="60"/>
      <c r="P62" s="60"/>
      <c r="Q62" s="60"/>
      <c r="R62" s="60"/>
      <c r="S62" s="60"/>
      <c r="T62" s="60"/>
      <c r="U62" s="60"/>
      <c r="V62" s="60"/>
      <c r="W62" s="53"/>
      <c r="X62" s="53"/>
      <c r="Y62" s="53"/>
      <c r="Z62" s="55"/>
      <c r="AA62" s="53"/>
      <c r="AB62" s="55"/>
      <c r="AC62" s="55"/>
      <c r="AD62" s="61"/>
      <c r="AE62" s="61"/>
      <c r="AF62" s="61"/>
      <c r="AG62" s="132"/>
      <c r="AH62" s="7"/>
      <c r="AI62" s="7"/>
    </row>
    <row r="63" spans="2:35" ht="9.9" customHeight="1" x14ac:dyDescent="0.2">
      <c r="B63" s="105"/>
      <c r="C63" s="94" t="s">
        <v>6</v>
      </c>
      <c r="D63" s="150" t="s">
        <v>2</v>
      </c>
      <c r="E63" s="151"/>
      <c r="F63" s="98"/>
      <c r="G63" s="99">
        <f>SUM(G65:G66)</f>
        <v>3</v>
      </c>
      <c r="H63" s="86">
        <f>SUM(H64:H66)</f>
        <v>40</v>
      </c>
      <c r="I63" s="98"/>
      <c r="J63" s="99">
        <f>SUM(J65:J66)</f>
        <v>3</v>
      </c>
      <c r="K63" s="86">
        <f>SUM(K64:K66)</f>
        <v>39</v>
      </c>
      <c r="L63" s="92"/>
      <c r="M63" s="86">
        <f>SUM(M64:M66)</f>
        <v>1</v>
      </c>
      <c r="N63" s="93" t="s">
        <v>0</v>
      </c>
      <c r="O63" s="87">
        <f>SUM(O64:O66)</f>
        <v>23898</v>
      </c>
      <c r="P63" s="87">
        <f>SUM(P64:P66)</f>
        <v>12741</v>
      </c>
      <c r="Q63" s="87">
        <f>SUM(Q64:Q66)</f>
        <v>11157</v>
      </c>
      <c r="R63" s="87">
        <f>S63+AD63</f>
        <v>1809</v>
      </c>
      <c r="S63" s="87">
        <f>SUM(S64:S66)</f>
        <v>1534</v>
      </c>
      <c r="T63" s="87">
        <f>SUM(T64:T66)</f>
        <v>37</v>
      </c>
      <c r="U63" s="87">
        <f>SUM(U64:U66)</f>
        <v>12</v>
      </c>
      <c r="V63" s="87">
        <f t="shared" ref="V63:AC63" si="15">SUM(V64:V66)</f>
        <v>39</v>
      </c>
      <c r="W63" s="87">
        <f t="shared" si="15"/>
        <v>27</v>
      </c>
      <c r="X63" s="87">
        <f t="shared" si="15"/>
        <v>7</v>
      </c>
      <c r="Y63" s="150">
        <f>SUM(Y64:Y66)</f>
        <v>1374</v>
      </c>
      <c r="Z63" s="151"/>
      <c r="AA63" s="150">
        <f t="shared" si="15"/>
        <v>38</v>
      </c>
      <c r="AB63" s="151"/>
      <c r="AC63" s="87">
        <f t="shared" si="15"/>
        <v>0</v>
      </c>
      <c r="AD63" s="89">
        <f>SUM(AD64:AD66)</f>
        <v>275</v>
      </c>
      <c r="AE63" s="89">
        <f>SUM(AE64:AE66)</f>
        <v>195</v>
      </c>
      <c r="AF63" s="89">
        <f>SUM(AF64:AF66)</f>
        <v>3</v>
      </c>
      <c r="AG63" s="134">
        <f>SUM(AG64:AG66)</f>
        <v>77</v>
      </c>
      <c r="AH63" s="7"/>
      <c r="AI63" s="7"/>
    </row>
    <row r="64" spans="2:35" ht="9.9" customHeight="1" x14ac:dyDescent="0.2">
      <c r="B64" s="105"/>
      <c r="C64" s="94"/>
      <c r="D64" s="150" t="s">
        <v>27</v>
      </c>
      <c r="E64" s="151"/>
      <c r="F64" s="91"/>
      <c r="G64" s="95">
        <f>IF(J64="","",J64+L64)</f>
        <v>1</v>
      </c>
      <c r="H64" s="86">
        <f>K64+M64</f>
        <v>36</v>
      </c>
      <c r="I64" s="92"/>
      <c r="J64" s="91">
        <v>1</v>
      </c>
      <c r="K64" s="86">
        <v>36</v>
      </c>
      <c r="L64" s="92"/>
      <c r="M64" s="86">
        <v>0</v>
      </c>
      <c r="N64" s="93" t="s">
        <v>0</v>
      </c>
      <c r="O64" s="87">
        <f>P64+Q64</f>
        <v>22821</v>
      </c>
      <c r="P64" s="87">
        <v>12131</v>
      </c>
      <c r="Q64" s="87">
        <v>10690</v>
      </c>
      <c r="R64" s="87">
        <f>S64+AD64</f>
        <v>1751</v>
      </c>
      <c r="S64" s="87">
        <f>SUM(T64:AC64)</f>
        <v>1488</v>
      </c>
      <c r="T64" s="87">
        <v>34</v>
      </c>
      <c r="U64" s="87">
        <v>12</v>
      </c>
      <c r="V64" s="87">
        <v>35</v>
      </c>
      <c r="W64" s="88">
        <v>24</v>
      </c>
      <c r="X64" s="88">
        <v>7</v>
      </c>
      <c r="Y64" s="150">
        <v>1340</v>
      </c>
      <c r="Z64" s="151"/>
      <c r="AA64" s="150">
        <v>36</v>
      </c>
      <c r="AB64" s="151"/>
      <c r="AC64" s="116">
        <v>0</v>
      </c>
      <c r="AD64" s="89">
        <f>SUM(AE64:AG64)</f>
        <v>263</v>
      </c>
      <c r="AE64" s="89">
        <v>183</v>
      </c>
      <c r="AF64" s="89">
        <v>3</v>
      </c>
      <c r="AG64" s="134">
        <v>77</v>
      </c>
      <c r="AH64" s="7"/>
      <c r="AI64" s="7"/>
    </row>
    <row r="65" spans="2:35" s="97" customFormat="1" ht="9.9" customHeight="1" x14ac:dyDescent="0.2">
      <c r="B65" s="105"/>
      <c r="C65" s="94"/>
      <c r="D65" s="150" t="s">
        <v>28</v>
      </c>
      <c r="E65" s="151"/>
      <c r="F65" s="91"/>
      <c r="G65" s="90">
        <f>IF(J65="","",J65+L65)</f>
        <v>1</v>
      </c>
      <c r="H65" s="86">
        <v>0</v>
      </c>
      <c r="I65" s="91"/>
      <c r="J65" s="90">
        <v>1</v>
      </c>
      <c r="K65" s="86">
        <v>0</v>
      </c>
      <c r="L65" s="92"/>
      <c r="M65" s="86">
        <v>0</v>
      </c>
      <c r="N65" s="93" t="s">
        <v>0</v>
      </c>
      <c r="O65" s="87">
        <f>P65+Q65</f>
        <v>0</v>
      </c>
      <c r="P65" s="87">
        <v>0</v>
      </c>
      <c r="Q65" s="87">
        <v>0</v>
      </c>
      <c r="R65" s="87">
        <f>S65+AD65</f>
        <v>0</v>
      </c>
      <c r="S65" s="87">
        <f>SUM(T65:AC65)</f>
        <v>0</v>
      </c>
      <c r="T65" s="87">
        <v>0</v>
      </c>
      <c r="U65" s="87">
        <v>0</v>
      </c>
      <c r="V65" s="87">
        <v>0</v>
      </c>
      <c r="W65" s="88">
        <v>0</v>
      </c>
      <c r="X65" s="88">
        <v>0</v>
      </c>
      <c r="Y65" s="150">
        <v>0</v>
      </c>
      <c r="Z65" s="151"/>
      <c r="AA65" s="150">
        <v>0</v>
      </c>
      <c r="AB65" s="151"/>
      <c r="AC65" s="116">
        <v>0</v>
      </c>
      <c r="AD65" s="89">
        <f>SUM(AE65:AG65)</f>
        <v>0</v>
      </c>
      <c r="AE65" s="89">
        <v>0</v>
      </c>
      <c r="AF65" s="89">
        <v>0</v>
      </c>
      <c r="AG65" s="134">
        <v>0</v>
      </c>
      <c r="AH65" s="96"/>
      <c r="AI65" s="96"/>
    </row>
    <row r="66" spans="2:35" ht="9.9" customHeight="1" x14ac:dyDescent="0.2">
      <c r="B66" s="105"/>
      <c r="C66" s="94" t="s">
        <v>3</v>
      </c>
      <c r="D66" s="150" t="s">
        <v>30</v>
      </c>
      <c r="E66" s="151"/>
      <c r="F66" s="91"/>
      <c r="G66" s="90">
        <f>IF(J66="","",J66+L66)</f>
        <v>2</v>
      </c>
      <c r="H66" s="86">
        <f>K66+M66</f>
        <v>4</v>
      </c>
      <c r="I66" s="91"/>
      <c r="J66" s="90">
        <v>2</v>
      </c>
      <c r="K66" s="86">
        <v>3</v>
      </c>
      <c r="L66" s="92"/>
      <c r="M66" s="86">
        <v>1</v>
      </c>
      <c r="N66" s="93" t="s">
        <v>0</v>
      </c>
      <c r="O66" s="87">
        <f>P66+Q66</f>
        <v>1077</v>
      </c>
      <c r="P66" s="87">
        <v>610</v>
      </c>
      <c r="Q66" s="87">
        <v>467</v>
      </c>
      <c r="R66" s="87">
        <f>S66+AD66</f>
        <v>58</v>
      </c>
      <c r="S66" s="87">
        <f>SUM(T66:AC66)</f>
        <v>46</v>
      </c>
      <c r="T66" s="87">
        <v>3</v>
      </c>
      <c r="U66" s="87">
        <v>0</v>
      </c>
      <c r="V66" s="87">
        <v>4</v>
      </c>
      <c r="W66" s="88">
        <v>3</v>
      </c>
      <c r="X66" s="88">
        <v>0</v>
      </c>
      <c r="Y66" s="150">
        <v>34</v>
      </c>
      <c r="Z66" s="151"/>
      <c r="AA66" s="150">
        <v>2</v>
      </c>
      <c r="AB66" s="151"/>
      <c r="AC66" s="116">
        <v>0</v>
      </c>
      <c r="AD66" s="89">
        <f>SUM(AE66:AG66)</f>
        <v>12</v>
      </c>
      <c r="AE66" s="89">
        <v>12</v>
      </c>
      <c r="AF66" s="89">
        <v>0</v>
      </c>
      <c r="AG66" s="134">
        <v>0</v>
      </c>
      <c r="AH66" s="7"/>
      <c r="AI66" s="7"/>
    </row>
    <row r="67" spans="2:35" ht="6.5" customHeight="1" x14ac:dyDescent="0.2">
      <c r="B67" s="78"/>
      <c r="C67" s="80"/>
      <c r="D67" s="51"/>
      <c r="E67" s="58"/>
      <c r="F67" s="57"/>
      <c r="G67" s="57"/>
      <c r="H67" s="58"/>
      <c r="I67" s="56"/>
      <c r="J67" s="57"/>
      <c r="K67" s="58"/>
      <c r="L67" s="56"/>
      <c r="M67" s="58"/>
      <c r="N67" s="74"/>
      <c r="O67" s="59"/>
      <c r="P67" s="59"/>
      <c r="Q67" s="59"/>
      <c r="R67" s="59"/>
      <c r="S67" s="59"/>
      <c r="T67" s="59"/>
      <c r="U67" s="59"/>
      <c r="V67" s="59"/>
      <c r="W67" s="51"/>
      <c r="X67" s="51"/>
      <c r="Y67" s="51"/>
      <c r="Z67" s="58"/>
      <c r="AA67" s="51"/>
      <c r="AB67" s="58"/>
      <c r="AC67" s="58"/>
      <c r="AD67" s="64"/>
      <c r="AE67" s="64"/>
      <c r="AF67" s="64"/>
      <c r="AG67" s="128"/>
      <c r="AH67" s="7"/>
      <c r="AI67" s="7"/>
    </row>
    <row r="68" spans="2:35" ht="7" customHeight="1" x14ac:dyDescent="0.2">
      <c r="B68" s="166" t="s">
        <v>43</v>
      </c>
      <c r="C68" s="24"/>
      <c r="D68" s="25"/>
      <c r="E68" s="26"/>
      <c r="F68" s="12"/>
      <c r="G68" s="12"/>
      <c r="H68" s="26"/>
      <c r="I68" s="27"/>
      <c r="J68" s="12"/>
      <c r="K68" s="26"/>
      <c r="L68" s="27"/>
      <c r="M68" s="26"/>
      <c r="N68" s="6"/>
      <c r="O68" s="6"/>
      <c r="P68" s="6"/>
      <c r="Q68" s="6"/>
      <c r="R68" s="24"/>
      <c r="S68" s="6"/>
      <c r="T68" s="6"/>
      <c r="U68" s="6"/>
      <c r="V68" s="6"/>
      <c r="W68" s="24"/>
      <c r="X68" s="24"/>
      <c r="Y68" s="24"/>
      <c r="Z68" s="26"/>
      <c r="AA68" s="24"/>
      <c r="AB68" s="26"/>
      <c r="AC68" s="26"/>
      <c r="AD68" s="20"/>
      <c r="AE68" s="20"/>
      <c r="AF68" s="20"/>
      <c r="AG68" s="129"/>
      <c r="AH68" s="7"/>
      <c r="AI68" s="7"/>
    </row>
    <row r="69" spans="2:35" ht="10.5" customHeight="1" x14ac:dyDescent="0.2">
      <c r="B69" s="189"/>
      <c r="C69" s="143" t="s">
        <v>2</v>
      </c>
      <c r="D69" s="146"/>
      <c r="E69" s="144"/>
      <c r="F69" s="13"/>
      <c r="G69" s="29"/>
      <c r="H69" s="30">
        <f>SUM(H71:H73)</f>
        <v>1</v>
      </c>
      <c r="I69" s="10"/>
      <c r="J69" s="29"/>
      <c r="K69" s="30">
        <f>SUM(K71:K73)</f>
        <v>1</v>
      </c>
      <c r="L69" s="10"/>
      <c r="M69" s="2">
        <f>SUM(M71:M73)</f>
        <v>0</v>
      </c>
      <c r="N69" s="31">
        <f>SUM(N71:N73)</f>
        <v>24</v>
      </c>
      <c r="O69" s="1">
        <f>SUM(O71:O73)</f>
        <v>703</v>
      </c>
      <c r="P69" s="1">
        <f>SUM(P71:P73)</f>
        <v>279</v>
      </c>
      <c r="Q69" s="1">
        <f>SUM(Q71:Q73)</f>
        <v>424</v>
      </c>
      <c r="R69" s="1">
        <f>S69+AD69</f>
        <v>64</v>
      </c>
      <c r="S69" s="1">
        <f t="shared" ref="S69:X69" si="16">SUM(S71:S73)</f>
        <v>52</v>
      </c>
      <c r="T69" s="1">
        <f t="shared" si="16"/>
        <v>1</v>
      </c>
      <c r="U69" s="1">
        <f t="shared" si="16"/>
        <v>0</v>
      </c>
      <c r="V69" s="1">
        <f t="shared" si="16"/>
        <v>2</v>
      </c>
      <c r="W69" s="1">
        <f t="shared" si="16"/>
        <v>0</v>
      </c>
      <c r="X69" s="1">
        <f t="shared" si="16"/>
        <v>0</v>
      </c>
      <c r="Y69" s="143">
        <f>SUM(Y71:Z73)</f>
        <v>47</v>
      </c>
      <c r="Z69" s="144"/>
      <c r="AA69" s="118"/>
      <c r="AB69" s="119">
        <f t="shared" ref="AB69:AG69" si="17">SUM(AB71:AB73)</f>
        <v>2</v>
      </c>
      <c r="AC69" s="119">
        <f t="shared" si="17"/>
        <v>0</v>
      </c>
      <c r="AD69" s="19">
        <f t="shared" si="17"/>
        <v>12</v>
      </c>
      <c r="AE69" s="19">
        <f t="shared" si="17"/>
        <v>9</v>
      </c>
      <c r="AF69" s="19">
        <f t="shared" si="17"/>
        <v>1</v>
      </c>
      <c r="AG69" s="127">
        <f t="shared" si="17"/>
        <v>2</v>
      </c>
      <c r="AH69" s="7"/>
      <c r="AI69" s="7"/>
    </row>
    <row r="70" spans="2:35" ht="4" customHeight="1" x14ac:dyDescent="0.2">
      <c r="B70" s="189"/>
      <c r="C70" s="120"/>
      <c r="D70" s="121"/>
      <c r="E70" s="122"/>
      <c r="F70" s="13"/>
      <c r="G70" s="29"/>
      <c r="H70" s="125"/>
      <c r="I70" s="10"/>
      <c r="J70" s="29"/>
      <c r="K70" s="125"/>
      <c r="L70" s="10"/>
      <c r="M70" s="124"/>
      <c r="N70" s="31"/>
      <c r="O70" s="1"/>
      <c r="P70" s="1"/>
      <c r="Q70" s="1"/>
      <c r="R70" s="1"/>
      <c r="S70" s="1"/>
      <c r="T70" s="1"/>
      <c r="U70" s="1"/>
      <c r="V70" s="1"/>
      <c r="W70" s="123"/>
      <c r="X70" s="123"/>
      <c r="Y70" s="120"/>
      <c r="Z70" s="122"/>
      <c r="AA70" s="123"/>
      <c r="AB70" s="124"/>
      <c r="AC70" s="124"/>
      <c r="AD70" s="19"/>
      <c r="AE70" s="19"/>
      <c r="AF70" s="19"/>
      <c r="AG70" s="127"/>
      <c r="AH70" s="7"/>
      <c r="AI70" s="7"/>
    </row>
    <row r="71" spans="2:35" x14ac:dyDescent="0.15">
      <c r="B71" s="189"/>
      <c r="C71" s="143" t="s">
        <v>20</v>
      </c>
      <c r="D71" s="146"/>
      <c r="E71" s="144"/>
      <c r="F71" s="13"/>
      <c r="G71" s="29" t="str">
        <f>IF(J71="","",J71+L71)</f>
        <v/>
      </c>
      <c r="H71" s="30">
        <f>K71+M71</f>
        <v>1</v>
      </c>
      <c r="I71" s="10"/>
      <c r="J71" s="29"/>
      <c r="K71" s="30">
        <v>1</v>
      </c>
      <c r="L71" s="10"/>
      <c r="M71" s="2">
        <v>0</v>
      </c>
      <c r="N71" s="31">
        <v>24</v>
      </c>
      <c r="O71" s="1">
        <f>P71+Q71</f>
        <v>703</v>
      </c>
      <c r="P71" s="1">
        <v>279</v>
      </c>
      <c r="Q71" s="1">
        <v>424</v>
      </c>
      <c r="R71" s="1">
        <f>S71+AD71</f>
        <v>64</v>
      </c>
      <c r="S71" s="1">
        <f>SUM(T71:AC71)</f>
        <v>52</v>
      </c>
      <c r="T71" s="1">
        <v>1</v>
      </c>
      <c r="U71" s="1">
        <v>0</v>
      </c>
      <c r="V71" s="1">
        <v>2</v>
      </c>
      <c r="W71" s="118">
        <v>0</v>
      </c>
      <c r="X71" s="118">
        <v>0</v>
      </c>
      <c r="Y71" s="156">
        <v>47</v>
      </c>
      <c r="Z71" s="157"/>
      <c r="AA71" s="118"/>
      <c r="AB71" s="119">
        <v>2</v>
      </c>
      <c r="AC71" s="119">
        <v>0</v>
      </c>
      <c r="AD71" s="19">
        <f>SUM(AE71:AG71)</f>
        <v>12</v>
      </c>
      <c r="AE71" s="19">
        <v>9</v>
      </c>
      <c r="AF71" s="32">
        <v>1</v>
      </c>
      <c r="AG71" s="127">
        <v>2</v>
      </c>
      <c r="AH71" s="7"/>
      <c r="AI71" s="7"/>
    </row>
    <row r="72" spans="2:35" x14ac:dyDescent="0.2">
      <c r="B72" s="189"/>
      <c r="C72" s="143" t="s">
        <v>22</v>
      </c>
      <c r="D72" s="146"/>
      <c r="E72" s="144"/>
      <c r="F72" s="13"/>
      <c r="G72" s="29" t="str">
        <f>IF(J72="","",J72+L72)</f>
        <v/>
      </c>
      <c r="H72" s="30">
        <f>K72+M72</f>
        <v>0</v>
      </c>
      <c r="I72" s="10"/>
      <c r="J72" s="29"/>
      <c r="K72" s="30">
        <v>0</v>
      </c>
      <c r="L72" s="10"/>
      <c r="M72" s="2">
        <v>0</v>
      </c>
      <c r="N72" s="31">
        <v>0</v>
      </c>
      <c r="O72" s="1">
        <f>P72+Q72</f>
        <v>0</v>
      </c>
      <c r="P72" s="1">
        <v>0</v>
      </c>
      <c r="Q72" s="1">
        <v>0</v>
      </c>
      <c r="R72" s="1">
        <f>S72+AD72</f>
        <v>0</v>
      </c>
      <c r="S72" s="1">
        <f>SUM(T72:AC72)</f>
        <v>0</v>
      </c>
      <c r="T72" s="1">
        <v>0</v>
      </c>
      <c r="U72" s="1">
        <v>0</v>
      </c>
      <c r="V72" s="1">
        <v>0</v>
      </c>
      <c r="W72" s="118">
        <v>0</v>
      </c>
      <c r="X72" s="118">
        <v>0</v>
      </c>
      <c r="Y72" s="118"/>
      <c r="Z72" s="119">
        <v>0</v>
      </c>
      <c r="AA72" s="118"/>
      <c r="AB72" s="119">
        <v>0</v>
      </c>
      <c r="AC72" s="119">
        <v>0</v>
      </c>
      <c r="AD72" s="19">
        <f>SUM(AE72:AG72)</f>
        <v>0</v>
      </c>
      <c r="AE72" s="19">
        <v>0</v>
      </c>
      <c r="AF72" s="32">
        <v>0</v>
      </c>
      <c r="AG72" s="127">
        <v>0</v>
      </c>
      <c r="AH72" s="7"/>
      <c r="AI72" s="7"/>
    </row>
    <row r="73" spans="2:35" ht="10.5" customHeight="1" x14ac:dyDescent="0.15">
      <c r="B73" s="189"/>
      <c r="C73" s="143" t="s">
        <v>23</v>
      </c>
      <c r="D73" s="146"/>
      <c r="E73" s="144"/>
      <c r="F73" s="13"/>
      <c r="G73" s="29" t="str">
        <f>IF(J73="","",J73+L73)</f>
        <v/>
      </c>
      <c r="H73" s="30">
        <f>K73+M73</f>
        <v>0</v>
      </c>
      <c r="I73" s="10"/>
      <c r="J73" s="29"/>
      <c r="K73" s="30">
        <v>0</v>
      </c>
      <c r="L73" s="10"/>
      <c r="M73" s="2">
        <v>0</v>
      </c>
      <c r="N73" s="31">
        <v>0</v>
      </c>
      <c r="O73" s="1">
        <f>P73+Q73</f>
        <v>0</v>
      </c>
      <c r="P73" s="1">
        <v>0</v>
      </c>
      <c r="Q73" s="1">
        <v>0</v>
      </c>
      <c r="R73" s="1">
        <f>S73+AD73</f>
        <v>0</v>
      </c>
      <c r="S73" s="1">
        <f>SUM(T73:AC73)</f>
        <v>0</v>
      </c>
      <c r="T73" s="1">
        <v>0</v>
      </c>
      <c r="U73" s="1">
        <v>0</v>
      </c>
      <c r="V73" s="1">
        <v>0</v>
      </c>
      <c r="W73" s="118">
        <v>0</v>
      </c>
      <c r="X73" s="118">
        <v>0</v>
      </c>
      <c r="Y73" s="156">
        <v>0</v>
      </c>
      <c r="Z73" s="157"/>
      <c r="AA73" s="118"/>
      <c r="AB73" s="119">
        <v>0</v>
      </c>
      <c r="AC73" s="119">
        <v>0</v>
      </c>
      <c r="AD73" s="19">
        <f>SUM(AE73:AG73)</f>
        <v>0</v>
      </c>
      <c r="AE73" s="19">
        <v>0</v>
      </c>
      <c r="AF73" s="32">
        <v>0</v>
      </c>
      <c r="AG73" s="127">
        <v>0</v>
      </c>
      <c r="AH73" s="7"/>
      <c r="AI73" s="7"/>
    </row>
    <row r="74" spans="2:35" ht="6.5" customHeight="1" x14ac:dyDescent="0.2">
      <c r="B74" s="190"/>
      <c r="C74" s="34"/>
      <c r="D74" s="35"/>
      <c r="E74" s="36"/>
      <c r="F74" s="14"/>
      <c r="G74" s="14"/>
      <c r="H74" s="36"/>
      <c r="I74" s="37"/>
      <c r="J74" s="14"/>
      <c r="K74" s="36"/>
      <c r="L74" s="37"/>
      <c r="M74" s="36"/>
      <c r="N74" s="38"/>
      <c r="O74" s="38"/>
      <c r="P74" s="38"/>
      <c r="Q74" s="38"/>
      <c r="R74" s="38"/>
      <c r="S74" s="38"/>
      <c r="T74" s="38"/>
      <c r="U74" s="38"/>
      <c r="V74" s="38"/>
      <c r="W74" s="34"/>
      <c r="X74" s="34"/>
      <c r="Y74" s="34"/>
      <c r="Z74" s="36"/>
      <c r="AA74" s="34"/>
      <c r="AB74" s="36"/>
      <c r="AC74" s="36"/>
      <c r="AD74" s="21"/>
      <c r="AE74" s="21"/>
      <c r="AF74" s="21"/>
      <c r="AG74" s="131"/>
      <c r="AH74" s="7"/>
      <c r="AI74" s="7"/>
    </row>
    <row r="75" spans="2:35" ht="6.75" customHeight="1" x14ac:dyDescent="0.2">
      <c r="B75" s="147" t="s">
        <v>42</v>
      </c>
      <c r="C75" s="47"/>
      <c r="D75" s="25"/>
      <c r="E75" s="26"/>
      <c r="F75" s="12"/>
      <c r="G75" s="12"/>
      <c r="H75" s="26"/>
      <c r="I75" s="27"/>
      <c r="J75" s="12"/>
      <c r="K75" s="26"/>
      <c r="L75" s="27"/>
      <c r="M75" s="26"/>
      <c r="N75" s="48"/>
      <c r="O75" s="6"/>
      <c r="P75" s="6"/>
      <c r="Q75" s="6"/>
      <c r="R75" s="24"/>
      <c r="S75" s="6"/>
      <c r="T75" s="6"/>
      <c r="U75" s="6"/>
      <c r="V75" s="6"/>
      <c r="W75" s="24"/>
      <c r="X75" s="24"/>
      <c r="Y75" s="24"/>
      <c r="Z75" s="26"/>
      <c r="AA75" s="24"/>
      <c r="AB75" s="26"/>
      <c r="AC75" s="26"/>
      <c r="AD75" s="20"/>
      <c r="AE75" s="20"/>
      <c r="AF75" s="20"/>
      <c r="AG75" s="129"/>
      <c r="AH75" s="7"/>
      <c r="AI75" s="7"/>
    </row>
    <row r="76" spans="2:35" ht="9.9" customHeight="1" x14ac:dyDescent="0.2">
      <c r="B76" s="148"/>
      <c r="C76" s="143" t="s">
        <v>2</v>
      </c>
      <c r="D76" s="146"/>
      <c r="E76" s="144"/>
      <c r="F76" s="13"/>
      <c r="G76" s="13"/>
      <c r="H76" s="2">
        <f t="shared" ref="H76:H84" si="18">K76+M76</f>
        <v>18</v>
      </c>
      <c r="I76" s="10"/>
      <c r="J76" s="13"/>
      <c r="K76" s="2">
        <f>K78+K84</f>
        <v>17</v>
      </c>
      <c r="L76" s="10"/>
      <c r="M76" s="2">
        <f t="shared" ref="M76:Z76" si="19">M78+M84</f>
        <v>1</v>
      </c>
      <c r="N76" s="1">
        <f t="shared" si="19"/>
        <v>656</v>
      </c>
      <c r="O76" s="1">
        <f t="shared" si="19"/>
        <v>2763</v>
      </c>
      <c r="P76" s="1">
        <f t="shared" si="19"/>
        <v>1787</v>
      </c>
      <c r="Q76" s="1">
        <f t="shared" si="19"/>
        <v>976</v>
      </c>
      <c r="R76" s="1">
        <f>R78+R84</f>
        <v>1732</v>
      </c>
      <c r="S76" s="1">
        <f t="shared" si="19"/>
        <v>1587</v>
      </c>
      <c r="T76" s="1">
        <f t="shared" si="19"/>
        <v>17</v>
      </c>
      <c r="U76" s="1">
        <f t="shared" si="19"/>
        <v>0</v>
      </c>
      <c r="V76" s="1">
        <f t="shared" si="19"/>
        <v>30</v>
      </c>
      <c r="W76" s="1">
        <f t="shared" si="19"/>
        <v>57</v>
      </c>
      <c r="X76" s="1">
        <f t="shared" si="19"/>
        <v>3</v>
      </c>
      <c r="Y76" s="143">
        <f t="shared" si="19"/>
        <v>1425</v>
      </c>
      <c r="Z76" s="144">
        <f t="shared" si="19"/>
        <v>0</v>
      </c>
      <c r="AA76" s="143">
        <f>AA78+AA84</f>
        <v>40</v>
      </c>
      <c r="AB76" s="144"/>
      <c r="AC76" s="1">
        <f>AC78+AC84</f>
        <v>15</v>
      </c>
      <c r="AD76" s="19">
        <f>AD78+AD84</f>
        <v>145</v>
      </c>
      <c r="AE76" s="19">
        <f>AE78+AE84</f>
        <v>79</v>
      </c>
      <c r="AF76" s="19">
        <f>AF78+AF84</f>
        <v>34</v>
      </c>
      <c r="AG76" s="127">
        <f>AG78+AG84</f>
        <v>32</v>
      </c>
      <c r="AH76" s="7"/>
      <c r="AI76" s="7"/>
    </row>
    <row r="77" spans="2:35" ht="6.75" customHeight="1" x14ac:dyDescent="0.2">
      <c r="B77" s="148"/>
      <c r="C77" s="22"/>
      <c r="D77" s="4"/>
      <c r="E77" s="9"/>
      <c r="F77" s="13"/>
      <c r="G77" s="13"/>
      <c r="H77" s="2"/>
      <c r="I77" s="10"/>
      <c r="J77" s="13"/>
      <c r="K77" s="2"/>
      <c r="L77" s="10"/>
      <c r="M77" s="2"/>
      <c r="N77" s="1"/>
      <c r="O77" s="1"/>
      <c r="P77" s="1"/>
      <c r="Q77" s="1"/>
      <c r="R77" s="1"/>
      <c r="S77" s="1"/>
      <c r="T77" s="1"/>
      <c r="U77" s="1"/>
      <c r="V77" s="1"/>
      <c r="W77" s="119"/>
      <c r="X77" s="1"/>
      <c r="Y77" s="113"/>
      <c r="Z77" s="114"/>
      <c r="AA77" s="113"/>
      <c r="AB77" s="114"/>
      <c r="AC77" s="1"/>
      <c r="AD77" s="19"/>
      <c r="AE77" s="19"/>
      <c r="AF77" s="19"/>
      <c r="AG77" s="127"/>
      <c r="AH77" s="7"/>
      <c r="AI77" s="7"/>
    </row>
    <row r="78" spans="2:35" ht="12.5" customHeight="1" x14ac:dyDescent="0.2">
      <c r="B78" s="148"/>
      <c r="C78" s="185" t="s">
        <v>60</v>
      </c>
      <c r="D78" s="141" t="s">
        <v>2</v>
      </c>
      <c r="E78" s="142"/>
      <c r="F78" s="12"/>
      <c r="G78" s="12"/>
      <c r="H78" s="26">
        <f t="shared" si="18"/>
        <v>17</v>
      </c>
      <c r="I78" s="27"/>
      <c r="J78" s="12"/>
      <c r="K78" s="26">
        <v>16</v>
      </c>
      <c r="L78" s="27"/>
      <c r="M78" s="26">
        <v>1</v>
      </c>
      <c r="N78" s="6">
        <f>SUM(N80:N82)</f>
        <v>547</v>
      </c>
      <c r="O78" s="6">
        <f>SUM(O80:O82)</f>
        <v>2222</v>
      </c>
      <c r="P78" s="6">
        <f>SUM(P80:P82)</f>
        <v>1432</v>
      </c>
      <c r="Q78" s="6">
        <f>SUM(Q80:Q82)</f>
        <v>790</v>
      </c>
      <c r="R78" s="6">
        <f>S78+AD78</f>
        <v>1468</v>
      </c>
      <c r="S78" s="6">
        <f>SUM(S80:S82)</f>
        <v>1332</v>
      </c>
      <c r="T78" s="6">
        <f t="shared" ref="T78:AC78" si="20">SUM(T80:T82)</f>
        <v>16</v>
      </c>
      <c r="U78" s="6">
        <f t="shared" si="20"/>
        <v>0</v>
      </c>
      <c r="V78" s="6">
        <f t="shared" si="20"/>
        <v>27</v>
      </c>
      <c r="W78" s="6">
        <f t="shared" si="20"/>
        <v>54</v>
      </c>
      <c r="X78" s="6">
        <f t="shared" si="20"/>
        <v>2</v>
      </c>
      <c r="Y78" s="141">
        <f t="shared" si="20"/>
        <v>1182</v>
      </c>
      <c r="Z78" s="142">
        <f t="shared" si="20"/>
        <v>0</v>
      </c>
      <c r="AA78" s="141">
        <f t="shared" si="20"/>
        <v>37</v>
      </c>
      <c r="AB78" s="142"/>
      <c r="AC78" s="6">
        <f t="shared" si="20"/>
        <v>14</v>
      </c>
      <c r="AD78" s="20">
        <f>SUM(AD80:AD82)</f>
        <v>136</v>
      </c>
      <c r="AE78" s="20">
        <f>SUM(AE80:AE82)</f>
        <v>72</v>
      </c>
      <c r="AF78" s="20">
        <f>SUM(AF80:AF82)</f>
        <v>32</v>
      </c>
      <c r="AG78" s="129">
        <f>SUM(AG80:AG82)</f>
        <v>32</v>
      </c>
      <c r="AH78" s="7"/>
      <c r="AI78" s="7"/>
    </row>
    <row r="79" spans="2:35" ht="4" customHeight="1" x14ac:dyDescent="0.2">
      <c r="B79" s="148"/>
      <c r="C79" s="186"/>
      <c r="D79" s="120"/>
      <c r="E79" s="122"/>
      <c r="F79" s="13"/>
      <c r="G79" s="13"/>
      <c r="H79" s="124"/>
      <c r="I79" s="10"/>
      <c r="J79" s="13"/>
      <c r="K79" s="124"/>
      <c r="L79" s="10"/>
      <c r="M79" s="124"/>
      <c r="N79" s="1"/>
      <c r="O79" s="1"/>
      <c r="P79" s="1"/>
      <c r="Q79" s="1"/>
      <c r="R79" s="1"/>
      <c r="S79" s="1"/>
      <c r="T79" s="1"/>
      <c r="U79" s="1"/>
      <c r="V79" s="1"/>
      <c r="W79" s="124"/>
      <c r="X79" s="1"/>
      <c r="Y79" s="120"/>
      <c r="Z79" s="122"/>
      <c r="AA79" s="120"/>
      <c r="AB79" s="122"/>
      <c r="AC79" s="124"/>
      <c r="AD79" s="19"/>
      <c r="AE79" s="19"/>
      <c r="AF79" s="19"/>
      <c r="AG79" s="127"/>
      <c r="AH79" s="7"/>
      <c r="AI79" s="7"/>
    </row>
    <row r="80" spans="2:35" ht="10.5" customHeight="1" x14ac:dyDescent="0.2">
      <c r="B80" s="148"/>
      <c r="C80" s="186"/>
      <c r="D80" s="143" t="s">
        <v>38</v>
      </c>
      <c r="E80" s="144"/>
      <c r="F80" s="13"/>
      <c r="G80" s="13"/>
      <c r="H80" s="2">
        <f t="shared" si="18"/>
        <v>1</v>
      </c>
      <c r="I80" s="10"/>
      <c r="J80" s="13"/>
      <c r="K80" s="2">
        <v>1</v>
      </c>
      <c r="L80" s="10"/>
      <c r="M80" s="2">
        <v>0</v>
      </c>
      <c r="N80" s="1">
        <v>22</v>
      </c>
      <c r="O80" s="1">
        <f>P80+Q80</f>
        <v>48</v>
      </c>
      <c r="P80" s="1">
        <v>32</v>
      </c>
      <c r="Q80" s="1">
        <v>16</v>
      </c>
      <c r="R80" s="1">
        <f>S80+AD80</f>
        <v>76</v>
      </c>
      <c r="S80" s="1">
        <f>SUM(T80:AC80)</f>
        <v>56</v>
      </c>
      <c r="T80" s="1">
        <v>1</v>
      </c>
      <c r="U80" s="1">
        <v>0</v>
      </c>
      <c r="V80" s="1">
        <v>2</v>
      </c>
      <c r="W80" s="119">
        <v>4</v>
      </c>
      <c r="X80" s="1">
        <v>1</v>
      </c>
      <c r="Y80" s="143">
        <v>45</v>
      </c>
      <c r="Z80" s="144"/>
      <c r="AA80" s="143">
        <v>2</v>
      </c>
      <c r="AB80" s="144"/>
      <c r="AC80" s="114">
        <v>1</v>
      </c>
      <c r="AD80" s="19">
        <f>SUM(AE80:AG80)</f>
        <v>20</v>
      </c>
      <c r="AE80" s="19">
        <v>4</v>
      </c>
      <c r="AF80" s="19">
        <v>4</v>
      </c>
      <c r="AG80" s="127">
        <v>12</v>
      </c>
      <c r="AH80" s="7"/>
      <c r="AI80" s="7"/>
    </row>
    <row r="81" spans="2:35" ht="10.5" customHeight="1" x14ac:dyDescent="0.2">
      <c r="B81" s="148"/>
      <c r="C81" s="186"/>
      <c r="D81" s="143" t="s">
        <v>39</v>
      </c>
      <c r="E81" s="144"/>
      <c r="F81" s="13"/>
      <c r="G81" s="13"/>
      <c r="H81" s="2">
        <f t="shared" si="18"/>
        <v>3</v>
      </c>
      <c r="I81" s="10"/>
      <c r="J81" s="13"/>
      <c r="K81" s="2">
        <v>3</v>
      </c>
      <c r="L81" s="10"/>
      <c r="M81" s="2">
        <v>0</v>
      </c>
      <c r="N81" s="1">
        <v>35</v>
      </c>
      <c r="O81" s="1">
        <f>P81+Q81</f>
        <v>102</v>
      </c>
      <c r="P81" s="1">
        <v>60</v>
      </c>
      <c r="Q81" s="1">
        <v>42</v>
      </c>
      <c r="R81" s="1">
        <f>S81+AD81</f>
        <v>116</v>
      </c>
      <c r="S81" s="1">
        <f>SUM(T81:AC81)</f>
        <v>92</v>
      </c>
      <c r="T81" s="1">
        <v>3</v>
      </c>
      <c r="U81" s="1">
        <v>0</v>
      </c>
      <c r="V81" s="1">
        <v>4</v>
      </c>
      <c r="W81" s="119">
        <v>5</v>
      </c>
      <c r="X81" s="1">
        <v>0</v>
      </c>
      <c r="Y81" s="143">
        <v>71</v>
      </c>
      <c r="Z81" s="144"/>
      <c r="AA81" s="143">
        <v>6</v>
      </c>
      <c r="AB81" s="144"/>
      <c r="AC81" s="114">
        <v>3</v>
      </c>
      <c r="AD81" s="19">
        <f>SUM(AE81:AG81)</f>
        <v>24</v>
      </c>
      <c r="AE81" s="19">
        <v>13</v>
      </c>
      <c r="AF81" s="19">
        <v>0</v>
      </c>
      <c r="AG81" s="127">
        <v>11</v>
      </c>
      <c r="AH81" s="7"/>
      <c r="AI81" s="7"/>
    </row>
    <row r="82" spans="2:35" ht="20" customHeight="1" x14ac:dyDescent="0.2">
      <c r="B82" s="148"/>
      <c r="C82" s="174"/>
      <c r="D82" s="187" t="s">
        <v>40</v>
      </c>
      <c r="E82" s="188"/>
      <c r="F82" s="14"/>
      <c r="G82" s="14"/>
      <c r="H82" s="36">
        <f t="shared" si="18"/>
        <v>15</v>
      </c>
      <c r="I82" s="37"/>
      <c r="J82" s="14"/>
      <c r="K82" s="36">
        <v>14</v>
      </c>
      <c r="L82" s="37"/>
      <c r="M82" s="36">
        <v>1</v>
      </c>
      <c r="N82" s="38">
        <v>490</v>
      </c>
      <c r="O82" s="38">
        <f>P82+Q82</f>
        <v>2072</v>
      </c>
      <c r="P82" s="38">
        <v>1340</v>
      </c>
      <c r="Q82" s="38">
        <v>732</v>
      </c>
      <c r="R82" s="38">
        <f>S82+AD82</f>
        <v>1276</v>
      </c>
      <c r="S82" s="38">
        <f>SUM(T82:AC82)</f>
        <v>1184</v>
      </c>
      <c r="T82" s="38">
        <v>12</v>
      </c>
      <c r="U82" s="38">
        <v>0</v>
      </c>
      <c r="V82" s="38">
        <v>21</v>
      </c>
      <c r="W82" s="36">
        <v>45</v>
      </c>
      <c r="X82" s="38">
        <v>1</v>
      </c>
      <c r="Y82" s="183">
        <v>1066</v>
      </c>
      <c r="Z82" s="184"/>
      <c r="AA82" s="183">
        <v>29</v>
      </c>
      <c r="AB82" s="184"/>
      <c r="AC82" s="115">
        <v>10</v>
      </c>
      <c r="AD82" s="21">
        <f>SUM(AE82:AG82)</f>
        <v>92</v>
      </c>
      <c r="AE82" s="21">
        <v>55</v>
      </c>
      <c r="AF82" s="21">
        <v>28</v>
      </c>
      <c r="AG82" s="131">
        <v>9</v>
      </c>
      <c r="AH82" s="7"/>
      <c r="AI82" s="7"/>
    </row>
    <row r="83" spans="2:35" ht="9.9" customHeight="1" x14ac:dyDescent="0.2">
      <c r="B83" s="148"/>
      <c r="C83" s="177" t="s">
        <v>41</v>
      </c>
      <c r="D83" s="178"/>
      <c r="E83" s="179"/>
      <c r="F83" s="13"/>
      <c r="G83" s="13"/>
      <c r="H83" s="2"/>
      <c r="I83" s="10"/>
      <c r="J83" s="13"/>
      <c r="K83" s="2"/>
      <c r="L83" s="10"/>
      <c r="M83" s="2"/>
      <c r="N83" s="1"/>
      <c r="O83" s="1"/>
      <c r="P83" s="1"/>
      <c r="Q83" s="1"/>
      <c r="R83" s="41"/>
      <c r="S83" s="1"/>
      <c r="T83" s="1"/>
      <c r="U83" s="1"/>
      <c r="V83" s="1"/>
      <c r="W83" s="119"/>
      <c r="X83" s="1"/>
      <c r="Y83" s="143"/>
      <c r="Z83" s="144"/>
      <c r="AA83" s="143"/>
      <c r="AB83" s="144"/>
      <c r="AC83" s="114"/>
      <c r="AD83" s="40"/>
      <c r="AE83" s="40"/>
      <c r="AF83" s="40"/>
      <c r="AG83" s="130"/>
      <c r="AH83" s="7"/>
      <c r="AI83" s="7"/>
    </row>
    <row r="84" spans="2:35" ht="9.9" customHeight="1" x14ac:dyDescent="0.2">
      <c r="B84" s="148"/>
      <c r="C84" s="177"/>
      <c r="D84" s="178"/>
      <c r="E84" s="179"/>
      <c r="F84" s="13"/>
      <c r="G84" s="13"/>
      <c r="H84" s="2">
        <f t="shared" si="18"/>
        <v>1</v>
      </c>
      <c r="I84" s="10"/>
      <c r="J84" s="13"/>
      <c r="K84" s="2">
        <v>1</v>
      </c>
      <c r="L84" s="10"/>
      <c r="M84" s="2">
        <v>0</v>
      </c>
      <c r="N84" s="1">
        <v>109</v>
      </c>
      <c r="O84" s="1">
        <f>P84+Q84</f>
        <v>541</v>
      </c>
      <c r="P84" s="1">
        <v>355</v>
      </c>
      <c r="Q84" s="1">
        <v>186</v>
      </c>
      <c r="R84" s="1">
        <f>S84+AD84</f>
        <v>264</v>
      </c>
      <c r="S84" s="1">
        <f>SUM(T84:AC84)</f>
        <v>255</v>
      </c>
      <c r="T84" s="1">
        <v>1</v>
      </c>
      <c r="U84" s="1">
        <v>0</v>
      </c>
      <c r="V84" s="1">
        <v>3</v>
      </c>
      <c r="W84" s="119">
        <v>3</v>
      </c>
      <c r="X84" s="1">
        <v>1</v>
      </c>
      <c r="Y84" s="143">
        <v>243</v>
      </c>
      <c r="Z84" s="144"/>
      <c r="AA84" s="143">
        <v>3</v>
      </c>
      <c r="AB84" s="144"/>
      <c r="AC84" s="114">
        <v>1</v>
      </c>
      <c r="AD84" s="19">
        <f>SUM(AE84:AG84)</f>
        <v>9</v>
      </c>
      <c r="AE84" s="19">
        <v>7</v>
      </c>
      <c r="AF84" s="19">
        <v>2</v>
      </c>
      <c r="AG84" s="127">
        <v>0</v>
      </c>
      <c r="AH84" s="7"/>
      <c r="AI84" s="7"/>
    </row>
    <row r="85" spans="2:35" ht="7.5" customHeight="1" thickBot="1" x14ac:dyDescent="0.25">
      <c r="B85" s="149"/>
      <c r="C85" s="180"/>
      <c r="D85" s="181"/>
      <c r="E85" s="182"/>
      <c r="F85" s="15"/>
      <c r="G85" s="15"/>
      <c r="H85" s="43"/>
      <c r="I85" s="44"/>
      <c r="J85" s="15"/>
      <c r="K85" s="43"/>
      <c r="L85" s="44"/>
      <c r="M85" s="43"/>
      <c r="N85" s="8"/>
      <c r="O85" s="8"/>
      <c r="P85" s="8"/>
      <c r="Q85" s="8"/>
      <c r="R85" s="8"/>
      <c r="S85" s="8"/>
      <c r="T85" s="8"/>
      <c r="U85" s="8"/>
      <c r="V85" s="8"/>
      <c r="W85" s="46"/>
      <c r="X85" s="46"/>
      <c r="Y85" s="46"/>
      <c r="Z85" s="43"/>
      <c r="AA85" s="46"/>
      <c r="AB85" s="43"/>
      <c r="AC85" s="43"/>
      <c r="AD85" s="8"/>
      <c r="AE85" s="8"/>
      <c r="AF85" s="8"/>
      <c r="AG85" s="135"/>
      <c r="AH85" s="7"/>
      <c r="AI85" s="7"/>
    </row>
    <row r="86" spans="2:35" ht="2.25" customHeight="1" x14ac:dyDescent="0.2">
      <c r="B86" s="18"/>
      <c r="C86" s="16"/>
      <c r="D86" s="16"/>
      <c r="E86" s="16"/>
      <c r="F86" s="13"/>
      <c r="G86" s="13"/>
      <c r="H86" s="5"/>
      <c r="I86" s="13"/>
      <c r="J86" s="13"/>
      <c r="K86" s="5"/>
      <c r="L86" s="1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7"/>
      <c r="AI86" s="7"/>
    </row>
    <row r="87" spans="2:35" ht="9.9" customHeight="1" x14ac:dyDescent="0.2">
      <c r="B87" s="3" t="s">
        <v>1</v>
      </c>
      <c r="C87" s="3">
        <v>1</v>
      </c>
      <c r="D87" s="3" t="s">
        <v>4</v>
      </c>
      <c r="F87" s="112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3">
        <v>6</v>
      </c>
      <c r="U87" s="3" t="s">
        <v>44</v>
      </c>
      <c r="W87" s="111"/>
      <c r="X87" s="111"/>
      <c r="Y87" s="111"/>
      <c r="Z87" s="111"/>
      <c r="AA87" s="111"/>
      <c r="AB87" s="111"/>
      <c r="AC87" s="111"/>
      <c r="AD87" s="111"/>
      <c r="AE87" s="111"/>
    </row>
    <row r="88" spans="2:35" ht="9.9" customHeight="1" x14ac:dyDescent="0.2">
      <c r="B88" s="111"/>
      <c r="C88" s="3">
        <v>2</v>
      </c>
      <c r="D88" s="3" t="s">
        <v>5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3">
        <v>7</v>
      </c>
      <c r="U88" s="106" t="s">
        <v>58</v>
      </c>
      <c r="W88" s="111"/>
      <c r="X88" s="111"/>
      <c r="Y88" s="111"/>
      <c r="Z88" s="111"/>
      <c r="AA88" s="111"/>
      <c r="AB88" s="111"/>
      <c r="AC88" s="111"/>
      <c r="AD88" s="111"/>
      <c r="AE88" s="111"/>
    </row>
    <row r="89" spans="2:35" ht="9.9" customHeight="1" x14ac:dyDescent="0.2">
      <c r="B89" s="111"/>
      <c r="C89" s="3">
        <v>3</v>
      </c>
      <c r="D89" s="3" t="s">
        <v>46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3">
        <v>8</v>
      </c>
      <c r="U89" s="11" t="s">
        <v>54</v>
      </c>
      <c r="W89" s="111"/>
      <c r="X89" s="111"/>
      <c r="Y89" s="111"/>
      <c r="Z89" s="111"/>
      <c r="AA89" s="111"/>
      <c r="AB89" s="111"/>
      <c r="AC89" s="111"/>
      <c r="AD89" s="111"/>
      <c r="AE89" s="111"/>
    </row>
    <row r="90" spans="2:35" ht="9.9" customHeight="1" x14ac:dyDescent="0.2">
      <c r="B90" s="111"/>
      <c r="C90" s="3">
        <v>4</v>
      </c>
      <c r="D90" s="11" t="s">
        <v>48</v>
      </c>
      <c r="E90" s="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3">
        <v>9</v>
      </c>
      <c r="U90" s="106" t="s">
        <v>59</v>
      </c>
      <c r="W90" s="111"/>
      <c r="X90" s="111"/>
      <c r="Y90" s="111"/>
      <c r="Z90" s="111"/>
      <c r="AA90" s="111"/>
      <c r="AB90" s="111"/>
      <c r="AC90" s="111"/>
      <c r="AD90" s="111"/>
      <c r="AE90" s="111"/>
    </row>
    <row r="91" spans="2:35" ht="9.9" customHeight="1" x14ac:dyDescent="0.2">
      <c r="B91" s="111"/>
      <c r="C91" s="3">
        <v>5</v>
      </c>
      <c r="D91" s="3" t="s">
        <v>56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W91" s="111"/>
      <c r="X91" s="111"/>
      <c r="Y91" s="111"/>
      <c r="Z91" s="111"/>
      <c r="AA91" s="111"/>
      <c r="AB91" s="111"/>
      <c r="AC91" s="111"/>
      <c r="AD91" s="111"/>
      <c r="AE91" s="111"/>
    </row>
    <row r="92" spans="2:35" ht="9.9" customHeight="1" x14ac:dyDescent="0.2">
      <c r="D92" s="3" t="s">
        <v>57</v>
      </c>
    </row>
    <row r="93" spans="2:35" ht="9.9" customHeight="1" x14ac:dyDescent="0.2"/>
    <row r="94" spans="2:35" ht="9.9" customHeight="1" x14ac:dyDescent="0.2"/>
    <row r="95" spans="2:35" ht="9.9" customHeight="1" x14ac:dyDescent="0.2"/>
    <row r="96" spans="2:35" ht="9.9" customHeight="1" x14ac:dyDescent="0.2"/>
    <row r="97" ht="9.9" customHeight="1" x14ac:dyDescent="0.2"/>
    <row r="98" ht="9.9" customHeight="1" x14ac:dyDescent="0.2"/>
    <row r="99" ht="9.9" customHeight="1" x14ac:dyDescent="0.2"/>
    <row r="100" ht="9.9" customHeight="1" x14ac:dyDescent="0.2"/>
    <row r="101" ht="9.9" customHeight="1" x14ac:dyDescent="0.2"/>
    <row r="102" ht="9.9" customHeight="1" x14ac:dyDescent="0.2"/>
    <row r="103" ht="9.9" customHeight="1" x14ac:dyDescent="0.2"/>
    <row r="104" ht="9.9" customHeight="1" x14ac:dyDescent="0.2"/>
    <row r="105" ht="9.9" customHeight="1" x14ac:dyDescent="0.2"/>
    <row r="106" ht="9.9" customHeight="1" x14ac:dyDescent="0.2"/>
    <row r="107" ht="9.9" customHeight="1" x14ac:dyDescent="0.2"/>
    <row r="108" ht="9.9" customHeight="1" x14ac:dyDescent="0.2"/>
    <row r="109" ht="9.9" customHeight="1" x14ac:dyDescent="0.2"/>
    <row r="110" ht="9.9" customHeight="1" x14ac:dyDescent="0.2"/>
    <row r="111" ht="9.9" customHeight="1" x14ac:dyDescent="0.2"/>
    <row r="112" ht="9.9" customHeight="1" x14ac:dyDescent="0.2"/>
    <row r="113" ht="9.9" customHeight="1" x14ac:dyDescent="0.2"/>
    <row r="114" ht="9.9" customHeight="1" x14ac:dyDescent="0.2"/>
    <row r="115" ht="9.9" customHeight="1" x14ac:dyDescent="0.2"/>
    <row r="116" ht="9.9" customHeight="1" x14ac:dyDescent="0.2"/>
    <row r="117" ht="9.9" customHeight="1" x14ac:dyDescent="0.2"/>
    <row r="118" ht="9.9" customHeight="1" x14ac:dyDescent="0.2"/>
    <row r="119" ht="9.9" customHeight="1" x14ac:dyDescent="0.2"/>
    <row r="120" ht="9.9" customHeight="1" x14ac:dyDescent="0.2"/>
    <row r="121" ht="9.9" customHeight="1" x14ac:dyDescent="0.2"/>
    <row r="122" ht="9.9" customHeight="1" x14ac:dyDescent="0.2"/>
  </sheetData>
  <mergeCells count="132">
    <mergeCell ref="B68:B74"/>
    <mergeCell ref="C69:E69"/>
    <mergeCell ref="Y69:Z69"/>
    <mergeCell ref="C71:E71"/>
    <mergeCell ref="Y71:Z71"/>
    <mergeCell ref="C72:E72"/>
    <mergeCell ref="C73:E73"/>
    <mergeCell ref="Y73:Z73"/>
    <mergeCell ref="Y76:Z76"/>
    <mergeCell ref="Y66:Z66"/>
    <mergeCell ref="AA63:AB63"/>
    <mergeCell ref="AA64:AB64"/>
    <mergeCell ref="AA65:AB65"/>
    <mergeCell ref="AA66:AB66"/>
    <mergeCell ref="Y64:Z64"/>
    <mergeCell ref="Y63:Z63"/>
    <mergeCell ref="AA80:AB80"/>
    <mergeCell ref="C83:E85"/>
    <mergeCell ref="AA82:AB82"/>
    <mergeCell ref="Y82:Z82"/>
    <mergeCell ref="Y83:Z83"/>
    <mergeCell ref="Y84:Z84"/>
    <mergeCell ref="AA83:AB83"/>
    <mergeCell ref="AA84:AB84"/>
    <mergeCell ref="Y78:Z78"/>
    <mergeCell ref="Y80:Z80"/>
    <mergeCell ref="Y81:Z81"/>
    <mergeCell ref="AA81:AB81"/>
    <mergeCell ref="AA76:AB76"/>
    <mergeCell ref="AA78:AB78"/>
    <mergeCell ref="Y65:Z65"/>
    <mergeCell ref="C78:C82"/>
    <mergeCell ref="D82:E82"/>
    <mergeCell ref="Y49:Z49"/>
    <mergeCell ref="Y60:Z60"/>
    <mergeCell ref="AA60:AB60"/>
    <mergeCell ref="Y56:Z56"/>
    <mergeCell ref="AA56:AB56"/>
    <mergeCell ref="AA48:AB48"/>
    <mergeCell ref="Y55:Z55"/>
    <mergeCell ref="AA50:AB50"/>
    <mergeCell ref="Y54:Z54"/>
    <mergeCell ref="Y50:Z50"/>
    <mergeCell ref="Y48:Z48"/>
    <mergeCell ref="AA55:AB55"/>
    <mergeCell ref="Y57:Z57"/>
    <mergeCell ref="AA57:AB57"/>
    <mergeCell ref="AA51:AB51"/>
    <mergeCell ref="AA49:AB49"/>
    <mergeCell ref="F5:M5"/>
    <mergeCell ref="O5:Q5"/>
    <mergeCell ref="F6:H6"/>
    <mergeCell ref="I6:K6"/>
    <mergeCell ref="L6:M6"/>
    <mergeCell ref="N5:N6"/>
    <mergeCell ref="AA15:AB15"/>
    <mergeCell ref="Y43:Z43"/>
    <mergeCell ref="AA43:AB43"/>
    <mergeCell ref="Y24:Z24"/>
    <mergeCell ref="Y22:Z22"/>
    <mergeCell ref="AA18:AB18"/>
    <mergeCell ref="AA25:AB25"/>
    <mergeCell ref="AA26:AB26"/>
    <mergeCell ref="AA38:AB38"/>
    <mergeCell ref="AA39:AB39"/>
    <mergeCell ref="AA42:AB42"/>
    <mergeCell ref="Y36:Z36"/>
    <mergeCell ref="Y37:Z37"/>
    <mergeCell ref="Y42:Z42"/>
    <mergeCell ref="Y26:Z26"/>
    <mergeCell ref="C18:E18"/>
    <mergeCell ref="C19:E19"/>
    <mergeCell ref="C25:E25"/>
    <mergeCell ref="D63:E63"/>
    <mergeCell ref="C15:E15"/>
    <mergeCell ref="C17:E17"/>
    <mergeCell ref="D36:E36"/>
    <mergeCell ref="C11:E11"/>
    <mergeCell ref="C12:E12"/>
    <mergeCell ref="C60:E60"/>
    <mergeCell ref="D38:E38"/>
    <mergeCell ref="D39:E39"/>
    <mergeCell ref="C22:E22"/>
    <mergeCell ref="C24:E24"/>
    <mergeCell ref="B3:AG3"/>
    <mergeCell ref="R5:AG5"/>
    <mergeCell ref="Y33:Z33"/>
    <mergeCell ref="Y29:Z29"/>
    <mergeCell ref="Y31:Z31"/>
    <mergeCell ref="Y12:Z12"/>
    <mergeCell ref="Y15:Z15"/>
    <mergeCell ref="Y17:Z17"/>
    <mergeCell ref="AA17:AB17"/>
    <mergeCell ref="Y10:Z10"/>
    <mergeCell ref="Y8:Z8"/>
    <mergeCell ref="AA22:AB22"/>
    <mergeCell ref="AA24:AB24"/>
    <mergeCell ref="AA19:AB19"/>
    <mergeCell ref="B5:E6"/>
    <mergeCell ref="C8:E8"/>
    <mergeCell ref="C29:E29"/>
    <mergeCell ref="C31:E31"/>
    <mergeCell ref="C10:E10"/>
    <mergeCell ref="B8:B12"/>
    <mergeCell ref="B15:B18"/>
    <mergeCell ref="B22:B25"/>
    <mergeCell ref="C26:E26"/>
    <mergeCell ref="B28:B34"/>
    <mergeCell ref="D78:E78"/>
    <mergeCell ref="D81:E81"/>
    <mergeCell ref="B46:B47"/>
    <mergeCell ref="B53:B54"/>
    <mergeCell ref="B61:B62"/>
    <mergeCell ref="C32:E32"/>
    <mergeCell ref="C33:E33"/>
    <mergeCell ref="AA54:AB54"/>
    <mergeCell ref="AA37:AB37"/>
    <mergeCell ref="Y38:Z38"/>
    <mergeCell ref="Y39:Z39"/>
    <mergeCell ref="AA36:AB36"/>
    <mergeCell ref="B75:B85"/>
    <mergeCell ref="D80:E80"/>
    <mergeCell ref="D64:E64"/>
    <mergeCell ref="D65:E65"/>
    <mergeCell ref="D37:E37"/>
    <mergeCell ref="C76:E76"/>
    <mergeCell ref="D66:E66"/>
    <mergeCell ref="AA45:AB45"/>
    <mergeCell ref="Y44:Z44"/>
    <mergeCell ref="AA44:AB44"/>
    <mergeCell ref="Y45:Z45"/>
    <mergeCell ref="Y51:Z51"/>
  </mergeCells>
  <phoneticPr fontId="2"/>
  <printOptions horizontalCentered="1"/>
  <pageMargins left="0.55118110236220474" right="0.43307086614173229" top="0.79" bottom="0.15748031496062992" header="0.51181102362204722" footer="0.15748031496062992"/>
  <pageSetup paperSize="9" scale="85" fitToWidth="2" orientation="portrait" r:id="rId1"/>
  <headerFooter alignWithMargins="0"/>
  <colBreaks count="1" manualBreakCount="1">
    <brk id="19" max="9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2020-10-07T00:37:41Z</cp:lastPrinted>
  <dcterms:created xsi:type="dcterms:W3CDTF">2000-07-10T05:44:28Z</dcterms:created>
  <dcterms:modified xsi:type="dcterms:W3CDTF">2020-10-07T00:38:28Z</dcterms:modified>
</cp:coreProperties>
</file>