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45" windowHeight="4485" activeTab="7"/>
  </bookViews>
  <sheets>
    <sheet name="申請様式" sheetId="1" r:id="rId1"/>
    <sheet name="別添１" sheetId="4" r:id="rId2"/>
    <sheet name="別添2" sheetId="5" r:id="rId3"/>
    <sheet name="別添3" sheetId="6" r:id="rId4"/>
    <sheet name="別添４" sheetId="8" r:id="rId5"/>
    <sheet name="別添５" sheetId="9" r:id="rId6"/>
    <sheet name="別添６" sheetId="10" r:id="rId7"/>
    <sheet name="別添７" sheetId="7" r:id="rId8"/>
    <sheet name="リスト" sheetId="2" state="hidden" r:id="rId9"/>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9" i="1" l="1"/>
  <c r="E61" i="10" l="1"/>
  <c r="C53" i="10"/>
  <c r="B58" i="10" s="1"/>
  <c r="H41" i="10"/>
  <c r="J37" i="10"/>
  <c r="G37" i="10" s="1"/>
  <c r="H35" i="10"/>
  <c r="J31" i="10"/>
  <c r="F31" i="10" s="1"/>
  <c r="J30" i="10"/>
  <c r="J9" i="10"/>
  <c r="G9" i="10" s="1"/>
  <c r="E61" i="9"/>
  <c r="C53" i="9"/>
  <c r="B58" i="9" s="1"/>
  <c r="H41" i="9"/>
  <c r="J37" i="9"/>
  <c r="G37" i="9" s="1"/>
  <c r="H35" i="9"/>
  <c r="J31" i="9"/>
  <c r="F31" i="9" s="1"/>
  <c r="J30" i="9"/>
  <c r="J9" i="9"/>
  <c r="G58" i="9" s="1"/>
  <c r="E61" i="8"/>
  <c r="C53" i="8"/>
  <c r="B58" i="8" s="1"/>
  <c r="H41" i="8"/>
  <c r="J37" i="8"/>
  <c r="G37" i="8"/>
  <c r="H35" i="8"/>
  <c r="J31" i="8"/>
  <c r="F31" i="8" s="1"/>
  <c r="J30" i="8"/>
  <c r="J9" i="8"/>
  <c r="G9" i="8" s="1"/>
  <c r="E61" i="7"/>
  <c r="C53" i="7"/>
  <c r="B58" i="7" s="1"/>
  <c r="H41" i="7"/>
  <c r="J37" i="7"/>
  <c r="G37" i="7" s="1"/>
  <c r="H35" i="7"/>
  <c r="J31" i="7"/>
  <c r="F31" i="7" s="1"/>
  <c r="J30" i="7"/>
  <c r="J9" i="7"/>
  <c r="G9" i="7" s="1"/>
  <c r="G58" i="10" l="1"/>
  <c r="G9" i="9"/>
  <c r="G58" i="8"/>
  <c r="G58" i="7"/>
  <c r="E61" i="6"/>
  <c r="C53" i="6"/>
  <c r="B58" i="6" s="1"/>
  <c r="H41" i="6"/>
  <c r="J37" i="6"/>
  <c r="G37" i="6" s="1"/>
  <c r="H35" i="6"/>
  <c r="J31" i="6"/>
  <c r="F31" i="6" s="1"/>
  <c r="J30" i="6"/>
  <c r="J9" i="6"/>
  <c r="G9" i="6" s="1"/>
  <c r="E61" i="5"/>
  <c r="C53" i="5"/>
  <c r="B58" i="5" s="1"/>
  <c r="H41" i="5"/>
  <c r="J37" i="5"/>
  <c r="G37" i="5" s="1"/>
  <c r="H35" i="5"/>
  <c r="J31" i="5"/>
  <c r="F31" i="5" s="1"/>
  <c r="J30" i="5"/>
  <c r="J9" i="5"/>
  <c r="G9" i="5" s="1"/>
  <c r="C53" i="4"/>
  <c r="B58" i="4" s="1"/>
  <c r="H41" i="4"/>
  <c r="J37" i="4"/>
  <c r="G37" i="4" s="1"/>
  <c r="H35" i="4"/>
  <c r="J31" i="4" s="1"/>
  <c r="J30" i="4"/>
  <c r="J9" i="4"/>
  <c r="G9" i="4" s="1"/>
  <c r="F31" i="4" l="1"/>
  <c r="G58" i="6"/>
  <c r="G58" i="5"/>
  <c r="G58" i="4"/>
  <c r="J35" i="1" l="1"/>
  <c r="H40" i="1"/>
  <c r="J36" i="1" s="1"/>
  <c r="C58" i="1"/>
  <c r="H46" i="1"/>
  <c r="J42" i="1" s="1"/>
  <c r="G42" i="1" s="1"/>
  <c r="J14" i="1"/>
  <c r="G14" i="1" s="1"/>
  <c r="G79" i="1" l="1"/>
  <c r="E82" i="1" s="1"/>
  <c r="F36" i="1"/>
  <c r="E61" i="4"/>
  <c r="I74" i="1"/>
  <c r="J75" i="1" s="1"/>
  <c r="F75" i="1" s="1"/>
</calcChain>
</file>

<file path=xl/sharedStrings.xml><?xml version="1.0" encoding="utf-8"?>
<sst xmlns="http://schemas.openxmlformats.org/spreadsheetml/2006/main" count="475" uniqueCount="84">
  <si>
    <t>法人名</t>
    <rPh sb="0" eb="2">
      <t>ホウジン</t>
    </rPh>
    <rPh sb="2" eb="3">
      <t>メイ</t>
    </rPh>
    <phoneticPr fontId="1"/>
  </si>
  <si>
    <t>事業所名</t>
    <rPh sb="0" eb="3">
      <t>ジギョウショ</t>
    </rPh>
    <rPh sb="3" eb="4">
      <t>メイ</t>
    </rPh>
    <phoneticPr fontId="1"/>
  </si>
  <si>
    <t>１．対象要件の確認</t>
    <rPh sb="2" eb="4">
      <t>タイショウ</t>
    </rPh>
    <rPh sb="4" eb="6">
      <t>ヨウケン</t>
    </rPh>
    <rPh sb="7" eb="9">
      <t>カクニン</t>
    </rPh>
    <phoneticPr fontId="1"/>
  </si>
  <si>
    <t>ア　令和２年１月以降、１ヶ月の生産活動収入が前年同月比で５０％以上減収した月（※１、※２）がある</t>
    <rPh sb="2" eb="4">
      <t>レイワ</t>
    </rPh>
    <rPh sb="5" eb="6">
      <t>ネン</t>
    </rPh>
    <rPh sb="7" eb="10">
      <t>ガツイコウ</t>
    </rPh>
    <rPh sb="13" eb="14">
      <t>ゲツ</t>
    </rPh>
    <rPh sb="15" eb="17">
      <t>セイサン</t>
    </rPh>
    <rPh sb="17" eb="19">
      <t>カツドウ</t>
    </rPh>
    <rPh sb="19" eb="21">
      <t>シュウニュウ</t>
    </rPh>
    <rPh sb="22" eb="24">
      <t>ゼンネン</t>
    </rPh>
    <rPh sb="24" eb="27">
      <t>ドウゲツヒ</t>
    </rPh>
    <rPh sb="31" eb="33">
      <t>イジョウ</t>
    </rPh>
    <rPh sb="33" eb="35">
      <t>ゲンシュウ</t>
    </rPh>
    <rPh sb="37" eb="38">
      <t>ツキ</t>
    </rPh>
    <phoneticPr fontId="1"/>
  </si>
  <si>
    <t>イ　令和２年１月以降、連続する３ヶ月の生産活動収入が前年同期比で３０％以上減少した期間（※３、※４）がある</t>
    <rPh sb="2" eb="4">
      <t>レイワ</t>
    </rPh>
    <rPh sb="5" eb="6">
      <t>ネン</t>
    </rPh>
    <rPh sb="7" eb="10">
      <t>ガツイコウ</t>
    </rPh>
    <rPh sb="11" eb="13">
      <t>レンゾク</t>
    </rPh>
    <rPh sb="17" eb="18">
      <t>ゲツ</t>
    </rPh>
    <rPh sb="19" eb="21">
      <t>セイサン</t>
    </rPh>
    <rPh sb="21" eb="23">
      <t>カツドウ</t>
    </rPh>
    <rPh sb="23" eb="25">
      <t>シュウニュウ</t>
    </rPh>
    <rPh sb="26" eb="28">
      <t>ゼンネン</t>
    </rPh>
    <rPh sb="28" eb="31">
      <t>ドウキヒ</t>
    </rPh>
    <rPh sb="35" eb="37">
      <t>イジョウ</t>
    </rPh>
    <rPh sb="37" eb="39">
      <t>ゲンショウ</t>
    </rPh>
    <rPh sb="41" eb="43">
      <t>キカン</t>
    </rPh>
    <phoneticPr fontId="1"/>
  </si>
  <si>
    <t>・持続化給付金</t>
    <rPh sb="1" eb="4">
      <t>ジゾクカ</t>
    </rPh>
    <rPh sb="4" eb="7">
      <t>キュウフキン</t>
    </rPh>
    <phoneticPr fontId="1"/>
  </si>
  <si>
    <t>・持続化補助金（小規模事業者持続化補助金）</t>
    <rPh sb="1" eb="4">
      <t>ジゾクカ</t>
    </rPh>
    <rPh sb="4" eb="7">
      <t>ホジョキン</t>
    </rPh>
    <rPh sb="8" eb="11">
      <t>ショウキボ</t>
    </rPh>
    <rPh sb="11" eb="14">
      <t>ジギョウシャ</t>
    </rPh>
    <rPh sb="14" eb="17">
      <t>ジゾクカ</t>
    </rPh>
    <rPh sb="17" eb="20">
      <t>ホジョキン</t>
    </rPh>
    <phoneticPr fontId="1"/>
  </si>
  <si>
    <t>・家賃支援給付金</t>
    <rPh sb="1" eb="3">
      <t>ヤチン</t>
    </rPh>
    <rPh sb="3" eb="5">
      <t>シエン</t>
    </rPh>
    <rPh sb="5" eb="8">
      <t>キュウフキン</t>
    </rPh>
    <phoneticPr fontId="1"/>
  </si>
  <si>
    <t>注）以下の経営支援策を受けている事業所（法人）は対象外となります。</t>
    <rPh sb="0" eb="1">
      <t>チュウ</t>
    </rPh>
    <rPh sb="2" eb="4">
      <t>イカ</t>
    </rPh>
    <rPh sb="5" eb="7">
      <t>ケイエイ</t>
    </rPh>
    <rPh sb="7" eb="10">
      <t>シエンサク</t>
    </rPh>
    <rPh sb="11" eb="12">
      <t>ウ</t>
    </rPh>
    <rPh sb="16" eb="19">
      <t>ジギョウショ</t>
    </rPh>
    <rPh sb="20" eb="22">
      <t>ホウジン</t>
    </rPh>
    <rPh sb="24" eb="27">
      <t>タイショウガイ</t>
    </rPh>
    <phoneticPr fontId="1"/>
  </si>
  <si>
    <t>申請日</t>
    <rPh sb="0" eb="2">
      <t>シンセイ</t>
    </rPh>
    <rPh sb="2" eb="3">
      <t>ビ</t>
    </rPh>
    <phoneticPr fontId="1"/>
  </si>
  <si>
    <t>代表者名</t>
    <rPh sb="0" eb="3">
      <t>ダイヒョウシャ</t>
    </rPh>
    <rPh sb="3" eb="4">
      <t>メイ</t>
    </rPh>
    <phoneticPr fontId="1"/>
  </si>
  <si>
    <t>※１</t>
  </si>
  <si>
    <t>※２</t>
  </si>
  <si>
    <t>平成３１年１月から令和元年１２月の間に事業を開始した事業所にあっては、事業開始後から令和元年１２月までの月平均の生産活動収入と比べて50％以上減少した月　</t>
    <phoneticPr fontId="1"/>
  </si>
  <si>
    <t>平成３１年１月から令和元年１２月の間に事業を開始した事業所にあっては、事業開始後から令和元年１２月までの月平均の生産活動収入に３を乗じた額と比べて30％以上減少した期間</t>
    <phoneticPr fontId="1"/>
  </si>
  <si>
    <t>※３</t>
    <phoneticPr fontId="1"/>
  </si>
  <si>
    <t>※４</t>
    <phoneticPr fontId="1"/>
  </si>
  <si>
    <t>○</t>
    <phoneticPr fontId="1"/>
  </si>
  <si>
    <t>次のア又はイのいずれか該当する方に○を記入してください。</t>
    <rPh sb="0" eb="1">
      <t>ツギ</t>
    </rPh>
    <rPh sb="3" eb="4">
      <t>マタ</t>
    </rPh>
    <rPh sb="11" eb="13">
      <t>ガイトウ</t>
    </rPh>
    <rPh sb="15" eb="16">
      <t>ホウ</t>
    </rPh>
    <rPh sb="19" eb="21">
      <t>キニュウ</t>
    </rPh>
    <phoneticPr fontId="1"/>
  </si>
  <si>
    <t>※５</t>
    <phoneticPr fontId="1"/>
  </si>
  <si>
    <t>１の※１に該当する事業所にあっては、事業開始後から令和元年１２月までの月平均の生産活動収入に１２を乗じた額、※２に該当する事業所にあっては、事業開始後から令和２年３月の月平均の生産活動収入に１２を乗じた額、※３に該当する事業所にあっては、事業開始後から令和元年１２月までの月平均の生産活動収入に１２を乗じた額、※４に該当する事業所にあっては、事業開始後から令和２年３月の月平均の生産活動収入に１２を乗じた額</t>
    <phoneticPr fontId="1"/>
  </si>
  <si>
    <t>③前年同月比</t>
    <rPh sb="1" eb="3">
      <t>ゼンネン</t>
    </rPh>
    <rPh sb="3" eb="6">
      <t>ドウゲツヒ</t>
    </rPh>
    <phoneticPr fontId="1"/>
  </si>
  <si>
    <t>③前年同期比</t>
    <rPh sb="1" eb="3">
      <t>ゼンネン</t>
    </rPh>
    <rPh sb="3" eb="6">
      <t>ドウキヒ</t>
    </rPh>
    <phoneticPr fontId="1"/>
  </si>
  <si>
    <t>②前年同月の生産活動収入（円）</t>
    <rPh sb="1" eb="3">
      <t>ゼンネン</t>
    </rPh>
    <rPh sb="3" eb="5">
      <t>ドウゲツ</t>
    </rPh>
    <rPh sb="6" eb="8">
      <t>セイサン</t>
    </rPh>
    <rPh sb="8" eb="10">
      <t>カツドウ</t>
    </rPh>
    <rPh sb="10" eb="12">
      <t>シュウニュウ</t>
    </rPh>
    <rPh sb="13" eb="14">
      <t>エン</t>
    </rPh>
    <phoneticPr fontId="1"/>
  </si>
  <si>
    <t>（２）次のア又はイの該当する方いずれかの空欄に数字を記入してください。</t>
    <rPh sb="3" eb="4">
      <t>ツギ</t>
    </rPh>
    <rPh sb="6" eb="7">
      <t>マタ</t>
    </rPh>
    <rPh sb="10" eb="12">
      <t>ガイトウ</t>
    </rPh>
    <rPh sb="14" eb="15">
      <t>ホウ</t>
    </rPh>
    <rPh sb="20" eb="22">
      <t>クウラン</t>
    </rPh>
    <rPh sb="23" eb="25">
      <t>スウジ</t>
    </rPh>
    <rPh sb="26" eb="28">
      <t>キニュウ</t>
    </rPh>
    <phoneticPr fontId="1"/>
  </si>
  <si>
    <t>ア　１のアに該当する場合</t>
    <rPh sb="6" eb="8">
      <t>ガイトウ</t>
    </rPh>
    <rPh sb="10" eb="12">
      <t>バアイ</t>
    </rPh>
    <phoneticPr fontId="1"/>
  </si>
  <si>
    <t>イ　１のイに該当する場合</t>
    <rPh sb="6" eb="8">
      <t>ガイトウ</t>
    </rPh>
    <rPh sb="10" eb="12">
      <t>バアイ</t>
    </rPh>
    <phoneticPr fontId="1"/>
  </si>
  <si>
    <t>②前年同期の生産活動収入（円）</t>
    <rPh sb="1" eb="3">
      <t>ゼンネン</t>
    </rPh>
    <rPh sb="3" eb="5">
      <t>ドウキ</t>
    </rPh>
    <rPh sb="6" eb="8">
      <t>セイサン</t>
    </rPh>
    <rPh sb="8" eb="10">
      <t>カツドウ</t>
    </rPh>
    <rPh sb="10" eb="12">
      <t>シュウニュウ</t>
    </rPh>
    <rPh sb="13" eb="14">
      <t>エン</t>
    </rPh>
    <phoneticPr fontId="1"/>
  </si>
  <si>
    <t>２．生産活動収入の状況（※５）</t>
    <rPh sb="2" eb="4">
      <t>セイサン</t>
    </rPh>
    <rPh sb="4" eb="6">
      <t>カツドウ</t>
    </rPh>
    <rPh sb="6" eb="8">
      <t>シュウニュウ</t>
    </rPh>
    <rPh sb="9" eb="11">
      <t>ジョウキョウ</t>
    </rPh>
    <phoneticPr fontId="1"/>
  </si>
  <si>
    <t>（１）直前の事業年度の生産活動収入の総額（円）（※６）</t>
    <rPh sb="3" eb="5">
      <t>チョクゼン</t>
    </rPh>
    <rPh sb="6" eb="8">
      <t>ジギョウ</t>
    </rPh>
    <rPh sb="8" eb="10">
      <t>ネンド</t>
    </rPh>
    <rPh sb="11" eb="13">
      <t>セイサン</t>
    </rPh>
    <rPh sb="13" eb="15">
      <t>カツドウ</t>
    </rPh>
    <rPh sb="15" eb="17">
      <t>シュウニュウ</t>
    </rPh>
    <rPh sb="18" eb="20">
      <t>ソウガク</t>
    </rPh>
    <rPh sb="21" eb="22">
      <t>エン</t>
    </rPh>
    <phoneticPr fontId="1"/>
  </si>
  <si>
    <t>※６</t>
    <phoneticPr fontId="1"/>
  </si>
  <si>
    <t>３．申請額及び内訳</t>
    <rPh sb="2" eb="5">
      <t>シンセイガク</t>
    </rPh>
    <rPh sb="5" eb="6">
      <t>オヨ</t>
    </rPh>
    <rPh sb="7" eb="9">
      <t>ウチワケ</t>
    </rPh>
    <phoneticPr fontId="1"/>
  </si>
  <si>
    <t>科目</t>
    <rPh sb="0" eb="2">
      <t>カモク</t>
    </rPh>
    <phoneticPr fontId="9"/>
  </si>
  <si>
    <t>所要額（円）</t>
    <rPh sb="0" eb="3">
      <t>ショヨウガク</t>
    </rPh>
    <rPh sb="4" eb="5">
      <t>エン</t>
    </rPh>
    <phoneticPr fontId="9"/>
  </si>
  <si>
    <t>用途・品目・数量等</t>
    <rPh sb="0" eb="2">
      <t>ヨウト</t>
    </rPh>
    <rPh sb="3" eb="5">
      <t>ヒンモク</t>
    </rPh>
    <rPh sb="6" eb="8">
      <t>スウリョウ</t>
    </rPh>
    <rPh sb="8" eb="9">
      <t>トウ</t>
    </rPh>
    <phoneticPr fontId="9"/>
  </si>
  <si>
    <t>謝金</t>
    <rPh sb="0" eb="2">
      <t>シャキン</t>
    </rPh>
    <phoneticPr fontId="9"/>
  </si>
  <si>
    <t>会議費</t>
    <rPh sb="0" eb="3">
      <t>カイギヒ</t>
    </rPh>
    <phoneticPr fontId="9"/>
  </si>
  <si>
    <t>旅費</t>
    <rPh sb="0" eb="2">
      <t>リョヒ</t>
    </rPh>
    <phoneticPr fontId="9"/>
  </si>
  <si>
    <t>需用費</t>
    <rPh sb="0" eb="3">
      <t>ジュヨウヒ</t>
    </rPh>
    <phoneticPr fontId="9"/>
  </si>
  <si>
    <t>役務費</t>
    <rPh sb="0" eb="2">
      <t>エキム</t>
    </rPh>
    <phoneticPr fontId="9"/>
  </si>
  <si>
    <t>委託料</t>
    <rPh sb="0" eb="3">
      <t>イタクリョウ</t>
    </rPh>
    <phoneticPr fontId="9"/>
  </si>
  <si>
    <t>使用料及び賃借料</t>
    <rPh sb="0" eb="3">
      <t>シヨウリョウ</t>
    </rPh>
    <rPh sb="3" eb="4">
      <t>オヨ</t>
    </rPh>
    <rPh sb="5" eb="8">
      <t>チンシャクリョウ</t>
    </rPh>
    <phoneticPr fontId="9"/>
  </si>
  <si>
    <t>備品購入費</t>
    <rPh sb="0" eb="2">
      <t>ビヒン</t>
    </rPh>
    <rPh sb="2" eb="5">
      <t>コウニュウヒ</t>
    </rPh>
    <phoneticPr fontId="9"/>
  </si>
  <si>
    <t>その他</t>
    <rPh sb="2" eb="3">
      <t>タ</t>
    </rPh>
    <phoneticPr fontId="9"/>
  </si>
  <si>
    <t>申請額</t>
    <rPh sb="0" eb="3">
      <t>シンセイガク</t>
    </rPh>
    <phoneticPr fontId="9"/>
  </si>
  <si>
    <t>４．同一法人内事業所の申請状況</t>
    <rPh sb="2" eb="4">
      <t>ドウイツ</t>
    </rPh>
    <rPh sb="4" eb="6">
      <t>ホウジン</t>
    </rPh>
    <rPh sb="6" eb="7">
      <t>ナイ</t>
    </rPh>
    <rPh sb="7" eb="10">
      <t>ジギョウショ</t>
    </rPh>
    <rPh sb="11" eb="13">
      <t>シンセイ</t>
    </rPh>
    <rPh sb="13" eb="15">
      <t>ジョウキョウ</t>
    </rPh>
    <phoneticPr fontId="1"/>
  </si>
  <si>
    <t>有</t>
    <rPh sb="0" eb="1">
      <t>アリ</t>
    </rPh>
    <phoneticPr fontId="1"/>
  </si>
  <si>
    <t>無</t>
    <rPh sb="0" eb="1">
      <t>ナシ</t>
    </rPh>
    <phoneticPr fontId="1"/>
  </si>
  <si>
    <t>合計</t>
    <rPh sb="0" eb="2">
      <t>ゴウケイ</t>
    </rPh>
    <phoneticPr fontId="1"/>
  </si>
  <si>
    <t>申請額(円）</t>
    <rPh sb="0" eb="3">
      <t>シンセイガク</t>
    </rPh>
    <rPh sb="4" eb="5">
      <t>エン</t>
    </rPh>
    <phoneticPr fontId="1"/>
  </si>
  <si>
    <t>基準額(円）</t>
    <rPh sb="0" eb="2">
      <t>キジュン</t>
    </rPh>
    <rPh sb="2" eb="3">
      <t>ガク</t>
    </rPh>
    <phoneticPr fontId="1"/>
  </si>
  <si>
    <t>助成上限額(円）（※７）</t>
    <rPh sb="0" eb="2">
      <t>ジョセイ</t>
    </rPh>
    <rPh sb="2" eb="5">
      <t>ジョウゲンガク</t>
    </rPh>
    <phoneticPr fontId="1"/>
  </si>
  <si>
    <t>①前年同月比で５０％以上減収した月の生産活動収入（円）</t>
    <rPh sb="1" eb="3">
      <t>ゼンネン</t>
    </rPh>
    <rPh sb="3" eb="6">
      <t>ドウゲツヒ</t>
    </rPh>
    <rPh sb="10" eb="12">
      <t>イジョウ</t>
    </rPh>
    <rPh sb="12" eb="14">
      <t>ゲンシュウ</t>
    </rPh>
    <rPh sb="16" eb="17">
      <t>ゲツ</t>
    </rPh>
    <rPh sb="18" eb="20">
      <t>セイサン</t>
    </rPh>
    <rPh sb="20" eb="22">
      <t>カツドウ</t>
    </rPh>
    <rPh sb="22" eb="24">
      <t>シュウニュウ</t>
    </rPh>
    <rPh sb="25" eb="26">
      <t>エン</t>
    </rPh>
    <phoneticPr fontId="1"/>
  </si>
  <si>
    <t>①連続する３ヶ月の生産活動収入が前年同期比で３０％以上減少した期間の生産活動収入（円）</t>
    <rPh sb="1" eb="3">
      <t>レンゾク</t>
    </rPh>
    <rPh sb="7" eb="8">
      <t>ゲツ</t>
    </rPh>
    <rPh sb="9" eb="11">
      <t>セイサン</t>
    </rPh>
    <rPh sb="11" eb="13">
      <t>カツドウ</t>
    </rPh>
    <rPh sb="13" eb="15">
      <t>シュウニュウ</t>
    </rPh>
    <rPh sb="16" eb="18">
      <t>ゼンネン</t>
    </rPh>
    <rPh sb="18" eb="21">
      <t>ドウキヒ</t>
    </rPh>
    <rPh sb="25" eb="27">
      <t>イジョウ</t>
    </rPh>
    <rPh sb="27" eb="29">
      <t>ゲンショウ</t>
    </rPh>
    <rPh sb="31" eb="33">
      <t>キカン</t>
    </rPh>
    <rPh sb="34" eb="36">
      <t>セイサン</t>
    </rPh>
    <rPh sb="36" eb="38">
      <t>カツドウ</t>
    </rPh>
    <rPh sb="38" eb="40">
      <t>シュウニュウ</t>
    </rPh>
    <rPh sb="41" eb="42">
      <t>エン</t>
    </rPh>
    <phoneticPr fontId="1"/>
  </si>
  <si>
    <t>生産活動収入の状況を確認できる書類（財務諸表等）も併せてご提出ください。</t>
    <rPh sb="0" eb="2">
      <t>セイサン</t>
    </rPh>
    <rPh sb="2" eb="4">
      <t>カツドウ</t>
    </rPh>
    <rPh sb="4" eb="6">
      <t>シュウニュウ</t>
    </rPh>
    <rPh sb="7" eb="9">
      <t>ジョウキョウ</t>
    </rPh>
    <rPh sb="10" eb="12">
      <t>カクニン</t>
    </rPh>
    <rPh sb="15" eb="17">
      <t>ショルイ</t>
    </rPh>
    <rPh sb="18" eb="20">
      <t>ザイム</t>
    </rPh>
    <rPh sb="20" eb="22">
      <t>ショヒョウ</t>
    </rPh>
    <rPh sb="22" eb="23">
      <t>トウ</t>
    </rPh>
    <rPh sb="25" eb="26">
      <t>アワ</t>
    </rPh>
    <rPh sb="29" eb="31">
      <t>テイシュツ</t>
    </rPh>
    <phoneticPr fontId="1"/>
  </si>
  <si>
    <t>事業所番号</t>
    <rPh sb="0" eb="3">
      <t>ジギョウショ</t>
    </rPh>
    <rPh sb="3" eb="5">
      <t>バンゴウ</t>
    </rPh>
    <phoneticPr fontId="1"/>
  </si>
  <si>
    <t>複数の就労継続支援事業所を運営している法人の場合は、すべての事業所の申請状況について記入してください。一法人当たりの上限額は２００万円となりますので、同一法人内で複数の事業所を運営している場合は、法人内で調整の上、申請していただきますようお願いいたします。</t>
    <rPh sb="0" eb="2">
      <t>フクスウ</t>
    </rPh>
    <rPh sb="3" eb="5">
      <t>シュウロウ</t>
    </rPh>
    <rPh sb="5" eb="7">
      <t>ケイゾク</t>
    </rPh>
    <rPh sb="7" eb="9">
      <t>シエン</t>
    </rPh>
    <rPh sb="9" eb="12">
      <t>ジギョウショ</t>
    </rPh>
    <rPh sb="13" eb="15">
      <t>ウンエイ</t>
    </rPh>
    <rPh sb="19" eb="21">
      <t>ホウジン</t>
    </rPh>
    <rPh sb="22" eb="24">
      <t>バアイ</t>
    </rPh>
    <rPh sb="30" eb="33">
      <t>ジギョウショ</t>
    </rPh>
    <rPh sb="34" eb="36">
      <t>シンセイ</t>
    </rPh>
    <rPh sb="36" eb="38">
      <t>ジョウキョウ</t>
    </rPh>
    <rPh sb="42" eb="44">
      <t>キニュウ</t>
    </rPh>
    <phoneticPr fontId="1"/>
  </si>
  <si>
    <t>令和</t>
    <rPh sb="0" eb="2">
      <t>レイワ</t>
    </rPh>
    <phoneticPr fontId="1"/>
  </si>
  <si>
    <t>※７　法人上限額の200万円の範囲内で、申請額又は基準額の低い方が助成上限額となります。</t>
    <rPh sb="3" eb="5">
      <t>ホウジン</t>
    </rPh>
    <rPh sb="5" eb="8">
      <t>ジョウゲンガク</t>
    </rPh>
    <rPh sb="12" eb="14">
      <t>マンエン</t>
    </rPh>
    <rPh sb="15" eb="18">
      <t>ハンイナイ</t>
    </rPh>
    <rPh sb="23" eb="24">
      <t>マタ</t>
    </rPh>
    <phoneticPr fontId="1"/>
  </si>
  <si>
    <t>一括申請</t>
    <rPh sb="0" eb="2">
      <t>イッカツ</t>
    </rPh>
    <rPh sb="2" eb="4">
      <t>シンセイ</t>
    </rPh>
    <phoneticPr fontId="1"/>
  </si>
  <si>
    <t>別添１</t>
    <rPh sb="0" eb="2">
      <t>ベッテン</t>
    </rPh>
    <phoneticPr fontId="1"/>
  </si>
  <si>
    <t>別添２</t>
    <rPh sb="0" eb="2">
      <t>ベッテン</t>
    </rPh>
    <phoneticPr fontId="1"/>
  </si>
  <si>
    <t>別添３</t>
    <rPh sb="0" eb="2">
      <t>ベッテン</t>
    </rPh>
    <phoneticPr fontId="1"/>
  </si>
  <si>
    <t>別添４</t>
    <rPh sb="0" eb="2">
      <t>ベッテン</t>
    </rPh>
    <phoneticPr fontId="1"/>
  </si>
  <si>
    <t>別添５</t>
    <rPh sb="0" eb="2">
      <t>ベッテン</t>
    </rPh>
    <phoneticPr fontId="1"/>
  </si>
  <si>
    <t>別添６</t>
    <rPh sb="0" eb="2">
      <t>ベッテン</t>
    </rPh>
    <phoneticPr fontId="1"/>
  </si>
  <si>
    <t>別添７</t>
    <rPh sb="0" eb="2">
      <t>ベッテン</t>
    </rPh>
    <phoneticPr fontId="1"/>
  </si>
  <si>
    <t>②指定権者名</t>
    <rPh sb="1" eb="3">
      <t>シテイ</t>
    </rPh>
    <rPh sb="3" eb="4">
      <t>ケン</t>
    </rPh>
    <rPh sb="4" eb="5">
      <t>ジャ</t>
    </rPh>
    <rPh sb="5" eb="6">
      <t>メイ</t>
    </rPh>
    <phoneticPr fontId="1"/>
  </si>
  <si>
    <t>①事業所名</t>
    <rPh sb="1" eb="4">
      <t>ジギョウショ</t>
    </rPh>
    <rPh sb="4" eb="5">
      <t>メイ</t>
    </rPh>
    <phoneticPr fontId="9"/>
  </si>
  <si>
    <t>③申請有無</t>
    <rPh sb="1" eb="3">
      <t>シンセイ</t>
    </rPh>
    <rPh sb="3" eb="5">
      <t>ウム</t>
    </rPh>
    <phoneticPr fontId="1"/>
  </si>
  <si>
    <t>④別添シート名</t>
    <rPh sb="1" eb="3">
      <t>ベッテン</t>
    </rPh>
    <rPh sb="6" eb="7">
      <t>メイ</t>
    </rPh>
    <phoneticPr fontId="1"/>
  </si>
  <si>
    <t>⑤申請額（円）</t>
    <rPh sb="1" eb="4">
      <t>シンセイガク</t>
    </rPh>
    <rPh sb="5" eb="6">
      <t>エン</t>
    </rPh>
    <phoneticPr fontId="1"/>
  </si>
  <si>
    <t>①事業所名・・・法人内の他の就労継続支援事業所名を記入してください。
②指定権者・・・本申請の事業所と同一の指定権者の場合は「同一」、異なる場合は指定権者名を記入してください。
③申請有無・・・当該事業所における生産活動活性化支援事業の申請有無を記入してください。
④別添シート名・・・②で「同一」かつ③で「有」の場合、「別添」のシート名を記入してください。
⑤申請額（円）・・・③で「有」の場合、当該申請額を記入してください。</t>
    <rPh sb="67" eb="68">
      <t>コト</t>
    </rPh>
    <rPh sb="123" eb="125">
      <t>キニュウ</t>
    </rPh>
    <rPh sb="146" eb="148">
      <t>ドウイツ</t>
    </rPh>
    <rPh sb="170" eb="172">
      <t>キニュウ</t>
    </rPh>
    <rPh sb="181" eb="184">
      <t>シンセイガク</t>
    </rPh>
    <rPh sb="185" eb="186">
      <t>エン</t>
    </rPh>
    <rPh sb="193" eb="194">
      <t>アリ</t>
    </rPh>
    <rPh sb="196" eb="198">
      <t>バアイ</t>
    </rPh>
    <rPh sb="199" eb="201">
      <t>トウガイ</t>
    </rPh>
    <rPh sb="201" eb="204">
      <t>シンセイガク</t>
    </rPh>
    <rPh sb="205" eb="207">
      <t>キニュウ</t>
    </rPh>
    <phoneticPr fontId="1"/>
  </si>
  <si>
    <t>複数の事業所分を一括で申請する場合は、一括申請にチェックを入れ、事業所毎に「別添」のシートを作成の上、本申請様式と併せてご提出ください。なお、事業所の指定権者が異なる場合は、一括申請はできませんので、個別に申請をお願いします。</t>
    <rPh sb="0" eb="2">
      <t>フクスウ</t>
    </rPh>
    <rPh sb="3" eb="6">
      <t>ジギョウショ</t>
    </rPh>
    <rPh sb="6" eb="7">
      <t>ブン</t>
    </rPh>
    <rPh sb="8" eb="10">
      <t>イッカツ</t>
    </rPh>
    <rPh sb="11" eb="13">
      <t>シンセイ</t>
    </rPh>
    <rPh sb="15" eb="17">
      <t>バアイ</t>
    </rPh>
    <rPh sb="19" eb="21">
      <t>イッカツ</t>
    </rPh>
    <rPh sb="21" eb="23">
      <t>シンセイ</t>
    </rPh>
    <rPh sb="29" eb="30">
      <t>イ</t>
    </rPh>
    <rPh sb="38" eb="40">
      <t>ベッテン</t>
    </rPh>
    <rPh sb="46" eb="48">
      <t>サクセイ</t>
    </rPh>
    <rPh sb="49" eb="50">
      <t>ウエ</t>
    </rPh>
    <rPh sb="51" eb="52">
      <t>ホン</t>
    </rPh>
    <rPh sb="52" eb="54">
      <t>シンセイ</t>
    </rPh>
    <rPh sb="54" eb="56">
      <t>ヨウシキ</t>
    </rPh>
    <rPh sb="57" eb="58">
      <t>アワ</t>
    </rPh>
    <rPh sb="61" eb="63">
      <t>テイシュツ</t>
    </rPh>
    <rPh sb="71" eb="74">
      <t>ジギョウショ</t>
    </rPh>
    <rPh sb="75" eb="78">
      <t>シテイケン</t>
    </rPh>
    <rPh sb="78" eb="79">
      <t>シャ</t>
    </rPh>
    <rPh sb="80" eb="81">
      <t>コト</t>
    </rPh>
    <rPh sb="83" eb="85">
      <t>バアイ</t>
    </rPh>
    <rPh sb="87" eb="89">
      <t>イッカツ</t>
    </rPh>
    <rPh sb="89" eb="91">
      <t>シンセイ</t>
    </rPh>
    <rPh sb="100" eb="102">
      <t>コベツ</t>
    </rPh>
    <rPh sb="103" eb="105">
      <t>シンセイ</t>
    </rPh>
    <rPh sb="107" eb="108">
      <t>ネガ</t>
    </rPh>
    <phoneticPr fontId="1"/>
  </si>
  <si>
    <t xml:space="preserve">令和２年１月から令和２年３月の間に事業を開始した事業所にあっては、令和２年４月以降の１ヶ月の生産活動収入が、事業開始後から令和２年３月までの月平均の生産活動収入と比べて50％以上減少した月 </t>
    <rPh sb="87" eb="89">
      <t>イジョウ</t>
    </rPh>
    <phoneticPr fontId="1"/>
  </si>
  <si>
    <t xml:space="preserve">令和２年１月から令和２年３月の間に事業を開始した事業所にあっては、令和２年４月以降の連続する３ヶ月の生産活動収入が、事業開始後から令和２年３月までの月平均の生産活動収入に３を乗じた額と比べて30％以上減少した期間 </t>
    <rPh sb="98" eb="100">
      <t>イジョウ</t>
    </rPh>
    <phoneticPr fontId="1"/>
  </si>
  <si>
    <t>広島県知事　様</t>
    <rPh sb="0" eb="2">
      <t>ヒロシマ</t>
    </rPh>
    <rPh sb="2" eb="5">
      <t>ケンチジ</t>
    </rPh>
    <rPh sb="6" eb="7">
      <t>サマ</t>
    </rPh>
    <phoneticPr fontId="1"/>
  </si>
  <si>
    <t>法人住所</t>
    <rPh sb="0" eb="2">
      <t>ホウジン</t>
    </rPh>
    <rPh sb="2" eb="4">
      <t>ジュウショ</t>
    </rPh>
    <phoneticPr fontId="1"/>
  </si>
  <si>
    <t>注）助成を受けた事業所は、当該補助事業の完了した日から起算して20日を経過した日又は令和３年３月末日のいずれか早い日までに、所定の様式により実績を報告してください。</t>
    <rPh sb="0" eb="1">
      <t>チュウ</t>
    </rPh>
    <rPh sb="2" eb="4">
      <t>ジョセイ</t>
    </rPh>
    <rPh sb="5" eb="6">
      <t>ウ</t>
    </rPh>
    <rPh sb="8" eb="11">
      <t>ジギョウショ</t>
    </rPh>
    <rPh sb="13" eb="15">
      <t>トウガイ</t>
    </rPh>
    <rPh sb="15" eb="17">
      <t>ホジョ</t>
    </rPh>
    <rPh sb="17" eb="19">
      <t>ジギョウ</t>
    </rPh>
    <rPh sb="20" eb="22">
      <t>カンリョウ</t>
    </rPh>
    <rPh sb="24" eb="25">
      <t>ヒ</t>
    </rPh>
    <rPh sb="27" eb="29">
      <t>キサン</t>
    </rPh>
    <rPh sb="33" eb="34">
      <t>ニチ</t>
    </rPh>
    <rPh sb="35" eb="37">
      <t>ケイカ</t>
    </rPh>
    <rPh sb="39" eb="40">
      <t>ヒ</t>
    </rPh>
    <rPh sb="40" eb="41">
      <t>マタ</t>
    </rPh>
    <rPh sb="42" eb="44">
      <t>レイワ</t>
    </rPh>
    <rPh sb="45" eb="46">
      <t>ネン</t>
    </rPh>
    <rPh sb="47" eb="48">
      <t>ガツ</t>
    </rPh>
    <rPh sb="48" eb="50">
      <t>マツジツ</t>
    </rPh>
    <rPh sb="55" eb="56">
      <t>ハヤ</t>
    </rPh>
    <rPh sb="57" eb="58">
      <t>ヒ</t>
    </rPh>
    <rPh sb="62" eb="64">
      <t>ショテイ</t>
    </rPh>
    <rPh sb="65" eb="67">
      <t>ヨウシキ</t>
    </rPh>
    <rPh sb="70" eb="72">
      <t>ジッセキ</t>
    </rPh>
    <rPh sb="73" eb="75">
      <t>ホウコク</t>
    </rPh>
    <phoneticPr fontId="1"/>
  </si>
  <si>
    <t>・その他本事業と支援内容が重複すると県が認める国の支援策その他県が実施する支援策</t>
    <rPh sb="3" eb="4">
      <t>タ</t>
    </rPh>
    <rPh sb="4" eb="5">
      <t>ホン</t>
    </rPh>
    <rPh sb="5" eb="7">
      <t>ジギョウ</t>
    </rPh>
    <rPh sb="8" eb="10">
      <t>シエン</t>
    </rPh>
    <rPh sb="10" eb="12">
      <t>ナイヨウ</t>
    </rPh>
    <rPh sb="13" eb="15">
      <t>チョウフク</t>
    </rPh>
    <rPh sb="18" eb="19">
      <t>ケン</t>
    </rPh>
    <rPh sb="20" eb="21">
      <t>ミト</t>
    </rPh>
    <rPh sb="23" eb="24">
      <t>クニ</t>
    </rPh>
    <rPh sb="25" eb="28">
      <t>シエンサク</t>
    </rPh>
    <rPh sb="30" eb="31">
      <t>タ</t>
    </rPh>
    <rPh sb="31" eb="32">
      <t>ケン</t>
    </rPh>
    <rPh sb="33" eb="35">
      <t>ジッシ</t>
    </rPh>
    <rPh sb="37" eb="39">
      <t>シエン</t>
    </rPh>
    <rPh sb="39" eb="40">
      <t>サク</t>
    </rPh>
    <phoneticPr fontId="1"/>
  </si>
  <si>
    <t>就労継続支援事業所の生産活動活性化支援事業補助金　申請様式</t>
    <rPh sb="0" eb="2">
      <t>シュウロウ</t>
    </rPh>
    <rPh sb="2" eb="4">
      <t>ケイゾク</t>
    </rPh>
    <rPh sb="4" eb="6">
      <t>シエン</t>
    </rPh>
    <rPh sb="6" eb="8">
      <t>ジギョウ</t>
    </rPh>
    <rPh sb="8" eb="9">
      <t>ショ</t>
    </rPh>
    <rPh sb="10" eb="12">
      <t>セイサン</t>
    </rPh>
    <rPh sb="12" eb="14">
      <t>カツドウ</t>
    </rPh>
    <rPh sb="14" eb="17">
      <t>カッセイカ</t>
    </rPh>
    <rPh sb="17" eb="19">
      <t>シエン</t>
    </rPh>
    <rPh sb="19" eb="21">
      <t>ジギョウ</t>
    </rPh>
    <rPh sb="21" eb="24">
      <t>ホジョキン</t>
    </rPh>
    <rPh sb="25" eb="27">
      <t>シンセイ</t>
    </rPh>
    <rPh sb="27" eb="29">
      <t>ヨウシキ</t>
    </rPh>
    <phoneticPr fontId="1"/>
  </si>
  <si>
    <t>　　　</t>
    <phoneticPr fontId="1"/>
  </si>
  <si>
    <t>（別紙その１）</t>
    <rPh sb="1" eb="3">
      <t>ベッシ</t>
    </rPh>
    <phoneticPr fontId="1"/>
  </si>
  <si>
    <t>（別紙その２）</t>
    <rPh sb="1" eb="3">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</si>
</sst>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
    <numFmt numFmtId="177" formatCode="#,###&quot;円&quot;"/>
    <numFmt numFmtId="178" formatCode="#,##0_ ;[Red]\-#,##0\ "/>
    <numFmt numFmtId="179" formatCode="#,##0_);[Red]\(#,##0\)"/>
    <numFmt numFmtId="180" formatCode="#,##0_ "/>
    <numFmt numFmtId="181" formatCode="#&quot;年&quot;"/>
    <numFmt numFmtId="182" formatCode="#&quot;月&quot;"/>
    <numFmt numFmtId="183" formatCode="#&quot;日&quot;"/>
  </numFmts>
  <fonts count="13">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1"/>
      <color theme="1"/>
      <name val="游ゴシック"/>
      <family val="2"/>
      <charset val="128"/>
      <scheme val="minor"/>
    </font>
    <font>
      <sz val="14"/>
      <color theme="1"/>
      <name val="ＭＳ Ｐゴシック"/>
      <family val="3"/>
      <charset val="128"/>
    </font>
    <font>
      <sz val="10"/>
      <color theme="1"/>
      <name val="ＭＳ Ｐゴシック"/>
      <family val="3"/>
      <charset val="128"/>
    </font>
    <font>
      <sz val="9"/>
      <color theme="1"/>
      <name val="ＭＳ Ｐゴシック"/>
      <family val="3"/>
      <charset val="128"/>
    </font>
    <font>
      <sz val="11"/>
      <color rgb="FFFF0000"/>
      <name val="ＭＳ Ｐゴシック"/>
      <family val="3"/>
      <charset val="128"/>
    </font>
    <font>
      <sz val="11"/>
      <name val="ＭＳ Ｐゴシック"/>
      <family val="3"/>
      <charset val="128"/>
    </font>
    <font>
      <sz val="6"/>
      <name val="ＭＳ Ｐゴシック"/>
      <family val="3"/>
      <charset val="128"/>
    </font>
    <font>
      <b/>
      <sz val="11"/>
      <color theme="1"/>
      <name val="ＭＳ Ｐゴシック"/>
      <family val="3"/>
      <charset val="128"/>
    </font>
    <font>
      <b/>
      <sz val="14"/>
      <color theme="1"/>
      <name val="ＭＳ Ｐゴシック"/>
      <family val="3"/>
      <charset val="128"/>
    </font>
    <font>
      <sz val="10"/>
      <color rgb="FFFF0000"/>
      <name val="ＭＳ Ｐゴシック"/>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7" tint="0.79998168889431442"/>
        <bgColor indexed="64"/>
      </patternFill>
    </fill>
  </fills>
  <borders count="3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right/>
      <top style="dashDot">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dashDot">
        <color auto="1"/>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121">
    <xf numFmtId="0" fontId="0" fillId="0" borderId="0" xfId="0">
      <alignment vertical="center"/>
    </xf>
    <xf numFmtId="0" fontId="2" fillId="0" borderId="0" xfId="0" applyFont="1" applyProtection="1">
      <alignment vertical="center"/>
      <protection locked="0"/>
    </xf>
    <xf numFmtId="0" fontId="7" fillId="0" borderId="0" xfId="0" applyFont="1" applyProtection="1">
      <alignment vertical="center"/>
      <protection locked="0"/>
    </xf>
    <xf numFmtId="0" fontId="7" fillId="0" borderId="0" xfId="0" applyFont="1" applyAlignment="1" applyProtection="1">
      <alignment horizontal="right" vertical="center"/>
      <protection locked="0"/>
    </xf>
    <xf numFmtId="0" fontId="2" fillId="0" borderId="0" xfId="0" applyFont="1" applyAlignment="1" applyProtection="1">
      <alignment vertical="center" wrapText="1"/>
      <protection locked="0"/>
    </xf>
    <xf numFmtId="0" fontId="2" fillId="0" borderId="0" xfId="0" applyFont="1" applyBorder="1" applyAlignment="1" applyProtection="1">
      <alignment vertical="center" wrapText="1"/>
      <protection locked="0"/>
    </xf>
    <xf numFmtId="0" fontId="2" fillId="0" borderId="0" xfId="0" applyFont="1" applyFill="1" applyBorder="1" applyProtection="1">
      <alignment vertical="center"/>
      <protection locked="0"/>
    </xf>
    <xf numFmtId="0" fontId="6" fillId="0" borderId="0" xfId="0" applyFont="1" applyAlignment="1" applyProtection="1">
      <alignment vertical="center" wrapText="1"/>
      <protection locked="0"/>
    </xf>
    <xf numFmtId="0" fontId="5" fillId="3" borderId="3" xfId="0" applyFont="1" applyFill="1" applyBorder="1" applyAlignment="1" applyProtection="1">
      <alignment horizontal="right" vertical="top"/>
      <protection locked="0"/>
    </xf>
    <xf numFmtId="0" fontId="5" fillId="3" borderId="4" xfId="0" applyFont="1" applyFill="1" applyBorder="1" applyAlignment="1" applyProtection="1">
      <alignment horizontal="right" vertical="top"/>
      <protection locked="0"/>
    </xf>
    <xf numFmtId="0" fontId="5" fillId="3" borderId="5" xfId="0" applyFont="1" applyFill="1" applyBorder="1" applyAlignment="1" applyProtection="1">
      <alignment horizontal="right" vertical="top"/>
      <protection locked="0"/>
    </xf>
    <xf numFmtId="0" fontId="5" fillId="0" borderId="0" xfId="0" applyFont="1" applyAlignment="1" applyProtection="1">
      <alignment horizontal="left" vertical="center" indent="2"/>
      <protection locked="0"/>
    </xf>
    <xf numFmtId="0" fontId="5" fillId="0" borderId="0" xfId="0" applyFont="1" applyAlignment="1" applyProtection="1">
      <alignment horizontal="left" vertical="center" indent="3"/>
      <protection locked="0"/>
    </xf>
    <xf numFmtId="0" fontId="8" fillId="0" borderId="0" xfId="0" applyFont="1" applyProtection="1">
      <alignment vertical="center"/>
      <protection locked="0"/>
    </xf>
    <xf numFmtId="0" fontId="5" fillId="3" borderId="3" xfId="0" applyFont="1" applyFill="1" applyBorder="1" applyAlignment="1" applyProtection="1">
      <alignment horizontal="right" vertical="center"/>
      <protection locked="0"/>
    </xf>
    <xf numFmtId="0" fontId="2" fillId="0" borderId="0" xfId="0" applyFont="1" applyAlignment="1" applyProtection="1">
      <alignment horizontal="right" vertical="center"/>
      <protection locked="0"/>
    </xf>
    <xf numFmtId="0" fontId="2" fillId="0" borderId="0" xfId="0" applyFont="1" applyAlignment="1" applyProtection="1">
      <alignment horizontal="left" vertical="center" indent="1"/>
      <protection locked="0"/>
    </xf>
    <xf numFmtId="0" fontId="8" fillId="0" borderId="0" xfId="0" applyFont="1" applyAlignment="1" applyProtection="1">
      <alignment horizontal="right" vertical="center"/>
      <protection locked="0"/>
    </xf>
    <xf numFmtId="49" fontId="8" fillId="2" borderId="23" xfId="0" applyNumberFormat="1" applyFont="1" applyFill="1" applyBorder="1" applyAlignment="1" applyProtection="1">
      <alignment vertical="center"/>
      <protection locked="0"/>
    </xf>
    <xf numFmtId="0" fontId="8" fillId="2" borderId="23" xfId="0" applyFont="1" applyFill="1" applyBorder="1" applyAlignment="1" applyProtection="1">
      <alignment horizontal="center" vertical="center" shrinkToFit="1"/>
      <protection locked="0"/>
    </xf>
    <xf numFmtId="49" fontId="8" fillId="2" borderId="22" xfId="0" applyNumberFormat="1" applyFont="1" applyFill="1" applyBorder="1" applyAlignment="1" applyProtection="1">
      <alignment vertical="center"/>
      <protection locked="0"/>
    </xf>
    <xf numFmtId="0" fontId="8" fillId="2" borderId="22" xfId="0" applyFont="1" applyFill="1" applyBorder="1" applyAlignment="1" applyProtection="1">
      <alignment horizontal="center" vertical="center" shrinkToFit="1"/>
      <protection locked="0"/>
    </xf>
    <xf numFmtId="49" fontId="8" fillId="2" borderId="24" xfId="0" applyNumberFormat="1" applyFont="1" applyFill="1" applyBorder="1" applyAlignment="1" applyProtection="1">
      <alignment vertical="center"/>
      <protection locked="0"/>
    </xf>
    <xf numFmtId="0" fontId="8" fillId="2" borderId="25" xfId="0" applyFont="1" applyFill="1" applyBorder="1" applyAlignment="1" applyProtection="1">
      <alignment horizontal="center" vertical="center" shrinkToFit="1"/>
      <protection locked="0"/>
    </xf>
    <xf numFmtId="0" fontId="2" fillId="0" borderId="26" xfId="0" applyFont="1" applyBorder="1" applyProtection="1">
      <alignment vertical="center"/>
      <protection locked="0"/>
    </xf>
    <xf numFmtId="0" fontId="5" fillId="0" borderId="3" xfId="0" applyFont="1" applyFill="1" applyBorder="1" applyAlignment="1" applyProtection="1">
      <alignment horizontal="right" vertical="top"/>
      <protection locked="0"/>
    </xf>
    <xf numFmtId="0" fontId="5" fillId="0" borderId="0" xfId="0" applyFont="1" applyFill="1" applyBorder="1" applyAlignment="1" applyProtection="1">
      <alignment vertical="center" wrapText="1"/>
      <protection locked="0"/>
    </xf>
    <xf numFmtId="0" fontId="2" fillId="0" borderId="1" xfId="0" applyFont="1" applyBorder="1" applyAlignment="1" applyProtection="1">
      <alignment horizontal="center" shrinkToFit="1"/>
      <protection locked="0"/>
    </xf>
    <xf numFmtId="0" fontId="2" fillId="0" borderId="0" xfId="0" applyFont="1" applyAlignment="1" applyProtection="1">
      <alignment vertical="center" wrapText="1"/>
      <protection locked="0"/>
    </xf>
    <xf numFmtId="0" fontId="2" fillId="0" borderId="0" xfId="0" applyFont="1" applyAlignment="1" applyProtection="1">
      <alignment vertical="center" wrapText="1"/>
      <protection locked="0"/>
    </xf>
    <xf numFmtId="180" fontId="8" fillId="2" borderId="10" xfId="0" applyNumberFormat="1" applyFont="1" applyFill="1" applyBorder="1" applyAlignment="1" applyProtection="1">
      <alignment vertical="center" shrinkToFit="1"/>
      <protection locked="0"/>
    </xf>
    <xf numFmtId="180" fontId="8" fillId="2" borderId="12" xfId="0" applyNumberFormat="1" applyFont="1" applyFill="1" applyBorder="1" applyAlignment="1" applyProtection="1">
      <alignment vertical="center" shrinkToFit="1"/>
      <protection locked="0"/>
    </xf>
    <xf numFmtId="0" fontId="5" fillId="0" borderId="0" xfId="0" applyFont="1" applyFill="1" applyBorder="1" applyAlignment="1" applyProtection="1">
      <alignment horizontal="right" vertical="top"/>
      <protection locked="0"/>
    </xf>
    <xf numFmtId="0" fontId="5" fillId="0" borderId="0" xfId="0" applyFont="1" applyFill="1" applyBorder="1" applyAlignment="1" applyProtection="1">
      <alignment horizontal="center" vertical="center" shrinkToFit="1"/>
      <protection locked="0"/>
    </xf>
    <xf numFmtId="58" fontId="2" fillId="0" borderId="1" xfId="0" applyNumberFormat="1" applyFont="1" applyFill="1" applyBorder="1" applyAlignment="1" applyProtection="1">
      <alignment horizontal="right"/>
      <protection locked="0"/>
    </xf>
    <xf numFmtId="181" fontId="2" fillId="5" borderId="1" xfId="0" applyNumberFormat="1" applyFont="1" applyFill="1" applyBorder="1" applyAlignment="1" applyProtection="1">
      <protection locked="0"/>
    </xf>
    <xf numFmtId="182" fontId="2" fillId="5" borderId="1" xfId="0" applyNumberFormat="1" applyFont="1" applyFill="1" applyBorder="1" applyAlignment="1" applyProtection="1">
      <protection locked="0"/>
    </xf>
    <xf numFmtId="183" fontId="2" fillId="5" borderId="1" xfId="0" applyNumberFormat="1" applyFont="1" applyFill="1" applyBorder="1" applyAlignment="1" applyProtection="1">
      <protection locked="0"/>
    </xf>
    <xf numFmtId="0" fontId="2" fillId="5" borderId="2" xfId="0" applyFont="1" applyFill="1" applyBorder="1" applyAlignment="1" applyProtection="1">
      <alignment horizontal="center" vertical="center"/>
      <protection locked="0"/>
    </xf>
    <xf numFmtId="0" fontId="8" fillId="3" borderId="8" xfId="0" applyFont="1" applyFill="1" applyBorder="1" applyAlignment="1" applyProtection="1">
      <alignment vertical="center" shrinkToFit="1"/>
      <protection locked="0"/>
    </xf>
    <xf numFmtId="0" fontId="8" fillId="3" borderId="6" xfId="0" applyFont="1" applyFill="1" applyBorder="1" applyAlignment="1" applyProtection="1">
      <alignment vertical="center" shrinkToFit="1"/>
      <protection locked="0"/>
    </xf>
    <xf numFmtId="0" fontId="8" fillId="3" borderId="2" xfId="0" applyFont="1" applyFill="1" applyBorder="1" applyAlignment="1" applyProtection="1">
      <alignment horizontal="center" vertical="center" shrinkToFit="1"/>
      <protection locked="0"/>
    </xf>
    <xf numFmtId="0" fontId="7" fillId="0" borderId="0" xfId="0" applyFont="1" applyProtection="1">
      <alignment vertical="center"/>
    </xf>
    <xf numFmtId="0" fontId="7" fillId="0" borderId="0" xfId="0" applyFont="1" applyAlignment="1" applyProtection="1">
      <alignment horizontal="right" vertical="center"/>
    </xf>
    <xf numFmtId="0" fontId="2" fillId="0" borderId="0" xfId="0" applyFont="1" applyAlignment="1" applyProtection="1">
      <alignment horizontal="right" vertical="center"/>
    </xf>
    <xf numFmtId="0" fontId="8" fillId="0" borderId="0" xfId="0" applyFont="1" applyAlignment="1" applyProtection="1">
      <alignment horizontal="right" vertical="center"/>
    </xf>
    <xf numFmtId="0" fontId="8" fillId="0" borderId="0" xfId="0" applyFont="1" applyProtection="1">
      <alignment vertical="center"/>
    </xf>
    <xf numFmtId="0" fontId="2" fillId="0" borderId="0" xfId="0" applyFont="1" applyAlignment="1" applyProtection="1">
      <alignment horizontal="left" vertical="center" wrapText="1"/>
      <protection locked="0"/>
    </xf>
    <xf numFmtId="0" fontId="12" fillId="0" borderId="0" xfId="0" applyFont="1" applyAlignment="1" applyProtection="1">
      <alignment horizontal="left" vertical="center" indent="3"/>
      <protection locked="0"/>
    </xf>
    <xf numFmtId="0" fontId="5" fillId="3" borderId="31" xfId="0" applyFont="1" applyFill="1" applyBorder="1" applyAlignment="1" applyProtection="1">
      <alignment vertical="center" wrapText="1"/>
      <protection locked="0"/>
    </xf>
    <xf numFmtId="49" fontId="8" fillId="2" borderId="10" xfId="0" applyNumberFormat="1" applyFont="1" applyFill="1" applyBorder="1" applyAlignment="1" applyProtection="1">
      <alignment vertical="center"/>
      <protection locked="0"/>
    </xf>
    <xf numFmtId="49" fontId="8" fillId="2" borderId="11" xfId="0" applyNumberFormat="1" applyFont="1" applyFill="1" applyBorder="1" applyAlignment="1" applyProtection="1">
      <alignment vertical="center"/>
      <protection locked="0"/>
    </xf>
    <xf numFmtId="49" fontId="8" fillId="2" borderId="12" xfId="0" applyNumberFormat="1" applyFont="1" applyFill="1" applyBorder="1" applyAlignment="1" applyProtection="1">
      <alignment vertical="center"/>
      <protection locked="0"/>
    </xf>
    <xf numFmtId="49" fontId="8" fillId="2" borderId="15" xfId="0" applyNumberFormat="1" applyFont="1" applyFill="1" applyBorder="1" applyAlignment="1" applyProtection="1">
      <alignment vertical="center"/>
      <protection locked="0"/>
    </xf>
    <xf numFmtId="49" fontId="8" fillId="2" borderId="16" xfId="0" applyNumberFormat="1" applyFont="1" applyFill="1" applyBorder="1" applyAlignment="1" applyProtection="1">
      <alignment vertical="center"/>
      <protection locked="0"/>
    </xf>
    <xf numFmtId="49" fontId="8" fillId="2" borderId="17" xfId="0" applyNumberFormat="1" applyFont="1" applyFill="1" applyBorder="1" applyAlignment="1" applyProtection="1">
      <alignment vertical="center"/>
      <protection locked="0"/>
    </xf>
    <xf numFmtId="0" fontId="8" fillId="3" borderId="6" xfId="0" applyFont="1" applyFill="1" applyBorder="1" applyAlignment="1" applyProtection="1">
      <alignment horizontal="center" vertical="center"/>
      <protection locked="0"/>
    </xf>
    <xf numFmtId="0" fontId="8" fillId="3" borderId="7" xfId="0" applyFont="1" applyFill="1" applyBorder="1" applyAlignment="1" applyProtection="1">
      <alignment horizontal="center" vertical="center"/>
      <protection locked="0"/>
    </xf>
    <xf numFmtId="0" fontId="8" fillId="3" borderId="8" xfId="0" applyFont="1" applyFill="1" applyBorder="1" applyAlignment="1" applyProtection="1">
      <alignment horizontal="center" vertical="center"/>
      <protection locked="0"/>
    </xf>
    <xf numFmtId="49" fontId="8" fillId="2" borderId="18" xfId="0" applyNumberFormat="1" applyFont="1" applyFill="1" applyBorder="1" applyAlignment="1" applyProtection="1">
      <alignment vertical="center"/>
      <protection locked="0"/>
    </xf>
    <xf numFmtId="49" fontId="8" fillId="2" borderId="9" xfId="0" applyNumberFormat="1" applyFont="1" applyFill="1" applyBorder="1" applyAlignment="1" applyProtection="1">
      <alignment vertical="center"/>
      <protection locked="0"/>
    </xf>
    <xf numFmtId="49" fontId="8" fillId="2" borderId="19" xfId="0" applyNumberFormat="1" applyFont="1" applyFill="1" applyBorder="1" applyAlignment="1" applyProtection="1">
      <alignment vertical="center"/>
      <protection locked="0"/>
    </xf>
    <xf numFmtId="180" fontId="8" fillId="4" borderId="6" xfId="0" applyNumberFormat="1" applyFont="1" applyFill="1" applyBorder="1" applyAlignment="1" applyProtection="1">
      <alignment vertical="center" shrinkToFit="1"/>
    </xf>
    <xf numFmtId="180" fontId="8" fillId="4" borderId="8" xfId="0" applyNumberFormat="1" applyFont="1" applyFill="1" applyBorder="1" applyAlignment="1" applyProtection="1">
      <alignment vertical="center" shrinkToFit="1"/>
    </xf>
    <xf numFmtId="180" fontId="8" fillId="2" borderId="10" xfId="0" applyNumberFormat="1" applyFont="1" applyFill="1" applyBorder="1" applyAlignment="1" applyProtection="1">
      <alignment vertical="center" shrinkToFit="1"/>
      <protection locked="0"/>
    </xf>
    <xf numFmtId="180" fontId="8" fillId="2" borderId="12" xfId="0" applyNumberFormat="1" applyFont="1" applyFill="1" applyBorder="1" applyAlignment="1" applyProtection="1">
      <alignment vertical="center" shrinkToFit="1"/>
      <protection locked="0"/>
    </xf>
    <xf numFmtId="180" fontId="8" fillId="2" borderId="13" xfId="0" applyNumberFormat="1" applyFont="1" applyFill="1" applyBorder="1" applyAlignment="1" applyProtection="1">
      <alignment vertical="center" shrinkToFit="1"/>
      <protection locked="0"/>
    </xf>
    <xf numFmtId="180" fontId="8" fillId="2" borderId="14" xfId="0" applyNumberFormat="1" applyFont="1" applyFill="1" applyBorder="1" applyAlignment="1" applyProtection="1">
      <alignment vertical="center" shrinkToFit="1"/>
      <protection locked="0"/>
    </xf>
    <xf numFmtId="0" fontId="11" fillId="0" borderId="0" xfId="0" applyFont="1" applyAlignment="1" applyProtection="1">
      <alignment horizontal="center" vertical="center"/>
      <protection locked="0"/>
    </xf>
    <xf numFmtId="0" fontId="2" fillId="2" borderId="1" xfId="0" applyFont="1" applyFill="1" applyBorder="1" applyAlignment="1" applyProtection="1">
      <alignment horizontal="center"/>
      <protection locked="0"/>
    </xf>
    <xf numFmtId="0" fontId="5" fillId="3" borderId="0" xfId="0" applyFont="1" applyFill="1" applyBorder="1" applyAlignment="1" applyProtection="1">
      <alignment vertical="center" wrapText="1"/>
      <protection locked="0"/>
    </xf>
    <xf numFmtId="0" fontId="2" fillId="0" borderId="0" xfId="0" applyFont="1" applyAlignment="1" applyProtection="1">
      <alignment vertical="center" wrapText="1"/>
      <protection locked="0"/>
    </xf>
    <xf numFmtId="0" fontId="2" fillId="0" borderId="6" xfId="0" applyFont="1" applyBorder="1" applyAlignment="1" applyProtection="1">
      <alignment horizontal="left" vertical="center" indent="1" shrinkToFit="1"/>
      <protection locked="0"/>
    </xf>
    <xf numFmtId="0" fontId="2" fillId="0" borderId="7" xfId="0" applyFont="1" applyBorder="1" applyAlignment="1" applyProtection="1">
      <alignment horizontal="left" vertical="center" indent="1" shrinkToFit="1"/>
      <protection locked="0"/>
    </xf>
    <xf numFmtId="0" fontId="2" fillId="0" borderId="8" xfId="0" applyFont="1" applyBorder="1" applyAlignment="1" applyProtection="1">
      <alignment horizontal="left" vertical="center" indent="1" shrinkToFit="1"/>
      <protection locked="0"/>
    </xf>
    <xf numFmtId="177" fontId="2" fillId="0" borderId="2" xfId="0" applyNumberFormat="1" applyFont="1" applyFill="1" applyBorder="1" applyAlignment="1" applyProtection="1">
      <alignment horizontal="left" vertical="center" indent="2"/>
      <protection locked="0"/>
    </xf>
    <xf numFmtId="176" fontId="2" fillId="0" borderId="2" xfId="0" applyNumberFormat="1" applyFont="1" applyBorder="1" applyAlignment="1" applyProtection="1">
      <alignment horizontal="center" vertical="center"/>
    </xf>
    <xf numFmtId="180" fontId="2" fillId="2" borderId="2" xfId="0" applyNumberFormat="1" applyFont="1" applyFill="1" applyBorder="1" applyAlignment="1" applyProtection="1">
      <alignment horizontal="center" vertical="center"/>
      <protection locked="0"/>
    </xf>
    <xf numFmtId="0" fontId="2" fillId="0" borderId="2" xfId="0" applyFont="1" applyBorder="1" applyAlignment="1" applyProtection="1">
      <alignment horizontal="left" vertical="center"/>
      <protection locked="0"/>
    </xf>
    <xf numFmtId="0" fontId="2" fillId="0" borderId="2" xfId="0" applyFont="1" applyBorder="1" applyAlignment="1" applyProtection="1">
      <alignment horizontal="left" vertical="center" indent="2" shrinkToFit="1"/>
      <protection locked="0"/>
    </xf>
    <xf numFmtId="180" fontId="2" fillId="0" borderId="2" xfId="0" applyNumberFormat="1" applyFont="1" applyBorder="1" applyAlignment="1" applyProtection="1">
      <alignment horizontal="center" vertical="center" shrinkToFit="1"/>
      <protection locked="0"/>
    </xf>
    <xf numFmtId="178" fontId="8" fillId="0" borderId="6" xfId="1" applyNumberFormat="1" applyFont="1" applyFill="1" applyBorder="1" applyAlignment="1" applyProtection="1">
      <alignment vertical="center" shrinkToFit="1"/>
    </xf>
    <xf numFmtId="178" fontId="8" fillId="0" borderId="8" xfId="1" applyNumberFormat="1" applyFont="1" applyFill="1" applyBorder="1" applyAlignment="1" applyProtection="1">
      <alignment vertical="center" shrinkToFit="1"/>
    </xf>
    <xf numFmtId="49" fontId="8" fillId="0" borderId="6" xfId="0" applyNumberFormat="1" applyFont="1" applyFill="1" applyBorder="1" applyAlignment="1" applyProtection="1">
      <alignment horizontal="center" vertical="center" wrapText="1"/>
      <protection locked="0"/>
    </xf>
    <xf numFmtId="49" fontId="8" fillId="0" borderId="7" xfId="0" applyNumberFormat="1" applyFont="1" applyFill="1" applyBorder="1" applyAlignment="1" applyProtection="1">
      <alignment horizontal="center" vertical="center" wrapText="1"/>
      <protection locked="0"/>
    </xf>
    <xf numFmtId="49" fontId="8" fillId="0" borderId="8" xfId="0" applyNumberFormat="1" applyFont="1" applyFill="1" applyBorder="1" applyAlignment="1" applyProtection="1">
      <alignment horizontal="center" vertical="center" wrapText="1"/>
      <protection locked="0"/>
    </xf>
    <xf numFmtId="179" fontId="8" fillId="2" borderId="10" xfId="1" applyNumberFormat="1" applyFont="1" applyFill="1" applyBorder="1" applyAlignment="1" applyProtection="1">
      <alignment vertical="center" shrinkToFit="1"/>
      <protection locked="0"/>
    </xf>
    <xf numFmtId="179" fontId="2" fillId="2" borderId="12" xfId="0" applyNumberFormat="1" applyFont="1" applyFill="1" applyBorder="1" applyAlignment="1" applyProtection="1">
      <alignment vertical="center" shrinkToFit="1"/>
      <protection locked="0"/>
    </xf>
    <xf numFmtId="0" fontId="8" fillId="2" borderId="10" xfId="0" applyFont="1" applyFill="1" applyBorder="1" applyAlignment="1" applyProtection="1">
      <alignment vertical="center" shrinkToFit="1"/>
      <protection locked="0"/>
    </xf>
    <xf numFmtId="0" fontId="8" fillId="2" borderId="11" xfId="0" applyFont="1" applyFill="1" applyBorder="1" applyAlignment="1" applyProtection="1">
      <alignment vertical="center" shrinkToFit="1"/>
      <protection locked="0"/>
    </xf>
    <xf numFmtId="0" fontId="8" fillId="2" borderId="12" xfId="0" applyFont="1" applyFill="1" applyBorder="1" applyAlignment="1" applyProtection="1">
      <alignment vertical="center" shrinkToFit="1"/>
      <protection locked="0"/>
    </xf>
    <xf numFmtId="49" fontId="8" fillId="4" borderId="18" xfId="0" applyNumberFormat="1" applyFont="1" applyFill="1" applyBorder="1" applyAlignment="1" applyProtection="1">
      <alignment vertical="center"/>
      <protection locked="0"/>
    </xf>
    <xf numFmtId="49" fontId="8" fillId="4" borderId="19" xfId="0" applyNumberFormat="1" applyFont="1" applyFill="1" applyBorder="1" applyAlignment="1" applyProtection="1">
      <alignment vertical="center"/>
      <protection locked="0"/>
    </xf>
    <xf numFmtId="49" fontId="8" fillId="4" borderId="10" xfId="0" applyNumberFormat="1" applyFont="1" applyFill="1" applyBorder="1" applyAlignment="1" applyProtection="1">
      <alignment vertical="center"/>
      <protection locked="0"/>
    </xf>
    <xf numFmtId="0" fontId="0" fillId="0" borderId="12" xfId="0" applyBorder="1" applyAlignment="1" applyProtection="1">
      <alignment vertical="center"/>
      <protection locked="0"/>
    </xf>
    <xf numFmtId="49" fontId="8" fillId="4" borderId="20" xfId="0" applyNumberFormat="1" applyFont="1" applyFill="1" applyBorder="1" applyAlignment="1" applyProtection="1">
      <alignment vertical="center"/>
      <protection locked="0"/>
    </xf>
    <xf numFmtId="0" fontId="0" fillId="0" borderId="21" xfId="0" applyBorder="1" applyAlignment="1" applyProtection="1">
      <alignment vertical="center"/>
      <protection locked="0"/>
    </xf>
    <xf numFmtId="179" fontId="8" fillId="2" borderId="15" xfId="1" applyNumberFormat="1" applyFont="1" applyFill="1" applyBorder="1" applyAlignment="1" applyProtection="1">
      <alignment vertical="center" shrinkToFit="1"/>
      <protection locked="0"/>
    </xf>
    <xf numFmtId="179" fontId="2" fillId="2" borderId="17" xfId="0" applyNumberFormat="1" applyFont="1" applyFill="1" applyBorder="1" applyAlignment="1" applyProtection="1">
      <alignment vertical="center" shrinkToFit="1"/>
      <protection locked="0"/>
    </xf>
    <xf numFmtId="0" fontId="2" fillId="0" borderId="0" xfId="0" applyFont="1" applyAlignment="1" applyProtection="1">
      <alignment horizontal="left" vertical="center" wrapText="1"/>
      <protection locked="0"/>
    </xf>
    <xf numFmtId="0" fontId="10" fillId="0" borderId="27" xfId="0" applyFont="1" applyBorder="1" applyAlignment="1" applyProtection="1">
      <alignment horizontal="center" vertical="center"/>
      <protection locked="0"/>
    </xf>
    <xf numFmtId="0" fontId="10" fillId="0" borderId="28" xfId="0" applyFont="1" applyBorder="1" applyAlignment="1" applyProtection="1">
      <alignment horizontal="center" vertical="center"/>
      <protection locked="0"/>
    </xf>
    <xf numFmtId="0" fontId="10" fillId="0" borderId="29" xfId="0" applyFont="1" applyBorder="1" applyAlignment="1" applyProtection="1">
      <alignment horizontal="center" vertical="center"/>
      <protection locked="0"/>
    </xf>
    <xf numFmtId="180" fontId="11" fillId="0" borderId="27" xfId="0" applyNumberFormat="1" applyFont="1" applyBorder="1" applyAlignment="1" applyProtection="1">
      <alignment horizontal="center" vertical="center"/>
    </xf>
    <xf numFmtId="180" fontId="11" fillId="0" borderId="28" xfId="0" applyNumberFormat="1" applyFont="1" applyBorder="1" applyAlignment="1" applyProtection="1">
      <alignment horizontal="center" vertical="center"/>
    </xf>
    <xf numFmtId="180" fontId="11" fillId="0" borderId="29" xfId="0" applyNumberFormat="1" applyFont="1" applyBorder="1" applyAlignment="1" applyProtection="1">
      <alignment horizontal="center" vertical="center"/>
    </xf>
    <xf numFmtId="0" fontId="5" fillId="3" borderId="30" xfId="0" applyFont="1" applyFill="1" applyBorder="1" applyAlignment="1" applyProtection="1">
      <alignment horizontal="center" vertical="center" shrinkToFit="1"/>
      <protection locked="0"/>
    </xf>
    <xf numFmtId="178" fontId="4" fillId="0" borderId="2" xfId="0" applyNumberFormat="1" applyFont="1" applyBorder="1" applyAlignment="1" applyProtection="1">
      <alignment horizontal="center" vertical="center"/>
    </xf>
    <xf numFmtId="0" fontId="4" fillId="0" borderId="2" xfId="0" applyFont="1" applyBorder="1" applyAlignment="1" applyProtection="1">
      <alignment horizontal="center" vertical="center"/>
    </xf>
    <xf numFmtId="180" fontId="4" fillId="0" borderId="2" xfId="0" applyNumberFormat="1" applyFont="1" applyBorder="1" applyAlignment="1" applyProtection="1">
      <alignment horizontal="center" vertical="center"/>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49" fontId="8" fillId="4" borderId="6" xfId="0" applyNumberFormat="1" applyFont="1" applyFill="1" applyBorder="1" applyAlignment="1" applyProtection="1">
      <alignment horizontal="center" vertical="center"/>
      <protection locked="0"/>
    </xf>
    <xf numFmtId="49" fontId="8" fillId="4" borderId="7" xfId="0" applyNumberFormat="1" applyFont="1" applyFill="1" applyBorder="1" applyAlignment="1" applyProtection="1">
      <alignment horizontal="center" vertical="center"/>
      <protection locked="0"/>
    </xf>
    <xf numFmtId="49" fontId="8" fillId="4" borderId="8" xfId="0" applyNumberFormat="1" applyFont="1" applyFill="1" applyBorder="1" applyAlignment="1" applyProtection="1">
      <alignment horizontal="center" vertical="center"/>
      <protection locked="0"/>
    </xf>
    <xf numFmtId="0" fontId="5" fillId="0" borderId="0" xfId="0" applyFont="1" applyAlignment="1" applyProtection="1">
      <alignment vertical="center" wrapText="1"/>
      <protection locked="0"/>
    </xf>
    <xf numFmtId="0" fontId="8" fillId="3" borderId="2" xfId="0" applyFont="1" applyFill="1" applyBorder="1" applyAlignment="1" applyProtection="1">
      <alignment horizontal="center" vertical="center"/>
      <protection locked="0"/>
    </xf>
    <xf numFmtId="180" fontId="8" fillId="2" borderId="18" xfId="0" applyNumberFormat="1" applyFont="1" applyFill="1" applyBorder="1" applyAlignment="1" applyProtection="1">
      <alignment vertical="center" shrinkToFit="1"/>
      <protection locked="0"/>
    </xf>
    <xf numFmtId="180" fontId="8" fillId="2" borderId="19" xfId="0" applyNumberFormat="1" applyFont="1" applyFill="1" applyBorder="1" applyAlignment="1" applyProtection="1">
      <alignment vertical="center" shrinkToFit="1"/>
      <protection locked="0"/>
    </xf>
    <xf numFmtId="0" fontId="5" fillId="3" borderId="3" xfId="0" applyFont="1" applyFill="1" applyBorder="1" applyAlignment="1" applyProtection="1">
      <alignment vertical="center" wrapText="1"/>
      <protection locked="0"/>
    </xf>
  </cellXfs>
  <cellStyles count="2">
    <cellStyle name="桁区切り" xfId="1" builtinId="6"/>
    <cellStyle name="標準" xfId="0" builtinId="0"/>
  </cellStyles>
  <dxfs count="90">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patternType="solid">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patternType="solid">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patternType="solid">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patternType="solid">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patternType="solid">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patternType="solid">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patternType="solid">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patternType="solid">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457200</xdr:colOff>
          <xdr:row>60</xdr:row>
          <xdr:rowOff>485775</xdr:rowOff>
        </xdr:from>
        <xdr:to>
          <xdr:col>1</xdr:col>
          <xdr:colOff>9525</xdr:colOff>
          <xdr:row>62</xdr:row>
          <xdr:rowOff>28575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85"/>
  <sheetViews>
    <sheetView view="pageBreakPreview" zoomScaleNormal="100" zoomScaleSheetLayoutView="100" workbookViewId="0">
      <selection activeCell="I1" sqref="I1"/>
    </sheetView>
  </sheetViews>
  <sheetFormatPr defaultRowHeight="13.5"/>
  <cols>
    <col min="1" max="16384" width="9" style="1"/>
  </cols>
  <sheetData>
    <row r="1" spans="1:10" ht="22.5" customHeight="1">
      <c r="A1" s="1" t="s">
        <v>82</v>
      </c>
      <c r="H1" s="1" t="s">
        <v>81</v>
      </c>
    </row>
    <row r="2" spans="1:10" ht="17.25">
      <c r="A2" s="68" t="s">
        <v>80</v>
      </c>
      <c r="B2" s="68"/>
      <c r="C2" s="68"/>
      <c r="D2" s="68"/>
      <c r="E2" s="68"/>
      <c r="F2" s="68"/>
      <c r="G2" s="68"/>
      <c r="H2" s="68"/>
      <c r="I2" s="68"/>
      <c r="J2" s="68"/>
    </row>
    <row r="4" spans="1:10">
      <c r="A4" s="1" t="s">
        <v>76</v>
      </c>
    </row>
    <row r="6" spans="1:10" ht="17.25" customHeight="1">
      <c r="F6" s="27" t="s">
        <v>9</v>
      </c>
      <c r="G6" s="34" t="s">
        <v>57</v>
      </c>
      <c r="H6" s="35"/>
      <c r="I6" s="36"/>
      <c r="J6" s="37"/>
    </row>
    <row r="7" spans="1:10" ht="17.25" customHeight="1">
      <c r="F7" s="27" t="s">
        <v>77</v>
      </c>
      <c r="G7" s="69"/>
      <c r="H7" s="69"/>
      <c r="I7" s="69"/>
      <c r="J7" s="69"/>
    </row>
    <row r="8" spans="1:10" ht="17.25" customHeight="1">
      <c r="F8" s="27" t="s">
        <v>0</v>
      </c>
      <c r="G8" s="69"/>
      <c r="H8" s="69"/>
      <c r="I8" s="69"/>
      <c r="J8" s="69"/>
    </row>
    <row r="9" spans="1:10" ht="17.25" customHeight="1">
      <c r="F9" s="27" t="s">
        <v>1</v>
      </c>
      <c r="G9" s="69"/>
      <c r="H9" s="69"/>
      <c r="I9" s="69"/>
      <c r="J9" s="69"/>
    </row>
    <row r="10" spans="1:10" ht="17.25" customHeight="1">
      <c r="F10" s="27" t="s">
        <v>55</v>
      </c>
      <c r="G10" s="69"/>
      <c r="H10" s="69"/>
      <c r="I10" s="69"/>
      <c r="J10" s="69"/>
    </row>
    <row r="11" spans="1:10" ht="17.25" customHeight="1">
      <c r="F11" s="27" t="s">
        <v>10</v>
      </c>
      <c r="G11" s="69"/>
      <c r="H11" s="69"/>
      <c r="I11" s="69"/>
      <c r="J11" s="69"/>
    </row>
    <row r="13" spans="1:10" ht="17.100000000000001" customHeight="1">
      <c r="A13" s="1" t="s">
        <v>2</v>
      </c>
    </row>
    <row r="14" spans="1:10" ht="17.100000000000001" customHeight="1">
      <c r="A14" s="1" t="s">
        <v>18</v>
      </c>
      <c r="G14" s="42" t="str">
        <f>IF($J$14="error","※どちらか一方を選択してください","")</f>
        <v/>
      </c>
      <c r="J14" s="43" t="str">
        <f>IF(AND(J15="○",J17="○"),"error","")</f>
        <v/>
      </c>
    </row>
    <row r="15" spans="1:10" ht="22.5" customHeight="1">
      <c r="A15" s="72" t="s">
        <v>3</v>
      </c>
      <c r="B15" s="73"/>
      <c r="C15" s="73"/>
      <c r="D15" s="73"/>
      <c r="E15" s="73"/>
      <c r="F15" s="73"/>
      <c r="G15" s="73"/>
      <c r="H15" s="73"/>
      <c r="I15" s="74"/>
      <c r="J15" s="38"/>
    </row>
    <row r="16" spans="1:10" ht="5.25" customHeight="1">
      <c r="A16" s="4"/>
      <c r="B16" s="4"/>
      <c r="C16" s="4"/>
      <c r="D16" s="4"/>
      <c r="E16" s="4"/>
      <c r="F16" s="4"/>
      <c r="G16" s="4"/>
      <c r="H16" s="4"/>
      <c r="I16" s="5"/>
      <c r="J16" s="6"/>
    </row>
    <row r="17" spans="1:10" ht="22.5" customHeight="1">
      <c r="A17" s="72" t="s">
        <v>4</v>
      </c>
      <c r="B17" s="73"/>
      <c r="C17" s="73"/>
      <c r="D17" s="73"/>
      <c r="E17" s="73"/>
      <c r="F17" s="73"/>
      <c r="G17" s="73"/>
      <c r="H17" s="73"/>
      <c r="I17" s="74"/>
      <c r="J17" s="38"/>
    </row>
    <row r="18" spans="1:10" ht="5.25" customHeight="1">
      <c r="A18" s="7"/>
      <c r="B18" s="7"/>
      <c r="C18" s="7"/>
      <c r="D18" s="7"/>
      <c r="E18" s="7"/>
      <c r="F18" s="7"/>
      <c r="G18" s="7"/>
      <c r="H18" s="7"/>
      <c r="I18" s="7"/>
      <c r="J18" s="7"/>
    </row>
    <row r="19" spans="1:10" ht="26.85" customHeight="1">
      <c r="A19" s="8" t="s">
        <v>11</v>
      </c>
      <c r="B19" s="70" t="s">
        <v>13</v>
      </c>
      <c r="C19" s="70"/>
      <c r="D19" s="70"/>
      <c r="E19" s="70"/>
      <c r="F19" s="70"/>
      <c r="G19" s="70"/>
      <c r="H19" s="70"/>
      <c r="I19" s="70"/>
      <c r="J19" s="70"/>
    </row>
    <row r="20" spans="1:10" ht="26.85" customHeight="1">
      <c r="A20" s="9" t="s">
        <v>12</v>
      </c>
      <c r="B20" s="70" t="s">
        <v>74</v>
      </c>
      <c r="C20" s="70"/>
      <c r="D20" s="70"/>
      <c r="E20" s="70"/>
      <c r="F20" s="70"/>
      <c r="G20" s="70"/>
      <c r="H20" s="70"/>
      <c r="I20" s="70"/>
      <c r="J20" s="71"/>
    </row>
    <row r="21" spans="1:10" ht="26.85" customHeight="1">
      <c r="A21" s="9" t="s">
        <v>15</v>
      </c>
      <c r="B21" s="70" t="s">
        <v>14</v>
      </c>
      <c r="C21" s="70"/>
      <c r="D21" s="70"/>
      <c r="E21" s="70"/>
      <c r="F21" s="70"/>
      <c r="G21" s="70"/>
      <c r="H21" s="70"/>
      <c r="I21" s="70"/>
      <c r="J21" s="71"/>
    </row>
    <row r="22" spans="1:10" ht="34.5" customHeight="1">
      <c r="A22" s="10" t="s">
        <v>16</v>
      </c>
      <c r="B22" s="70" t="s">
        <v>75</v>
      </c>
      <c r="C22" s="70"/>
      <c r="D22" s="70"/>
      <c r="E22" s="70"/>
      <c r="F22" s="70"/>
      <c r="G22" s="70"/>
      <c r="H22" s="70"/>
      <c r="I22" s="70"/>
      <c r="J22" s="71"/>
    </row>
    <row r="23" spans="1:10" ht="15" customHeight="1">
      <c r="A23" s="11" t="s">
        <v>8</v>
      </c>
    </row>
    <row r="24" spans="1:10" ht="15" customHeight="1">
      <c r="A24" s="12" t="s">
        <v>5</v>
      </c>
    </row>
    <row r="25" spans="1:10" ht="15" customHeight="1">
      <c r="A25" s="12" t="s">
        <v>6</v>
      </c>
    </row>
    <row r="26" spans="1:10" ht="15" customHeight="1">
      <c r="A26" s="12" t="s">
        <v>7</v>
      </c>
    </row>
    <row r="27" spans="1:10" ht="15" customHeight="1">
      <c r="A27" s="48" t="s">
        <v>79</v>
      </c>
    </row>
    <row r="28" spans="1:10" ht="5.25" customHeight="1"/>
    <row r="29" spans="1:10" ht="17.100000000000001" customHeight="1">
      <c r="A29" s="1" t="s">
        <v>28</v>
      </c>
      <c r="J29" s="13"/>
    </row>
    <row r="30" spans="1:10" ht="15" customHeight="1">
      <c r="A30" s="14" t="s">
        <v>19</v>
      </c>
      <c r="B30" s="70" t="s">
        <v>54</v>
      </c>
      <c r="C30" s="70"/>
      <c r="D30" s="70"/>
      <c r="E30" s="70"/>
      <c r="F30" s="70"/>
      <c r="G30" s="70"/>
      <c r="H30" s="70"/>
      <c r="I30" s="70"/>
      <c r="J30" s="71"/>
    </row>
    <row r="31" spans="1:10" ht="5.25" customHeight="1"/>
    <row r="32" spans="1:10" ht="22.5" customHeight="1">
      <c r="A32" s="78" t="s">
        <v>29</v>
      </c>
      <c r="B32" s="78"/>
      <c r="C32" s="78"/>
      <c r="D32" s="78"/>
      <c r="E32" s="78"/>
      <c r="F32" s="78"/>
      <c r="G32" s="78"/>
      <c r="H32" s="77"/>
      <c r="I32" s="77"/>
      <c r="J32" s="77"/>
    </row>
    <row r="33" spans="1:10" ht="48.75" customHeight="1">
      <c r="A33" s="8" t="s">
        <v>30</v>
      </c>
      <c r="B33" s="70" t="s">
        <v>20</v>
      </c>
      <c r="C33" s="70"/>
      <c r="D33" s="70"/>
      <c r="E33" s="70"/>
      <c r="F33" s="70"/>
      <c r="G33" s="70"/>
      <c r="H33" s="70"/>
      <c r="I33" s="70"/>
      <c r="J33" s="71"/>
    </row>
    <row r="34" spans="1:10" ht="5.25" customHeight="1"/>
    <row r="35" spans="1:10" ht="13.5" customHeight="1">
      <c r="A35" s="1" t="s">
        <v>24</v>
      </c>
      <c r="H35" s="2"/>
      <c r="J35" s="44" t="str">
        <f>IF(OR(AND(J15="○",H44&lt;&gt;""),AND(J17="○",H38&lt;&gt;"")),"error","")</f>
        <v/>
      </c>
    </row>
    <row r="36" spans="1:10">
      <c r="A36" s="16" t="s">
        <v>25</v>
      </c>
      <c r="F36" s="46" t="str">
        <f>IF(J36="error","※対象要件を満たしていません",IF(J35="error","※１で選択した方に入力してください",""))</f>
        <v/>
      </c>
      <c r="G36" s="13"/>
      <c r="H36" s="13"/>
      <c r="I36" s="13"/>
      <c r="J36" s="45" t="str">
        <f>IF(H38="","",(IF(H40&gt;-0.5,"error","")))</f>
        <v/>
      </c>
    </row>
    <row r="37" spans="1:10" ht="5.25" customHeight="1"/>
    <row r="38" spans="1:10" ht="22.5" customHeight="1">
      <c r="A38" s="79" t="s">
        <v>52</v>
      </c>
      <c r="B38" s="79"/>
      <c r="C38" s="79"/>
      <c r="D38" s="79"/>
      <c r="E38" s="79"/>
      <c r="F38" s="79"/>
      <c r="G38" s="79"/>
      <c r="H38" s="80"/>
      <c r="I38" s="80"/>
      <c r="J38" s="80"/>
    </row>
    <row r="39" spans="1:10" ht="22.5" customHeight="1">
      <c r="A39" s="79" t="s">
        <v>23</v>
      </c>
      <c r="B39" s="79"/>
      <c r="C39" s="79"/>
      <c r="D39" s="79"/>
      <c r="E39" s="79"/>
      <c r="F39" s="79"/>
      <c r="G39" s="79"/>
      <c r="H39" s="80"/>
      <c r="I39" s="80"/>
      <c r="J39" s="80"/>
    </row>
    <row r="40" spans="1:10" ht="22.5" customHeight="1">
      <c r="A40" s="75" t="s">
        <v>21</v>
      </c>
      <c r="B40" s="75"/>
      <c r="C40" s="75"/>
      <c r="D40" s="75"/>
      <c r="E40" s="75"/>
      <c r="F40" s="75"/>
      <c r="G40" s="75"/>
      <c r="H40" s="76" t="str">
        <f>IF(ISBLANK(H38),"",(H38-H39)/H39)</f>
        <v/>
      </c>
      <c r="I40" s="76"/>
      <c r="J40" s="76"/>
    </row>
    <row r="41" spans="1:10" ht="5.25" customHeight="1"/>
    <row r="42" spans="1:10">
      <c r="A42" s="16" t="s">
        <v>26</v>
      </c>
      <c r="G42" s="46" t="str">
        <f>IF(J42="error","※対象要件を満たしていません","")</f>
        <v/>
      </c>
      <c r="H42" s="13"/>
      <c r="I42" s="13"/>
      <c r="J42" s="43" t="str">
        <f>IF(H44="","",(IF(H46&gt;-0.3,"error","")))</f>
        <v/>
      </c>
    </row>
    <row r="43" spans="1:10" ht="5.25" customHeight="1"/>
    <row r="44" spans="1:10" ht="22.5" customHeight="1">
      <c r="A44" s="79" t="s">
        <v>53</v>
      </c>
      <c r="B44" s="79"/>
      <c r="C44" s="79"/>
      <c r="D44" s="79"/>
      <c r="E44" s="79"/>
      <c r="F44" s="79"/>
      <c r="G44" s="79"/>
      <c r="H44" s="80"/>
      <c r="I44" s="80"/>
      <c r="J44" s="80"/>
    </row>
    <row r="45" spans="1:10" ht="22.5" customHeight="1">
      <c r="A45" s="79" t="s">
        <v>27</v>
      </c>
      <c r="B45" s="79"/>
      <c r="C45" s="79"/>
      <c r="D45" s="79"/>
      <c r="E45" s="79"/>
      <c r="F45" s="79"/>
      <c r="G45" s="79"/>
      <c r="H45" s="80"/>
      <c r="I45" s="80"/>
      <c r="J45" s="80"/>
    </row>
    <row r="46" spans="1:10" ht="22.5" customHeight="1">
      <c r="A46" s="75" t="s">
        <v>22</v>
      </c>
      <c r="B46" s="75"/>
      <c r="C46" s="75"/>
      <c r="D46" s="75"/>
      <c r="E46" s="75"/>
      <c r="F46" s="75"/>
      <c r="G46" s="75"/>
      <c r="H46" s="76" t="str">
        <f>IF(ISBLANK(H44),"",(H44-H45)/H45)</f>
        <v/>
      </c>
      <c r="I46" s="76"/>
      <c r="J46" s="76"/>
    </row>
    <row r="47" spans="1:10" ht="17.100000000000001" customHeight="1">
      <c r="A47" s="1" t="s">
        <v>31</v>
      </c>
      <c r="J47" s="13"/>
    </row>
    <row r="48" spans="1:10" ht="18.75" customHeight="1">
      <c r="A48" s="56" t="s">
        <v>32</v>
      </c>
      <c r="B48" s="57"/>
      <c r="C48" s="56" t="s">
        <v>33</v>
      </c>
      <c r="D48" s="58"/>
      <c r="E48" s="56" t="s">
        <v>34</v>
      </c>
      <c r="F48" s="57"/>
      <c r="G48" s="57"/>
      <c r="H48" s="57"/>
      <c r="I48" s="57"/>
      <c r="J48" s="58"/>
    </row>
    <row r="49" spans="1:10" ht="18.75" customHeight="1">
      <c r="A49" s="91" t="s">
        <v>35</v>
      </c>
      <c r="B49" s="92"/>
      <c r="C49" s="86"/>
      <c r="D49" s="87"/>
      <c r="E49" s="88"/>
      <c r="F49" s="89"/>
      <c r="G49" s="89"/>
      <c r="H49" s="89"/>
      <c r="I49" s="89"/>
      <c r="J49" s="90"/>
    </row>
    <row r="50" spans="1:10" ht="18.75" customHeight="1">
      <c r="A50" s="93" t="s">
        <v>36</v>
      </c>
      <c r="B50" s="94"/>
      <c r="C50" s="86"/>
      <c r="D50" s="87"/>
      <c r="E50" s="88"/>
      <c r="F50" s="89"/>
      <c r="G50" s="89"/>
      <c r="H50" s="89"/>
      <c r="I50" s="89"/>
      <c r="J50" s="90"/>
    </row>
    <row r="51" spans="1:10" ht="18.75" customHeight="1">
      <c r="A51" s="93" t="s">
        <v>37</v>
      </c>
      <c r="B51" s="94"/>
      <c r="C51" s="86"/>
      <c r="D51" s="87"/>
      <c r="E51" s="88"/>
      <c r="F51" s="89"/>
      <c r="G51" s="89"/>
      <c r="H51" s="89"/>
      <c r="I51" s="89"/>
      <c r="J51" s="90"/>
    </row>
    <row r="52" spans="1:10" ht="18.75" customHeight="1">
      <c r="A52" s="93" t="s">
        <v>38</v>
      </c>
      <c r="B52" s="94"/>
      <c r="C52" s="86"/>
      <c r="D52" s="87"/>
      <c r="E52" s="88"/>
      <c r="F52" s="89"/>
      <c r="G52" s="89"/>
      <c r="H52" s="89"/>
      <c r="I52" s="89"/>
      <c r="J52" s="90"/>
    </row>
    <row r="53" spans="1:10" ht="18.75" customHeight="1">
      <c r="A53" s="93" t="s">
        <v>39</v>
      </c>
      <c r="B53" s="94"/>
      <c r="C53" s="86"/>
      <c r="D53" s="87"/>
      <c r="E53" s="88"/>
      <c r="F53" s="89"/>
      <c r="G53" s="89"/>
      <c r="H53" s="89"/>
      <c r="I53" s="89"/>
      <c r="J53" s="90"/>
    </row>
    <row r="54" spans="1:10" ht="18.75" customHeight="1">
      <c r="A54" s="93" t="s">
        <v>40</v>
      </c>
      <c r="B54" s="94"/>
      <c r="C54" s="86"/>
      <c r="D54" s="87"/>
      <c r="E54" s="88"/>
      <c r="F54" s="89"/>
      <c r="G54" s="89"/>
      <c r="H54" s="89"/>
      <c r="I54" s="89"/>
      <c r="J54" s="90"/>
    </row>
    <row r="55" spans="1:10" ht="18.75" customHeight="1">
      <c r="A55" s="93" t="s">
        <v>41</v>
      </c>
      <c r="B55" s="94"/>
      <c r="C55" s="86"/>
      <c r="D55" s="87"/>
      <c r="E55" s="88"/>
      <c r="F55" s="89"/>
      <c r="G55" s="89"/>
      <c r="H55" s="89"/>
      <c r="I55" s="89"/>
      <c r="J55" s="90"/>
    </row>
    <row r="56" spans="1:10" ht="18.75" customHeight="1">
      <c r="A56" s="93" t="s">
        <v>42</v>
      </c>
      <c r="B56" s="94"/>
      <c r="C56" s="86"/>
      <c r="D56" s="87"/>
      <c r="E56" s="88"/>
      <c r="F56" s="89"/>
      <c r="G56" s="89"/>
      <c r="H56" s="89"/>
      <c r="I56" s="89"/>
      <c r="J56" s="90"/>
    </row>
    <row r="57" spans="1:10" ht="18.75" customHeight="1">
      <c r="A57" s="95" t="s">
        <v>43</v>
      </c>
      <c r="B57" s="96"/>
      <c r="C57" s="97"/>
      <c r="D57" s="98"/>
      <c r="E57" s="88"/>
      <c r="F57" s="89"/>
      <c r="G57" s="89"/>
      <c r="H57" s="89"/>
      <c r="I57" s="89"/>
      <c r="J57" s="90"/>
    </row>
    <row r="58" spans="1:10" ht="18.75" customHeight="1">
      <c r="A58" s="113" t="s">
        <v>44</v>
      </c>
      <c r="B58" s="115"/>
      <c r="C58" s="81">
        <f>SUM(C49:D56)</f>
        <v>0</v>
      </c>
      <c r="D58" s="82"/>
      <c r="E58" s="83"/>
      <c r="F58" s="84"/>
      <c r="G58" s="84"/>
      <c r="H58" s="84"/>
      <c r="I58" s="84"/>
      <c r="J58" s="85"/>
    </row>
    <row r="60" spans="1:10" ht="17.100000000000001" customHeight="1">
      <c r="A60" s="1" t="s">
        <v>45</v>
      </c>
      <c r="J60" s="13"/>
    </row>
    <row r="61" spans="1:10" ht="39.75" customHeight="1">
      <c r="A61" s="116" t="s">
        <v>56</v>
      </c>
      <c r="B61" s="116"/>
      <c r="C61" s="116"/>
      <c r="D61" s="116"/>
      <c r="E61" s="116"/>
      <c r="F61" s="116"/>
      <c r="G61" s="116"/>
      <c r="H61" s="116"/>
      <c r="I61" s="116"/>
      <c r="J61" s="116"/>
    </row>
    <row r="62" spans="1:10" ht="15.75" customHeight="1">
      <c r="A62" s="29"/>
      <c r="B62" s="29" t="s">
        <v>59</v>
      </c>
      <c r="C62" s="29"/>
      <c r="D62" s="29"/>
      <c r="E62" s="29"/>
      <c r="F62" s="29"/>
      <c r="G62" s="29"/>
      <c r="H62" s="29"/>
      <c r="I62" s="29"/>
      <c r="J62" s="29"/>
    </row>
    <row r="63" spans="1:10" ht="36.75" customHeight="1">
      <c r="A63" s="25"/>
      <c r="B63" s="120" t="s">
        <v>73</v>
      </c>
      <c r="C63" s="120"/>
      <c r="D63" s="120"/>
      <c r="E63" s="120"/>
      <c r="F63" s="120"/>
      <c r="G63" s="120"/>
      <c r="H63" s="120"/>
      <c r="I63" s="120"/>
      <c r="J63" s="120"/>
    </row>
    <row r="64" spans="1:10" ht="6.75" customHeight="1">
      <c r="A64" s="29"/>
      <c r="B64" s="29"/>
      <c r="C64" s="29"/>
      <c r="D64" s="29"/>
      <c r="E64" s="29"/>
      <c r="F64" s="29"/>
      <c r="G64" s="29"/>
      <c r="H64" s="29"/>
      <c r="I64" s="29"/>
      <c r="J64" s="29"/>
    </row>
    <row r="65" spans="1:10" ht="14.25" customHeight="1">
      <c r="A65" s="56" t="s">
        <v>68</v>
      </c>
      <c r="B65" s="57"/>
      <c r="C65" s="57"/>
      <c r="D65" s="57"/>
      <c r="E65" s="58"/>
      <c r="F65" s="40" t="s">
        <v>67</v>
      </c>
      <c r="G65" s="41" t="s">
        <v>69</v>
      </c>
      <c r="H65" s="39" t="s">
        <v>70</v>
      </c>
      <c r="I65" s="58" t="s">
        <v>71</v>
      </c>
      <c r="J65" s="117"/>
    </row>
    <row r="66" spans="1:10" ht="14.25" customHeight="1">
      <c r="A66" s="59"/>
      <c r="B66" s="60"/>
      <c r="C66" s="60"/>
      <c r="D66" s="60"/>
      <c r="E66" s="61"/>
      <c r="F66" s="19"/>
      <c r="G66" s="18"/>
      <c r="H66" s="19"/>
      <c r="I66" s="118"/>
      <c r="J66" s="119"/>
    </row>
    <row r="67" spans="1:10" ht="14.25" customHeight="1">
      <c r="A67" s="50"/>
      <c r="B67" s="51"/>
      <c r="C67" s="51"/>
      <c r="D67" s="51"/>
      <c r="E67" s="52"/>
      <c r="F67" s="21"/>
      <c r="G67" s="20"/>
      <c r="H67" s="21"/>
      <c r="I67" s="64"/>
      <c r="J67" s="65"/>
    </row>
    <row r="68" spans="1:10" ht="14.25" customHeight="1">
      <c r="A68" s="50"/>
      <c r="B68" s="51"/>
      <c r="C68" s="51"/>
      <c r="D68" s="51"/>
      <c r="E68" s="52"/>
      <c r="F68" s="21"/>
      <c r="G68" s="20"/>
      <c r="H68" s="21"/>
      <c r="I68" s="64"/>
      <c r="J68" s="65"/>
    </row>
    <row r="69" spans="1:10" ht="14.25" customHeight="1">
      <c r="A69" s="50"/>
      <c r="B69" s="51"/>
      <c r="C69" s="51"/>
      <c r="D69" s="51"/>
      <c r="E69" s="52"/>
      <c r="F69" s="21"/>
      <c r="G69" s="20"/>
      <c r="H69" s="21"/>
      <c r="I69" s="30"/>
      <c r="J69" s="31"/>
    </row>
    <row r="70" spans="1:10" ht="14.25" customHeight="1">
      <c r="A70" s="50"/>
      <c r="B70" s="51"/>
      <c r="C70" s="51"/>
      <c r="D70" s="51"/>
      <c r="E70" s="52"/>
      <c r="F70" s="21"/>
      <c r="G70" s="20"/>
      <c r="H70" s="21"/>
      <c r="I70" s="30"/>
      <c r="J70" s="31"/>
    </row>
    <row r="71" spans="1:10" ht="14.25" customHeight="1">
      <c r="A71" s="50"/>
      <c r="B71" s="51"/>
      <c r="C71" s="51"/>
      <c r="D71" s="51"/>
      <c r="E71" s="52"/>
      <c r="F71" s="21"/>
      <c r="G71" s="20"/>
      <c r="H71" s="21"/>
      <c r="I71" s="64"/>
      <c r="J71" s="65"/>
    </row>
    <row r="72" spans="1:10" ht="14.25" customHeight="1">
      <c r="A72" s="50"/>
      <c r="B72" s="51"/>
      <c r="C72" s="51"/>
      <c r="D72" s="51"/>
      <c r="E72" s="52"/>
      <c r="F72" s="21"/>
      <c r="G72" s="20"/>
      <c r="H72" s="21"/>
      <c r="I72" s="64"/>
      <c r="J72" s="65"/>
    </row>
    <row r="73" spans="1:10" ht="14.25" customHeight="1">
      <c r="A73" s="53"/>
      <c r="B73" s="54"/>
      <c r="C73" s="54"/>
      <c r="D73" s="54"/>
      <c r="E73" s="55"/>
      <c r="F73" s="23"/>
      <c r="G73" s="22"/>
      <c r="H73" s="23"/>
      <c r="I73" s="66"/>
      <c r="J73" s="67"/>
    </row>
    <row r="74" spans="1:10" ht="14.25" customHeight="1">
      <c r="A74" s="113" t="s">
        <v>48</v>
      </c>
      <c r="B74" s="114"/>
      <c r="C74" s="114"/>
      <c r="D74" s="114"/>
      <c r="E74" s="114"/>
      <c r="F74" s="114"/>
      <c r="G74" s="114"/>
      <c r="H74" s="115"/>
      <c r="I74" s="62">
        <f>SUM(I66:J73)</f>
        <v>0</v>
      </c>
      <c r="J74" s="63"/>
    </row>
    <row r="75" spans="1:10">
      <c r="F75" s="13" t="str">
        <f>IF(J75="error","※法人上限の２００万円を超過しています。","")</f>
        <v/>
      </c>
      <c r="J75" s="1" t="str">
        <f>IF(I74&gt;2000000,"error","")</f>
        <v/>
      </c>
    </row>
    <row r="76" spans="1:10" ht="62.25" customHeight="1">
      <c r="A76" s="49" t="s">
        <v>72</v>
      </c>
      <c r="B76" s="49"/>
      <c r="C76" s="49"/>
      <c r="D76" s="49"/>
      <c r="E76" s="49"/>
      <c r="F76" s="49"/>
      <c r="G76" s="49"/>
      <c r="H76" s="49"/>
      <c r="I76" s="49"/>
      <c r="J76" s="49"/>
    </row>
    <row r="77" spans="1:10">
      <c r="A77" s="24"/>
      <c r="B77" s="24"/>
      <c r="C77" s="24"/>
      <c r="D77" s="24"/>
      <c r="E77" s="24"/>
      <c r="F77" s="24"/>
      <c r="G77" s="24"/>
      <c r="H77" s="24"/>
      <c r="I77" s="24"/>
      <c r="J77" s="24"/>
    </row>
    <row r="78" spans="1:10">
      <c r="B78" s="110" t="s">
        <v>49</v>
      </c>
      <c r="C78" s="111"/>
      <c r="D78" s="112"/>
      <c r="G78" s="110" t="s">
        <v>50</v>
      </c>
      <c r="H78" s="111"/>
      <c r="I78" s="112"/>
    </row>
    <row r="79" spans="1:10" ht="24.75" customHeight="1">
      <c r="B79" s="107">
        <f>C58</f>
        <v>0</v>
      </c>
      <c r="C79" s="108"/>
      <c r="D79" s="108"/>
      <c r="G79" s="109">
        <f>IF(OR(J14="error",J35="error",J36="error"),"error",IF(H32-H38*12&gt;500000,500000,IF(H32-H38*12&lt;500000,H32-H38*12,IF(H32-H44/3*12&gt;500000,500000,IF(H32-H44/3*12&lt;500000,H32-H44/3*12,"")))))</f>
        <v>0</v>
      </c>
      <c r="H79" s="109"/>
      <c r="I79" s="109"/>
    </row>
    <row r="80" spans="1:10" ht="14.25" thickBot="1"/>
    <row r="81" spans="1:10" ht="19.5" customHeight="1" thickBot="1">
      <c r="E81" s="100" t="s">
        <v>51</v>
      </c>
      <c r="F81" s="101"/>
      <c r="G81" s="101"/>
      <c r="H81" s="101"/>
      <c r="I81" s="102"/>
    </row>
    <row r="82" spans="1:10" ht="36.75" customHeight="1" thickBot="1">
      <c r="E82" s="103" t="str">
        <f>IF(OR(AND(J15="",J17=""),H32="",AND(J15="○",OR(H38="",H39="")),AND(J17="○",H44="",H45="")),"未記入又は不適切な箇所があります",IF(G79="error","error",IF(I74&gt;2000000,"0",IF(MIN(2000000-I74,B79,G79)&lt;0,0,MIN(2000000-I74,B79,G79)))))</f>
        <v>未記入又は不適切な箇所があります</v>
      </c>
      <c r="F82" s="104"/>
      <c r="G82" s="104"/>
      <c r="H82" s="104"/>
      <c r="I82" s="105"/>
    </row>
    <row r="83" spans="1:10" ht="13.5" customHeight="1">
      <c r="A83" s="25"/>
      <c r="B83" s="26"/>
      <c r="C83" s="26"/>
      <c r="D83" s="26"/>
      <c r="E83" s="106" t="s">
        <v>58</v>
      </c>
      <c r="F83" s="106"/>
      <c r="G83" s="106"/>
      <c r="H83" s="106"/>
      <c r="I83" s="106"/>
      <c r="J83" s="4"/>
    </row>
    <row r="84" spans="1:10" ht="13.5" customHeight="1">
      <c r="A84" s="32"/>
      <c r="B84" s="26"/>
      <c r="C84" s="26"/>
      <c r="D84" s="26"/>
      <c r="E84" s="33"/>
      <c r="F84" s="33"/>
      <c r="G84" s="33"/>
      <c r="H84" s="33"/>
      <c r="I84" s="33"/>
      <c r="J84" s="28"/>
    </row>
    <row r="85" spans="1:10" s="47" customFormat="1" ht="45" customHeight="1">
      <c r="A85" s="99" t="s">
        <v>78</v>
      </c>
      <c r="B85" s="99"/>
      <c r="C85" s="99"/>
      <c r="D85" s="99"/>
      <c r="E85" s="99"/>
      <c r="F85" s="99"/>
      <c r="G85" s="99"/>
      <c r="H85" s="99"/>
      <c r="I85" s="99"/>
      <c r="J85" s="99"/>
    </row>
  </sheetData>
  <mergeCells count="90">
    <mergeCell ref="A85:J85"/>
    <mergeCell ref="E81:I81"/>
    <mergeCell ref="E82:I82"/>
    <mergeCell ref="E83:I83"/>
    <mergeCell ref="G10:J10"/>
    <mergeCell ref="B79:D79"/>
    <mergeCell ref="G79:I79"/>
    <mergeCell ref="B78:D78"/>
    <mergeCell ref="G78:I78"/>
    <mergeCell ref="A74:H74"/>
    <mergeCell ref="A61:J61"/>
    <mergeCell ref="A58:B58"/>
    <mergeCell ref="I65:J65"/>
    <mergeCell ref="I66:J66"/>
    <mergeCell ref="I67:J67"/>
    <mergeCell ref="B63:J63"/>
    <mergeCell ref="A54:B54"/>
    <mergeCell ref="A55:B55"/>
    <mergeCell ref="A56:B56"/>
    <mergeCell ref="A57:B57"/>
    <mergeCell ref="C57:D57"/>
    <mergeCell ref="E57:J57"/>
    <mergeCell ref="E52:J52"/>
    <mergeCell ref="E53:J53"/>
    <mergeCell ref="E54:J54"/>
    <mergeCell ref="E55:J55"/>
    <mergeCell ref="E56:J56"/>
    <mergeCell ref="A49:B49"/>
    <mergeCell ref="A50:B50"/>
    <mergeCell ref="A51:B51"/>
    <mergeCell ref="A52:B52"/>
    <mergeCell ref="A53:B53"/>
    <mergeCell ref="A48:B48"/>
    <mergeCell ref="C48:D48"/>
    <mergeCell ref="E48:J48"/>
    <mergeCell ref="C58:D58"/>
    <mergeCell ref="E58:J58"/>
    <mergeCell ref="C49:D49"/>
    <mergeCell ref="C50:D50"/>
    <mergeCell ref="C54:D54"/>
    <mergeCell ref="C55:D55"/>
    <mergeCell ref="C56:D56"/>
    <mergeCell ref="C51:D51"/>
    <mergeCell ref="C52:D52"/>
    <mergeCell ref="C53:D53"/>
    <mergeCell ref="E51:J51"/>
    <mergeCell ref="E49:J49"/>
    <mergeCell ref="E50:J50"/>
    <mergeCell ref="H39:J39"/>
    <mergeCell ref="A44:G44"/>
    <mergeCell ref="H44:J44"/>
    <mergeCell ref="A45:G45"/>
    <mergeCell ref="H45:J45"/>
    <mergeCell ref="B21:J21"/>
    <mergeCell ref="A15:I15"/>
    <mergeCell ref="A17:I17"/>
    <mergeCell ref="B19:J19"/>
    <mergeCell ref="A46:G46"/>
    <mergeCell ref="H46:J46"/>
    <mergeCell ref="B22:J22"/>
    <mergeCell ref="B33:J33"/>
    <mergeCell ref="H32:J32"/>
    <mergeCell ref="A32:G32"/>
    <mergeCell ref="A38:G38"/>
    <mergeCell ref="H38:J38"/>
    <mergeCell ref="B30:J30"/>
    <mergeCell ref="A40:G40"/>
    <mergeCell ref="H40:J40"/>
    <mergeCell ref="A39:G39"/>
    <mergeCell ref="A2:J2"/>
    <mergeCell ref="G8:J8"/>
    <mergeCell ref="G9:J9"/>
    <mergeCell ref="G11:J11"/>
    <mergeCell ref="B20:J20"/>
    <mergeCell ref="G7:J7"/>
    <mergeCell ref="A76:J76"/>
    <mergeCell ref="A72:E72"/>
    <mergeCell ref="A73:E73"/>
    <mergeCell ref="A65:E65"/>
    <mergeCell ref="A66:E66"/>
    <mergeCell ref="A67:E67"/>
    <mergeCell ref="I74:J74"/>
    <mergeCell ref="I72:J72"/>
    <mergeCell ref="I71:J71"/>
    <mergeCell ref="I68:J68"/>
    <mergeCell ref="I73:J73"/>
    <mergeCell ref="A68:E68"/>
    <mergeCell ref="A69:E69"/>
    <mergeCell ref="A70:E70"/>
    <mergeCell ref="A71:E71"/>
  </mergeCells>
  <phoneticPr fontId="1"/>
  <conditionalFormatting sqref="G14:J14">
    <cfRule type="expression" dxfId="89" priority="31">
      <formula>AND($J$15="○",$J$17="○")</formula>
    </cfRule>
  </conditionalFormatting>
  <conditionalFormatting sqref="H38:J40">
    <cfRule type="expression" dxfId="88" priority="4">
      <formula>$J$17="○"</formula>
    </cfRule>
    <cfRule type="expression" dxfId="87" priority="30">
      <formula>$J$15="○"</formula>
    </cfRule>
  </conditionalFormatting>
  <conditionalFormatting sqref="G42:J42">
    <cfRule type="expression" dxfId="86" priority="16">
      <formula>$J$42="error"</formula>
    </cfRule>
  </conditionalFormatting>
  <conditionalFormatting sqref="G79:I79 E82">
    <cfRule type="expression" dxfId="85" priority="11">
      <formula>$G$79="error"</formula>
    </cfRule>
  </conditionalFormatting>
  <conditionalFormatting sqref="H44:J46">
    <cfRule type="expression" dxfId="84" priority="3">
      <formula>$J$15="○"</formula>
    </cfRule>
    <cfRule type="expression" dxfId="83" priority="10">
      <formula>$J$17="○"</formula>
    </cfRule>
  </conditionalFormatting>
  <conditionalFormatting sqref="F36:J36">
    <cfRule type="expression" dxfId="82" priority="8">
      <formula>$J$36="error"</formula>
    </cfRule>
  </conditionalFormatting>
  <conditionalFormatting sqref="F36:I36 J35">
    <cfRule type="expression" dxfId="81" priority="7">
      <formula>$J$35="error"</formula>
    </cfRule>
  </conditionalFormatting>
  <conditionalFormatting sqref="E82">
    <cfRule type="expression" dxfId="80" priority="34">
      <formula>$E$82="未記入又は不適切な箇所があります"</formula>
    </cfRule>
    <cfRule type="expression" dxfId="79" priority="35">
      <formula>$E$82="error"</formula>
    </cfRule>
  </conditionalFormatting>
  <conditionalFormatting sqref="F75">
    <cfRule type="expression" dxfId="78" priority="2">
      <formula>$J$36="error"</formula>
    </cfRule>
  </conditionalFormatting>
  <conditionalFormatting sqref="F75:J75">
    <cfRule type="expression" dxfId="77" priority="1">
      <formula>$J$70="error"</formula>
    </cfRule>
  </conditionalFormatting>
  <pageMargins left="0.25" right="0.25" top="0.75" bottom="0.75" header="0.3" footer="0.3"/>
  <pageSetup paperSize="9" scale="95" orientation="portrait" r:id="rId1"/>
  <rowBreaks count="1" manualBreakCount="1">
    <brk id="4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0</xdr:col>
                    <xdr:colOff>457200</xdr:colOff>
                    <xdr:row>60</xdr:row>
                    <xdr:rowOff>485775</xdr:rowOff>
                  </from>
                  <to>
                    <xdr:col>1</xdr:col>
                    <xdr:colOff>9525</xdr:colOff>
                    <xdr:row>62</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showErrorMessage="1">
          <x14:formula1>
            <xm:f>リスト!$B$1:$B$2</xm:f>
          </x14:formula1>
          <xm:sqref>J15 J17</xm:sqref>
        </x14:dataValidation>
        <x14:dataValidation type="list" allowBlank="1" showInputMessage="1" showErrorMessage="1">
          <x14:formula1>
            <xm:f>リスト!$B$4:$B$5</xm:f>
          </x14:formula1>
          <xm:sqref>G66:G73</xm:sqref>
        </x14:dataValidation>
        <x14:dataValidation type="list" allowBlank="1" showInputMessage="1" showErrorMessage="1">
          <x14:formula1>
            <xm:f>リスト!$D$2:$D$3</xm:f>
          </x14:formula1>
          <xm:sqref>H6</xm:sqref>
        </x14:dataValidation>
        <x14:dataValidation type="list" allowBlank="1" showInputMessage="1" showErrorMessage="1">
          <x14:formula1>
            <xm:f>リスト!$E$2:$E$13</xm:f>
          </x14:formula1>
          <xm:sqref>I6</xm:sqref>
        </x14:dataValidation>
        <x14:dataValidation type="list" allowBlank="1" showInputMessage="1" showErrorMessage="1">
          <x14:formula1>
            <xm:f>リスト!$F$2:$F$32</xm:f>
          </x14:formula1>
          <xm:sqref>J6</xm:sqref>
        </x14:dataValidation>
        <x14:dataValidation type="list" allowBlank="1" showInputMessage="1" showErrorMessage="1">
          <x14:formula1>
            <xm:f>リスト!$G$2:$G$8</xm:f>
          </x14:formula1>
          <xm:sqref>H66:H73 F66:F73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showGridLines="0" view="pageBreakPreview" zoomScaleNormal="100" zoomScaleSheetLayoutView="100" workbookViewId="0">
      <selection sqref="A1:XFD1"/>
    </sheetView>
  </sheetViews>
  <sheetFormatPr defaultRowHeight="13.5"/>
  <cols>
    <col min="1" max="16384" width="9" style="1"/>
  </cols>
  <sheetData>
    <row r="1" spans="1:10" ht="20.25" customHeight="1">
      <c r="A1" s="1" t="s">
        <v>83</v>
      </c>
    </row>
    <row r="2" spans="1:10" ht="17.25">
      <c r="A2" s="68" t="s">
        <v>80</v>
      </c>
      <c r="B2" s="68"/>
      <c r="C2" s="68"/>
      <c r="D2" s="68"/>
      <c r="E2" s="68"/>
      <c r="F2" s="68"/>
      <c r="G2" s="68"/>
      <c r="H2" s="68"/>
      <c r="I2" s="68"/>
      <c r="J2" s="68"/>
    </row>
    <row r="4" spans="1:10" ht="24.75" customHeight="1">
      <c r="F4" s="27" t="s">
        <v>1</v>
      </c>
      <c r="G4" s="69"/>
      <c r="H4" s="69"/>
      <c r="I4" s="69"/>
      <c r="J4" s="69"/>
    </row>
    <row r="5" spans="1:10" ht="24.75" customHeight="1">
      <c r="F5" s="27" t="s">
        <v>55</v>
      </c>
      <c r="G5" s="69"/>
      <c r="H5" s="69"/>
      <c r="I5" s="69"/>
      <c r="J5" s="69"/>
    </row>
    <row r="6" spans="1:10" ht="24.75" customHeight="1">
      <c r="F6" s="27" t="s">
        <v>10</v>
      </c>
      <c r="G6" s="69"/>
      <c r="H6" s="69"/>
      <c r="I6" s="69"/>
      <c r="J6" s="69"/>
    </row>
    <row r="8" spans="1:10" ht="17.100000000000001" customHeight="1">
      <c r="A8" s="1" t="s">
        <v>2</v>
      </c>
    </row>
    <row r="9" spans="1:10" ht="17.100000000000001" customHeight="1">
      <c r="A9" s="1" t="s">
        <v>18</v>
      </c>
      <c r="G9" s="2" t="str">
        <f>IF($J$9="error","※どちらか一方を選択してください","")</f>
        <v/>
      </c>
      <c r="J9" s="3" t="str">
        <f>IF(AND(J10="○",J12="○"),"error","")</f>
        <v/>
      </c>
    </row>
    <row r="10" spans="1:10" ht="22.5" customHeight="1">
      <c r="A10" s="72" t="s">
        <v>3</v>
      </c>
      <c r="B10" s="73"/>
      <c r="C10" s="73"/>
      <c r="D10" s="73"/>
      <c r="E10" s="73"/>
      <c r="F10" s="73"/>
      <c r="G10" s="73"/>
      <c r="H10" s="73"/>
      <c r="I10" s="74"/>
      <c r="J10" s="38"/>
    </row>
    <row r="11" spans="1:10" ht="5.25" customHeight="1">
      <c r="A11" s="29"/>
      <c r="B11" s="29"/>
      <c r="C11" s="29"/>
      <c r="D11" s="29"/>
      <c r="E11" s="29"/>
      <c r="F11" s="29"/>
      <c r="G11" s="29"/>
      <c r="H11" s="29"/>
      <c r="I11" s="5"/>
      <c r="J11" s="6"/>
    </row>
    <row r="12" spans="1:10" ht="22.5" customHeight="1">
      <c r="A12" s="72" t="s">
        <v>4</v>
      </c>
      <c r="B12" s="73"/>
      <c r="C12" s="73"/>
      <c r="D12" s="73"/>
      <c r="E12" s="73"/>
      <c r="F12" s="73"/>
      <c r="G12" s="73"/>
      <c r="H12" s="73"/>
      <c r="I12" s="74"/>
      <c r="J12" s="38"/>
    </row>
    <row r="13" spans="1:10" ht="5.25" customHeight="1">
      <c r="A13" s="7"/>
      <c r="B13" s="7"/>
      <c r="C13" s="7"/>
      <c r="D13" s="7"/>
      <c r="E13" s="7"/>
      <c r="F13" s="7"/>
      <c r="G13" s="7"/>
      <c r="H13" s="7"/>
      <c r="I13" s="7"/>
      <c r="J13" s="7"/>
    </row>
    <row r="14" spans="1:10" ht="26.85" customHeight="1">
      <c r="A14" s="8" t="s">
        <v>11</v>
      </c>
      <c r="B14" s="70" t="s">
        <v>13</v>
      </c>
      <c r="C14" s="70"/>
      <c r="D14" s="70"/>
      <c r="E14" s="70"/>
      <c r="F14" s="70"/>
      <c r="G14" s="70"/>
      <c r="H14" s="70"/>
      <c r="I14" s="70"/>
      <c r="J14" s="70"/>
    </row>
    <row r="15" spans="1:10" ht="26.85" customHeight="1">
      <c r="A15" s="9" t="s">
        <v>12</v>
      </c>
      <c r="B15" s="70" t="s">
        <v>74</v>
      </c>
      <c r="C15" s="70"/>
      <c r="D15" s="70"/>
      <c r="E15" s="70"/>
      <c r="F15" s="70"/>
      <c r="G15" s="70"/>
      <c r="H15" s="70"/>
      <c r="I15" s="70"/>
      <c r="J15" s="71"/>
    </row>
    <row r="16" spans="1:10" ht="26.85" customHeight="1">
      <c r="A16" s="9" t="s">
        <v>15</v>
      </c>
      <c r="B16" s="70" t="s">
        <v>14</v>
      </c>
      <c r="C16" s="70"/>
      <c r="D16" s="70"/>
      <c r="E16" s="70"/>
      <c r="F16" s="70"/>
      <c r="G16" s="70"/>
      <c r="H16" s="70"/>
      <c r="I16" s="70"/>
      <c r="J16" s="71"/>
    </row>
    <row r="17" spans="1:10" ht="36.75" customHeight="1">
      <c r="A17" s="10" t="s">
        <v>16</v>
      </c>
      <c r="B17" s="70" t="s">
        <v>75</v>
      </c>
      <c r="C17" s="70"/>
      <c r="D17" s="70"/>
      <c r="E17" s="70"/>
      <c r="F17" s="70"/>
      <c r="G17" s="70"/>
      <c r="H17" s="70"/>
      <c r="I17" s="70"/>
      <c r="J17" s="71"/>
    </row>
    <row r="18" spans="1:10" ht="15" customHeight="1">
      <c r="A18" s="11" t="s">
        <v>8</v>
      </c>
    </row>
    <row r="19" spans="1:10" ht="15" customHeight="1">
      <c r="A19" s="12" t="s">
        <v>5</v>
      </c>
    </row>
    <row r="20" spans="1:10" ht="15" customHeight="1">
      <c r="A20" s="12" t="s">
        <v>6</v>
      </c>
    </row>
    <row r="21" spans="1:10" ht="15" customHeight="1">
      <c r="A21" s="12" t="s">
        <v>7</v>
      </c>
    </row>
    <row r="22" spans="1:10" ht="15" customHeight="1">
      <c r="A22" s="12" t="s">
        <v>79</v>
      </c>
    </row>
    <row r="23" spans="1:10" ht="5.25" customHeight="1"/>
    <row r="24" spans="1:10" ht="17.100000000000001" customHeight="1">
      <c r="A24" s="1" t="s">
        <v>28</v>
      </c>
      <c r="J24" s="13"/>
    </row>
    <row r="25" spans="1:10" ht="15" customHeight="1">
      <c r="A25" s="14" t="s">
        <v>19</v>
      </c>
      <c r="B25" s="70" t="s">
        <v>54</v>
      </c>
      <c r="C25" s="70"/>
      <c r="D25" s="70"/>
      <c r="E25" s="70"/>
      <c r="F25" s="70"/>
      <c r="G25" s="70"/>
      <c r="H25" s="70"/>
      <c r="I25" s="70"/>
      <c r="J25" s="71"/>
    </row>
    <row r="26" spans="1:10" ht="5.25" customHeight="1"/>
    <row r="27" spans="1:10" ht="22.5" customHeight="1">
      <c r="A27" s="78" t="s">
        <v>29</v>
      </c>
      <c r="B27" s="78"/>
      <c r="C27" s="78"/>
      <c r="D27" s="78"/>
      <c r="E27" s="78"/>
      <c r="F27" s="78"/>
      <c r="G27" s="78"/>
      <c r="H27" s="77"/>
      <c r="I27" s="77"/>
      <c r="J27" s="77"/>
    </row>
    <row r="28" spans="1:10" ht="48.75" customHeight="1">
      <c r="A28" s="8" t="s">
        <v>30</v>
      </c>
      <c r="B28" s="70" t="s">
        <v>20</v>
      </c>
      <c r="C28" s="70"/>
      <c r="D28" s="70"/>
      <c r="E28" s="70"/>
      <c r="F28" s="70"/>
      <c r="G28" s="70"/>
      <c r="H28" s="70"/>
      <c r="I28" s="70"/>
      <c r="J28" s="71"/>
    </row>
    <row r="29" spans="1:10" ht="5.25" customHeight="1"/>
    <row r="30" spans="1:10" ht="13.5" customHeight="1">
      <c r="A30" s="1" t="s">
        <v>24</v>
      </c>
      <c r="H30" s="2"/>
      <c r="J30" s="15" t="str">
        <f>IF(OR(AND(J10="○",H39&lt;&gt;""),AND(J12="○",H33&lt;&gt;"")),"error","")</f>
        <v/>
      </c>
    </row>
    <row r="31" spans="1:10">
      <c r="A31" s="16" t="s">
        <v>25</v>
      </c>
      <c r="F31" s="13" t="str">
        <f>IF(J31="error","※対象要件を満たしていません",IF(J30="error","※１で選択した方に入力してください",""))</f>
        <v/>
      </c>
      <c r="G31" s="13"/>
      <c r="H31" s="13"/>
      <c r="I31" s="13"/>
      <c r="J31" s="17" t="str">
        <f>IF(H33="","",(IF(H35&gt;-0.5,"error","")))</f>
        <v/>
      </c>
    </row>
    <row r="32" spans="1:10" ht="5.25" customHeight="1"/>
    <row r="33" spans="1:10" ht="22.5" customHeight="1">
      <c r="A33" s="79" t="s">
        <v>52</v>
      </c>
      <c r="B33" s="79"/>
      <c r="C33" s="79"/>
      <c r="D33" s="79"/>
      <c r="E33" s="79"/>
      <c r="F33" s="79"/>
      <c r="G33" s="79"/>
      <c r="H33" s="80"/>
      <c r="I33" s="80"/>
      <c r="J33" s="80"/>
    </row>
    <row r="34" spans="1:10" ht="22.5" customHeight="1">
      <c r="A34" s="79" t="s">
        <v>23</v>
      </c>
      <c r="B34" s="79"/>
      <c r="C34" s="79"/>
      <c r="D34" s="79"/>
      <c r="E34" s="79"/>
      <c r="F34" s="79"/>
      <c r="G34" s="79"/>
      <c r="H34" s="80"/>
      <c r="I34" s="80"/>
      <c r="J34" s="80"/>
    </row>
    <row r="35" spans="1:10" ht="22.5" customHeight="1">
      <c r="A35" s="75" t="s">
        <v>21</v>
      </c>
      <c r="B35" s="75"/>
      <c r="C35" s="75"/>
      <c r="D35" s="75"/>
      <c r="E35" s="75"/>
      <c r="F35" s="75"/>
      <c r="G35" s="75"/>
      <c r="H35" s="76" t="str">
        <f>IF(ISBLANK(H33),"",(H33-H34)/H34)</f>
        <v/>
      </c>
      <c r="I35" s="76"/>
      <c r="J35" s="76"/>
    </row>
    <row r="36" spans="1:10" ht="5.25" customHeight="1"/>
    <row r="37" spans="1:10">
      <c r="A37" s="16" t="s">
        <v>26</v>
      </c>
      <c r="G37" s="13" t="str">
        <f>IF(J37="error","※対象要件を満たしていません","")</f>
        <v/>
      </c>
      <c r="H37" s="13"/>
      <c r="I37" s="13"/>
      <c r="J37" s="3" t="str">
        <f>IF(H39="","",(IF(H41&gt;-0.3,"error","")))</f>
        <v/>
      </c>
    </row>
    <row r="38" spans="1:10" ht="5.25" customHeight="1"/>
    <row r="39" spans="1:10" ht="22.5" customHeight="1">
      <c r="A39" s="79" t="s">
        <v>53</v>
      </c>
      <c r="B39" s="79"/>
      <c r="C39" s="79"/>
      <c r="D39" s="79"/>
      <c r="E39" s="79"/>
      <c r="F39" s="79"/>
      <c r="G39" s="79"/>
      <c r="H39" s="80"/>
      <c r="I39" s="80"/>
      <c r="J39" s="80"/>
    </row>
    <row r="40" spans="1:10" ht="22.5" customHeight="1">
      <c r="A40" s="79" t="s">
        <v>27</v>
      </c>
      <c r="B40" s="79"/>
      <c r="C40" s="79"/>
      <c r="D40" s="79"/>
      <c r="E40" s="79"/>
      <c r="F40" s="79"/>
      <c r="G40" s="79"/>
      <c r="H40" s="80"/>
      <c r="I40" s="80"/>
      <c r="J40" s="80"/>
    </row>
    <row r="41" spans="1:10" ht="22.5" customHeight="1">
      <c r="A41" s="75" t="s">
        <v>22</v>
      </c>
      <c r="B41" s="75"/>
      <c r="C41" s="75"/>
      <c r="D41" s="75"/>
      <c r="E41" s="75"/>
      <c r="F41" s="75"/>
      <c r="G41" s="75"/>
      <c r="H41" s="76" t="str">
        <f>IF(ISBLANK(H39),"",(H39-H40)/H40)</f>
        <v/>
      </c>
      <c r="I41" s="76"/>
      <c r="J41" s="76"/>
    </row>
    <row r="42" spans="1:10" ht="17.100000000000001" customHeight="1">
      <c r="A42" s="1" t="s">
        <v>31</v>
      </c>
      <c r="J42" s="13"/>
    </row>
    <row r="43" spans="1:10" ht="25.5" customHeight="1">
      <c r="A43" s="56" t="s">
        <v>32</v>
      </c>
      <c r="B43" s="57"/>
      <c r="C43" s="56" t="s">
        <v>33</v>
      </c>
      <c r="D43" s="58"/>
      <c r="E43" s="56" t="s">
        <v>34</v>
      </c>
      <c r="F43" s="57"/>
      <c r="G43" s="57"/>
      <c r="H43" s="57"/>
      <c r="I43" s="57"/>
      <c r="J43" s="58"/>
    </row>
    <row r="44" spans="1:10" ht="23.25" customHeight="1">
      <c r="A44" s="91" t="s">
        <v>35</v>
      </c>
      <c r="B44" s="92"/>
      <c r="C44" s="86"/>
      <c r="D44" s="87"/>
      <c r="E44" s="88"/>
      <c r="F44" s="89"/>
      <c r="G44" s="89"/>
      <c r="H44" s="89"/>
      <c r="I44" s="89"/>
      <c r="J44" s="90"/>
    </row>
    <row r="45" spans="1:10" ht="23.25" customHeight="1">
      <c r="A45" s="93" t="s">
        <v>36</v>
      </c>
      <c r="B45" s="94"/>
      <c r="C45" s="86"/>
      <c r="D45" s="87"/>
      <c r="E45" s="88"/>
      <c r="F45" s="89"/>
      <c r="G45" s="89"/>
      <c r="H45" s="89"/>
      <c r="I45" s="89"/>
      <c r="J45" s="90"/>
    </row>
    <row r="46" spans="1:10" ht="23.25" customHeight="1">
      <c r="A46" s="93" t="s">
        <v>37</v>
      </c>
      <c r="B46" s="94"/>
      <c r="C46" s="86"/>
      <c r="D46" s="87"/>
      <c r="E46" s="88"/>
      <c r="F46" s="89"/>
      <c r="G46" s="89"/>
      <c r="H46" s="89"/>
      <c r="I46" s="89"/>
      <c r="J46" s="90"/>
    </row>
    <row r="47" spans="1:10" ht="23.25" customHeight="1">
      <c r="A47" s="93" t="s">
        <v>38</v>
      </c>
      <c r="B47" s="94"/>
      <c r="C47" s="86"/>
      <c r="D47" s="87"/>
      <c r="E47" s="88"/>
      <c r="F47" s="89"/>
      <c r="G47" s="89"/>
      <c r="H47" s="89"/>
      <c r="I47" s="89"/>
      <c r="J47" s="90"/>
    </row>
    <row r="48" spans="1:10" ht="23.25" customHeight="1">
      <c r="A48" s="93" t="s">
        <v>39</v>
      </c>
      <c r="B48" s="94"/>
      <c r="C48" s="86"/>
      <c r="D48" s="87"/>
      <c r="E48" s="88"/>
      <c r="F48" s="89"/>
      <c r="G48" s="89"/>
      <c r="H48" s="89"/>
      <c r="I48" s="89"/>
      <c r="J48" s="90"/>
    </row>
    <row r="49" spans="1:10" ht="23.25" customHeight="1">
      <c r="A49" s="93" t="s">
        <v>40</v>
      </c>
      <c r="B49" s="94"/>
      <c r="C49" s="86"/>
      <c r="D49" s="87"/>
      <c r="E49" s="88"/>
      <c r="F49" s="89"/>
      <c r="G49" s="89"/>
      <c r="H49" s="89"/>
      <c r="I49" s="89"/>
      <c r="J49" s="90"/>
    </row>
    <row r="50" spans="1:10" ht="23.25" customHeight="1">
      <c r="A50" s="93" t="s">
        <v>41</v>
      </c>
      <c r="B50" s="94"/>
      <c r="C50" s="86"/>
      <c r="D50" s="87"/>
      <c r="E50" s="88"/>
      <c r="F50" s="89"/>
      <c r="G50" s="89"/>
      <c r="H50" s="89"/>
      <c r="I50" s="89"/>
      <c r="J50" s="90"/>
    </row>
    <row r="51" spans="1:10" ht="23.25" customHeight="1">
      <c r="A51" s="93" t="s">
        <v>42</v>
      </c>
      <c r="B51" s="94"/>
      <c r="C51" s="86"/>
      <c r="D51" s="87"/>
      <c r="E51" s="88"/>
      <c r="F51" s="89"/>
      <c r="G51" s="89"/>
      <c r="H51" s="89"/>
      <c r="I51" s="89"/>
      <c r="J51" s="90"/>
    </row>
    <row r="52" spans="1:10" ht="23.25" customHeight="1">
      <c r="A52" s="95" t="s">
        <v>43</v>
      </c>
      <c r="B52" s="96"/>
      <c r="C52" s="97"/>
      <c r="D52" s="98"/>
      <c r="E52" s="88"/>
      <c r="F52" s="89"/>
      <c r="G52" s="89"/>
      <c r="H52" s="89"/>
      <c r="I52" s="89"/>
      <c r="J52" s="90"/>
    </row>
    <row r="53" spans="1:10" ht="23.25" customHeight="1">
      <c r="A53" s="113" t="s">
        <v>44</v>
      </c>
      <c r="B53" s="115"/>
      <c r="C53" s="81">
        <f>SUM(C44:D51)</f>
        <v>0</v>
      </c>
      <c r="D53" s="82"/>
      <c r="E53" s="83"/>
      <c r="F53" s="84"/>
      <c r="G53" s="84"/>
      <c r="H53" s="84"/>
      <c r="I53" s="84"/>
      <c r="J53" s="85"/>
    </row>
    <row r="56" spans="1:10">
      <c r="A56" s="24"/>
      <c r="B56" s="24"/>
      <c r="C56" s="24"/>
      <c r="D56" s="24"/>
      <c r="E56" s="24"/>
      <c r="F56" s="24"/>
      <c r="G56" s="24"/>
      <c r="H56" s="24"/>
      <c r="I56" s="24"/>
      <c r="J56" s="24"/>
    </row>
    <row r="57" spans="1:10">
      <c r="B57" s="110" t="s">
        <v>49</v>
      </c>
      <c r="C57" s="111"/>
      <c r="D57" s="112"/>
      <c r="G57" s="110" t="s">
        <v>50</v>
      </c>
      <c r="H57" s="111"/>
      <c r="I57" s="112"/>
    </row>
    <row r="58" spans="1:10" ht="24.75" customHeight="1">
      <c r="B58" s="107">
        <f>C53</f>
        <v>0</v>
      </c>
      <c r="C58" s="108"/>
      <c r="D58" s="108"/>
      <c r="G58" s="109">
        <f>IF(OR(J9="error",J30="error",J31="error"),"error",IF(H27-H33*12&gt;500000,500000,IF(H27-H33*12&lt;500000,H27-H33*12,IF(H27-H39/3*12&gt;500000,500000,IF(H27-H39/3*12&lt;500000,H27-H39/3*12,"")))))</f>
        <v>0</v>
      </c>
      <c r="H58" s="109"/>
      <c r="I58" s="109"/>
    </row>
    <row r="59" spans="1:10" ht="14.25" thickBot="1"/>
    <row r="60" spans="1:10" ht="19.5" customHeight="1" thickBot="1">
      <c r="E60" s="100" t="s">
        <v>51</v>
      </c>
      <c r="F60" s="101"/>
      <c r="G60" s="101"/>
      <c r="H60" s="101"/>
      <c r="I60" s="102"/>
    </row>
    <row r="61" spans="1:10" ht="36.75" customHeight="1" thickBot="1">
      <c r="E61" s="103" t="str">
        <f>IF(OR(AND(J10="",J12=""),H27="",AND(J10="○",OR(H33="",H34="")),AND(J12="○",H39="",H40="")),"未記入又は不適切な箇所があります",IF(G58="error","error",IF(申請様式!I74&gt;2000000,"0",IF(MIN(2000000-申請様式!I74,B58,G58)&lt;0,0,MIN(2000000-申請様式!I74,B58,G58)))))</f>
        <v>未記入又は不適切な箇所があります</v>
      </c>
      <c r="F61" s="104"/>
      <c r="G61" s="104"/>
      <c r="H61" s="104"/>
      <c r="I61" s="105"/>
    </row>
    <row r="62" spans="1:10" ht="13.5" customHeight="1">
      <c r="A62" s="25"/>
      <c r="B62" s="26"/>
      <c r="C62" s="26"/>
      <c r="D62" s="26"/>
      <c r="E62" s="106" t="s">
        <v>58</v>
      </c>
      <c r="F62" s="106"/>
      <c r="G62" s="106"/>
      <c r="H62" s="106"/>
      <c r="I62" s="106"/>
      <c r="J62" s="29"/>
    </row>
    <row r="63" spans="1:10" ht="13.5" customHeight="1">
      <c r="A63" s="32"/>
      <c r="B63" s="26"/>
      <c r="C63" s="26"/>
      <c r="D63" s="26"/>
      <c r="E63" s="33"/>
      <c r="F63" s="33"/>
      <c r="G63" s="33"/>
      <c r="H63" s="33"/>
      <c r="I63" s="33"/>
      <c r="J63" s="29"/>
    </row>
    <row r="64" spans="1:10" ht="35.25" customHeight="1">
      <c r="A64" s="99" t="s">
        <v>78</v>
      </c>
      <c r="B64" s="99"/>
      <c r="C64" s="99"/>
      <c r="D64" s="99"/>
      <c r="E64" s="99"/>
      <c r="F64" s="99"/>
      <c r="G64" s="99"/>
      <c r="H64" s="99"/>
      <c r="I64" s="99"/>
      <c r="J64" s="99"/>
    </row>
  </sheetData>
  <mergeCells count="67">
    <mergeCell ref="A2:J2"/>
    <mergeCell ref="G4:J4"/>
    <mergeCell ref="G5:J5"/>
    <mergeCell ref="G6:J6"/>
    <mergeCell ref="A10:I10"/>
    <mergeCell ref="A34:G34"/>
    <mergeCell ref="H34:J34"/>
    <mergeCell ref="A12:I12"/>
    <mergeCell ref="B14:J14"/>
    <mergeCell ref="B15:J15"/>
    <mergeCell ref="B16:J16"/>
    <mergeCell ref="B17:J17"/>
    <mergeCell ref="B25:J25"/>
    <mergeCell ref="A27:G27"/>
    <mergeCell ref="H27:J27"/>
    <mergeCell ref="B28:J28"/>
    <mergeCell ref="A33:G33"/>
    <mergeCell ref="H33:J33"/>
    <mergeCell ref="A44:B44"/>
    <mergeCell ref="C44:D44"/>
    <mergeCell ref="E44:J44"/>
    <mergeCell ref="A35:G35"/>
    <mergeCell ref="H35:J35"/>
    <mergeCell ref="A39:G39"/>
    <mergeCell ref="H39:J39"/>
    <mergeCell ref="A40:G40"/>
    <mergeCell ref="H40:J40"/>
    <mergeCell ref="A41:G41"/>
    <mergeCell ref="H41:J41"/>
    <mergeCell ref="A43:B43"/>
    <mergeCell ref="C43:D43"/>
    <mergeCell ref="E43:J43"/>
    <mergeCell ref="A45:B45"/>
    <mergeCell ref="C45:D45"/>
    <mergeCell ref="E45:J45"/>
    <mergeCell ref="A46:B46"/>
    <mergeCell ref="C46:D46"/>
    <mergeCell ref="E46:J46"/>
    <mergeCell ref="A47:B47"/>
    <mergeCell ref="C47:D47"/>
    <mergeCell ref="E47:J47"/>
    <mergeCell ref="A48:B48"/>
    <mergeCell ref="C48:D48"/>
    <mergeCell ref="E48:J48"/>
    <mergeCell ref="A49:B49"/>
    <mergeCell ref="C49:D49"/>
    <mergeCell ref="E49:J49"/>
    <mergeCell ref="A50:B50"/>
    <mergeCell ref="C50:D50"/>
    <mergeCell ref="E50:J50"/>
    <mergeCell ref="A53:B53"/>
    <mergeCell ref="C53:D53"/>
    <mergeCell ref="E53:J53"/>
    <mergeCell ref="A51:B51"/>
    <mergeCell ref="C51:D51"/>
    <mergeCell ref="E51:J51"/>
    <mergeCell ref="A52:B52"/>
    <mergeCell ref="C52:D52"/>
    <mergeCell ref="E52:J52"/>
    <mergeCell ref="E60:I60"/>
    <mergeCell ref="E61:I61"/>
    <mergeCell ref="E62:I62"/>
    <mergeCell ref="A64:J64"/>
    <mergeCell ref="B57:D57"/>
    <mergeCell ref="G57:I57"/>
    <mergeCell ref="B58:D58"/>
    <mergeCell ref="G58:I58"/>
  </mergeCells>
  <phoneticPr fontId="1"/>
  <conditionalFormatting sqref="G9:J9">
    <cfRule type="expression" dxfId="76" priority="11">
      <formula>AND($J$10="○",$J$12="○")</formula>
    </cfRule>
  </conditionalFormatting>
  <conditionalFormatting sqref="H33:J35">
    <cfRule type="expression" dxfId="75" priority="2">
      <formula>$J$12="○"</formula>
    </cfRule>
    <cfRule type="expression" dxfId="74" priority="10">
      <formula>$J$10="○"</formula>
    </cfRule>
  </conditionalFormatting>
  <conditionalFormatting sqref="G37:J37">
    <cfRule type="expression" dxfId="73" priority="9">
      <formula>$J$37="error"</formula>
    </cfRule>
  </conditionalFormatting>
  <conditionalFormatting sqref="G58:I58 E61">
    <cfRule type="expression" dxfId="72" priority="6">
      <formula>$G$58="error"</formula>
    </cfRule>
  </conditionalFormatting>
  <conditionalFormatting sqref="H39:J41">
    <cfRule type="expression" dxfId="71" priority="1">
      <formula>$J$10="○"</formula>
    </cfRule>
    <cfRule type="expression" dxfId="70" priority="5">
      <formula>$J$12="○"</formula>
    </cfRule>
  </conditionalFormatting>
  <conditionalFormatting sqref="F31:J31">
    <cfRule type="expression" dxfId="69" priority="4">
      <formula>$J$31="error"</formula>
    </cfRule>
  </conditionalFormatting>
  <conditionalFormatting sqref="F31:I31 J30">
    <cfRule type="expression" dxfId="68" priority="3">
      <formula>$J$30="error"</formula>
    </cfRule>
  </conditionalFormatting>
  <conditionalFormatting sqref="E61">
    <cfRule type="expression" dxfId="67" priority="12">
      <formula>$E$61="未記入又は不適切な箇所があります"</formula>
    </cfRule>
    <cfRule type="expression" dxfId="66" priority="13">
      <formula>$E$61="error"</formula>
    </cfRule>
  </conditionalFormatting>
  <pageMargins left="0.25" right="0.25" top="0.75" bottom="0.75" header="0.3" footer="0.3"/>
  <pageSetup paperSize="9" orientation="portrait" r:id="rId1"/>
  <rowBreaks count="1" manualBreakCount="1">
    <brk id="41"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リスト!$B$1:$B$2</xm:f>
          </x14:formula1>
          <xm:sqref>J10 J12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showGridLines="0" view="pageBreakPreview" zoomScaleNormal="100" zoomScaleSheetLayoutView="100" workbookViewId="0">
      <selection sqref="A1:XFD1"/>
    </sheetView>
  </sheetViews>
  <sheetFormatPr defaultRowHeight="13.5"/>
  <cols>
    <col min="1" max="16384" width="9" style="1"/>
  </cols>
  <sheetData>
    <row r="1" spans="1:10" ht="20.25" customHeight="1">
      <c r="A1" s="1" t="s">
        <v>83</v>
      </c>
    </row>
    <row r="2" spans="1:10" ht="17.25">
      <c r="A2" s="68" t="s">
        <v>80</v>
      </c>
      <c r="B2" s="68"/>
      <c r="C2" s="68"/>
      <c r="D2" s="68"/>
      <c r="E2" s="68"/>
      <c r="F2" s="68"/>
      <c r="G2" s="68"/>
      <c r="H2" s="68"/>
      <c r="I2" s="68"/>
      <c r="J2" s="68"/>
    </row>
    <row r="4" spans="1:10" ht="24.75" customHeight="1">
      <c r="F4" s="27" t="s">
        <v>1</v>
      </c>
      <c r="G4" s="69"/>
      <c r="H4" s="69"/>
      <c r="I4" s="69"/>
      <c r="J4" s="69"/>
    </row>
    <row r="5" spans="1:10" ht="24.75" customHeight="1">
      <c r="F5" s="27" t="s">
        <v>55</v>
      </c>
      <c r="G5" s="69"/>
      <c r="H5" s="69"/>
      <c r="I5" s="69"/>
      <c r="J5" s="69"/>
    </row>
    <row r="6" spans="1:10" ht="24.75" customHeight="1">
      <c r="F6" s="27" t="s">
        <v>10</v>
      </c>
      <c r="G6" s="69"/>
      <c r="H6" s="69"/>
      <c r="I6" s="69"/>
      <c r="J6" s="69"/>
    </row>
    <row r="8" spans="1:10" ht="17.100000000000001" customHeight="1">
      <c r="A8" s="1" t="s">
        <v>2</v>
      </c>
    </row>
    <row r="9" spans="1:10" ht="17.100000000000001" customHeight="1">
      <c r="A9" s="1" t="s">
        <v>18</v>
      </c>
      <c r="G9" s="2" t="str">
        <f>IF($J$9="error","※どちらか一方を選択してください","")</f>
        <v/>
      </c>
      <c r="J9" s="3" t="str">
        <f>IF(AND(J10="○",J12="○"),"error","")</f>
        <v/>
      </c>
    </row>
    <row r="10" spans="1:10" ht="22.5" customHeight="1">
      <c r="A10" s="72" t="s">
        <v>3</v>
      </c>
      <c r="B10" s="73"/>
      <c r="C10" s="73"/>
      <c r="D10" s="73"/>
      <c r="E10" s="73"/>
      <c r="F10" s="73"/>
      <c r="G10" s="73"/>
      <c r="H10" s="73"/>
      <c r="I10" s="74"/>
      <c r="J10" s="38"/>
    </row>
    <row r="11" spans="1:10" ht="5.25" customHeight="1">
      <c r="A11" s="29"/>
      <c r="B11" s="29"/>
      <c r="C11" s="29"/>
      <c r="D11" s="29"/>
      <c r="E11" s="29"/>
      <c r="F11" s="29"/>
      <c r="G11" s="29"/>
      <c r="H11" s="29"/>
      <c r="I11" s="5"/>
      <c r="J11" s="6"/>
    </row>
    <row r="12" spans="1:10" ht="22.5" customHeight="1">
      <c r="A12" s="72" t="s">
        <v>4</v>
      </c>
      <c r="B12" s="73"/>
      <c r="C12" s="73"/>
      <c r="D12" s="73"/>
      <c r="E12" s="73"/>
      <c r="F12" s="73"/>
      <c r="G12" s="73"/>
      <c r="H12" s="73"/>
      <c r="I12" s="74"/>
      <c r="J12" s="38"/>
    </row>
    <row r="13" spans="1:10" ht="5.25" customHeight="1">
      <c r="A13" s="7"/>
      <c r="B13" s="7"/>
      <c r="C13" s="7"/>
      <c r="D13" s="7"/>
      <c r="E13" s="7"/>
      <c r="F13" s="7"/>
      <c r="G13" s="7"/>
      <c r="H13" s="7"/>
      <c r="I13" s="7"/>
      <c r="J13" s="7"/>
    </row>
    <row r="14" spans="1:10" ht="26.85" customHeight="1">
      <c r="A14" s="8" t="s">
        <v>11</v>
      </c>
      <c r="B14" s="70" t="s">
        <v>13</v>
      </c>
      <c r="C14" s="70"/>
      <c r="D14" s="70"/>
      <c r="E14" s="70"/>
      <c r="F14" s="70"/>
      <c r="G14" s="70"/>
      <c r="H14" s="70"/>
      <c r="I14" s="70"/>
      <c r="J14" s="70"/>
    </row>
    <row r="15" spans="1:10" ht="26.85" customHeight="1">
      <c r="A15" s="9" t="s">
        <v>12</v>
      </c>
      <c r="B15" s="70" t="s">
        <v>74</v>
      </c>
      <c r="C15" s="70"/>
      <c r="D15" s="70"/>
      <c r="E15" s="70"/>
      <c r="F15" s="70"/>
      <c r="G15" s="70"/>
      <c r="H15" s="70"/>
      <c r="I15" s="70"/>
      <c r="J15" s="71"/>
    </row>
    <row r="16" spans="1:10" ht="26.85" customHeight="1">
      <c r="A16" s="9" t="s">
        <v>15</v>
      </c>
      <c r="B16" s="70" t="s">
        <v>14</v>
      </c>
      <c r="C16" s="70"/>
      <c r="D16" s="70"/>
      <c r="E16" s="70"/>
      <c r="F16" s="70"/>
      <c r="G16" s="70"/>
      <c r="H16" s="70"/>
      <c r="I16" s="70"/>
      <c r="J16" s="71"/>
    </row>
    <row r="17" spans="1:10" ht="36.75" customHeight="1">
      <c r="A17" s="10" t="s">
        <v>16</v>
      </c>
      <c r="B17" s="70" t="s">
        <v>75</v>
      </c>
      <c r="C17" s="70"/>
      <c r="D17" s="70"/>
      <c r="E17" s="70"/>
      <c r="F17" s="70"/>
      <c r="G17" s="70"/>
      <c r="H17" s="70"/>
      <c r="I17" s="70"/>
      <c r="J17" s="71"/>
    </row>
    <row r="18" spans="1:10" ht="15" customHeight="1">
      <c r="A18" s="11" t="s">
        <v>8</v>
      </c>
    </row>
    <row r="19" spans="1:10" ht="15" customHeight="1">
      <c r="A19" s="12" t="s">
        <v>5</v>
      </c>
    </row>
    <row r="20" spans="1:10" ht="15" customHeight="1">
      <c r="A20" s="12" t="s">
        <v>6</v>
      </c>
    </row>
    <row r="21" spans="1:10" ht="15" customHeight="1">
      <c r="A21" s="12" t="s">
        <v>7</v>
      </c>
    </row>
    <row r="22" spans="1:10" ht="15" customHeight="1">
      <c r="A22" s="12" t="s">
        <v>79</v>
      </c>
    </row>
    <row r="23" spans="1:10" ht="5.25" customHeight="1"/>
    <row r="24" spans="1:10" ht="17.100000000000001" customHeight="1">
      <c r="A24" s="1" t="s">
        <v>28</v>
      </c>
      <c r="J24" s="13"/>
    </row>
    <row r="25" spans="1:10" ht="15" customHeight="1">
      <c r="A25" s="14" t="s">
        <v>19</v>
      </c>
      <c r="B25" s="70" t="s">
        <v>54</v>
      </c>
      <c r="C25" s="70"/>
      <c r="D25" s="70"/>
      <c r="E25" s="70"/>
      <c r="F25" s="70"/>
      <c r="G25" s="70"/>
      <c r="H25" s="70"/>
      <c r="I25" s="70"/>
      <c r="J25" s="71"/>
    </row>
    <row r="26" spans="1:10" ht="5.25" customHeight="1"/>
    <row r="27" spans="1:10" ht="22.5" customHeight="1">
      <c r="A27" s="78" t="s">
        <v>29</v>
      </c>
      <c r="B27" s="78"/>
      <c r="C27" s="78"/>
      <c r="D27" s="78"/>
      <c r="E27" s="78"/>
      <c r="F27" s="78"/>
      <c r="G27" s="78"/>
      <c r="H27" s="77"/>
      <c r="I27" s="77"/>
      <c r="J27" s="77"/>
    </row>
    <row r="28" spans="1:10" ht="48.75" customHeight="1">
      <c r="A28" s="8" t="s">
        <v>30</v>
      </c>
      <c r="B28" s="70" t="s">
        <v>20</v>
      </c>
      <c r="C28" s="70"/>
      <c r="D28" s="70"/>
      <c r="E28" s="70"/>
      <c r="F28" s="70"/>
      <c r="G28" s="70"/>
      <c r="H28" s="70"/>
      <c r="I28" s="70"/>
      <c r="J28" s="71"/>
    </row>
    <row r="29" spans="1:10" ht="5.25" customHeight="1"/>
    <row r="30" spans="1:10" ht="13.5" customHeight="1">
      <c r="A30" s="1" t="s">
        <v>24</v>
      </c>
      <c r="H30" s="2"/>
      <c r="J30" s="15" t="str">
        <f>IF(OR(AND(J10="○",H39&lt;&gt;""),AND(J12="○",H33&lt;&gt;"")),"error","")</f>
        <v/>
      </c>
    </row>
    <row r="31" spans="1:10">
      <c r="A31" s="16" t="s">
        <v>25</v>
      </c>
      <c r="F31" s="13" t="str">
        <f>IF(J31="error","※対象要件を満たしていません",IF(J30="error","※１で選択した方に入力してください",""))</f>
        <v/>
      </c>
      <c r="G31" s="13"/>
      <c r="H31" s="13"/>
      <c r="I31" s="13"/>
      <c r="J31" s="17" t="str">
        <f>IF(H33="","",(IF(H35&gt;-0.5,"error","")))</f>
        <v/>
      </c>
    </row>
    <row r="32" spans="1:10" ht="5.25" customHeight="1"/>
    <row r="33" spans="1:10" ht="22.5" customHeight="1">
      <c r="A33" s="79" t="s">
        <v>52</v>
      </c>
      <c r="B33" s="79"/>
      <c r="C33" s="79"/>
      <c r="D33" s="79"/>
      <c r="E33" s="79"/>
      <c r="F33" s="79"/>
      <c r="G33" s="79"/>
      <c r="H33" s="80"/>
      <c r="I33" s="80"/>
      <c r="J33" s="80"/>
    </row>
    <row r="34" spans="1:10" ht="22.5" customHeight="1">
      <c r="A34" s="79" t="s">
        <v>23</v>
      </c>
      <c r="B34" s="79"/>
      <c r="C34" s="79"/>
      <c r="D34" s="79"/>
      <c r="E34" s="79"/>
      <c r="F34" s="79"/>
      <c r="G34" s="79"/>
      <c r="H34" s="80"/>
      <c r="I34" s="80"/>
      <c r="J34" s="80"/>
    </row>
    <row r="35" spans="1:10" ht="22.5" customHeight="1">
      <c r="A35" s="75" t="s">
        <v>21</v>
      </c>
      <c r="B35" s="75"/>
      <c r="C35" s="75"/>
      <c r="D35" s="75"/>
      <c r="E35" s="75"/>
      <c r="F35" s="75"/>
      <c r="G35" s="75"/>
      <c r="H35" s="76" t="str">
        <f>IF(ISBLANK(H33),"",(H33-H34)/H34)</f>
        <v/>
      </c>
      <c r="I35" s="76"/>
      <c r="J35" s="76"/>
    </row>
    <row r="36" spans="1:10" ht="5.25" customHeight="1"/>
    <row r="37" spans="1:10">
      <c r="A37" s="16" t="s">
        <v>26</v>
      </c>
      <c r="G37" s="13" t="str">
        <f>IF(J37="error","※対象要件を満たしていません","")</f>
        <v/>
      </c>
      <c r="H37" s="13"/>
      <c r="I37" s="13"/>
      <c r="J37" s="3" t="str">
        <f>IF(H39="","",(IF(H41&gt;-0.3,"error","")))</f>
        <v/>
      </c>
    </row>
    <row r="38" spans="1:10" ht="5.25" customHeight="1"/>
    <row r="39" spans="1:10" ht="22.5" customHeight="1">
      <c r="A39" s="79" t="s">
        <v>53</v>
      </c>
      <c r="B39" s="79"/>
      <c r="C39" s="79"/>
      <c r="D39" s="79"/>
      <c r="E39" s="79"/>
      <c r="F39" s="79"/>
      <c r="G39" s="79"/>
      <c r="H39" s="80"/>
      <c r="I39" s="80"/>
      <c r="J39" s="80"/>
    </row>
    <row r="40" spans="1:10" ht="22.5" customHeight="1">
      <c r="A40" s="79" t="s">
        <v>27</v>
      </c>
      <c r="B40" s="79"/>
      <c r="C40" s="79"/>
      <c r="D40" s="79"/>
      <c r="E40" s="79"/>
      <c r="F40" s="79"/>
      <c r="G40" s="79"/>
      <c r="H40" s="80"/>
      <c r="I40" s="80"/>
      <c r="J40" s="80"/>
    </row>
    <row r="41" spans="1:10" ht="22.5" customHeight="1">
      <c r="A41" s="75" t="s">
        <v>22</v>
      </c>
      <c r="B41" s="75"/>
      <c r="C41" s="75"/>
      <c r="D41" s="75"/>
      <c r="E41" s="75"/>
      <c r="F41" s="75"/>
      <c r="G41" s="75"/>
      <c r="H41" s="76" t="str">
        <f>IF(ISBLANK(H39),"",(H39-H40)/H40)</f>
        <v/>
      </c>
      <c r="I41" s="76"/>
      <c r="J41" s="76"/>
    </row>
    <row r="42" spans="1:10" ht="17.100000000000001" customHeight="1">
      <c r="A42" s="1" t="s">
        <v>31</v>
      </c>
      <c r="J42" s="13"/>
    </row>
    <row r="43" spans="1:10" ht="25.5" customHeight="1">
      <c r="A43" s="56" t="s">
        <v>32</v>
      </c>
      <c r="B43" s="57"/>
      <c r="C43" s="56" t="s">
        <v>33</v>
      </c>
      <c r="D43" s="58"/>
      <c r="E43" s="56" t="s">
        <v>34</v>
      </c>
      <c r="F43" s="57"/>
      <c r="G43" s="57"/>
      <c r="H43" s="57"/>
      <c r="I43" s="57"/>
      <c r="J43" s="58"/>
    </row>
    <row r="44" spans="1:10" ht="23.25" customHeight="1">
      <c r="A44" s="91" t="s">
        <v>35</v>
      </c>
      <c r="B44" s="92"/>
      <c r="C44" s="86"/>
      <c r="D44" s="87"/>
      <c r="E44" s="88"/>
      <c r="F44" s="89"/>
      <c r="G44" s="89"/>
      <c r="H44" s="89"/>
      <c r="I44" s="89"/>
      <c r="J44" s="90"/>
    </row>
    <row r="45" spans="1:10" ht="23.25" customHeight="1">
      <c r="A45" s="93" t="s">
        <v>36</v>
      </c>
      <c r="B45" s="94"/>
      <c r="C45" s="86"/>
      <c r="D45" s="87"/>
      <c r="E45" s="88"/>
      <c r="F45" s="89"/>
      <c r="G45" s="89"/>
      <c r="H45" s="89"/>
      <c r="I45" s="89"/>
      <c r="J45" s="90"/>
    </row>
    <row r="46" spans="1:10" ht="23.25" customHeight="1">
      <c r="A46" s="93" t="s">
        <v>37</v>
      </c>
      <c r="B46" s="94"/>
      <c r="C46" s="86"/>
      <c r="D46" s="87"/>
      <c r="E46" s="88"/>
      <c r="F46" s="89"/>
      <c r="G46" s="89"/>
      <c r="H46" s="89"/>
      <c r="I46" s="89"/>
      <c r="J46" s="90"/>
    </row>
    <row r="47" spans="1:10" ht="23.25" customHeight="1">
      <c r="A47" s="93" t="s">
        <v>38</v>
      </c>
      <c r="B47" s="94"/>
      <c r="C47" s="86"/>
      <c r="D47" s="87"/>
      <c r="E47" s="88"/>
      <c r="F47" s="89"/>
      <c r="G47" s="89"/>
      <c r="H47" s="89"/>
      <c r="I47" s="89"/>
      <c r="J47" s="90"/>
    </row>
    <row r="48" spans="1:10" ht="23.25" customHeight="1">
      <c r="A48" s="93" t="s">
        <v>39</v>
      </c>
      <c r="B48" s="94"/>
      <c r="C48" s="86"/>
      <c r="D48" s="87"/>
      <c r="E48" s="88"/>
      <c r="F48" s="89"/>
      <c r="G48" s="89"/>
      <c r="H48" s="89"/>
      <c r="I48" s="89"/>
      <c r="J48" s="90"/>
    </row>
    <row r="49" spans="1:10" ht="23.25" customHeight="1">
      <c r="A49" s="93" t="s">
        <v>40</v>
      </c>
      <c r="B49" s="94"/>
      <c r="C49" s="86"/>
      <c r="D49" s="87"/>
      <c r="E49" s="88"/>
      <c r="F49" s="89"/>
      <c r="G49" s="89"/>
      <c r="H49" s="89"/>
      <c r="I49" s="89"/>
      <c r="J49" s="90"/>
    </row>
    <row r="50" spans="1:10" ht="23.25" customHeight="1">
      <c r="A50" s="93" t="s">
        <v>41</v>
      </c>
      <c r="B50" s="94"/>
      <c r="C50" s="86"/>
      <c r="D50" s="87"/>
      <c r="E50" s="88"/>
      <c r="F50" s="89"/>
      <c r="G50" s="89"/>
      <c r="H50" s="89"/>
      <c r="I50" s="89"/>
      <c r="J50" s="90"/>
    </row>
    <row r="51" spans="1:10" ht="23.25" customHeight="1">
      <c r="A51" s="93" t="s">
        <v>42</v>
      </c>
      <c r="B51" s="94"/>
      <c r="C51" s="86"/>
      <c r="D51" s="87"/>
      <c r="E51" s="88"/>
      <c r="F51" s="89"/>
      <c r="G51" s="89"/>
      <c r="H51" s="89"/>
      <c r="I51" s="89"/>
      <c r="J51" s="90"/>
    </row>
    <row r="52" spans="1:10" ht="23.25" customHeight="1">
      <c r="A52" s="95" t="s">
        <v>43</v>
      </c>
      <c r="B52" s="96"/>
      <c r="C52" s="97"/>
      <c r="D52" s="98"/>
      <c r="E52" s="88"/>
      <c r="F52" s="89"/>
      <c r="G52" s="89"/>
      <c r="H52" s="89"/>
      <c r="I52" s="89"/>
      <c r="J52" s="90"/>
    </row>
    <row r="53" spans="1:10" ht="23.25" customHeight="1">
      <c r="A53" s="113" t="s">
        <v>44</v>
      </c>
      <c r="B53" s="115"/>
      <c r="C53" s="81">
        <f>SUM(C44:D51)</f>
        <v>0</v>
      </c>
      <c r="D53" s="82"/>
      <c r="E53" s="83"/>
      <c r="F53" s="84"/>
      <c r="G53" s="84"/>
      <c r="H53" s="84"/>
      <c r="I53" s="84"/>
      <c r="J53" s="85"/>
    </row>
    <row r="56" spans="1:10">
      <c r="A56" s="24"/>
      <c r="B56" s="24"/>
      <c r="C56" s="24"/>
      <c r="D56" s="24"/>
      <c r="E56" s="24"/>
      <c r="F56" s="24"/>
      <c r="G56" s="24"/>
      <c r="H56" s="24"/>
      <c r="I56" s="24"/>
      <c r="J56" s="24"/>
    </row>
    <row r="57" spans="1:10">
      <c r="B57" s="110" t="s">
        <v>49</v>
      </c>
      <c r="C57" s="111"/>
      <c r="D57" s="112"/>
      <c r="G57" s="110" t="s">
        <v>50</v>
      </c>
      <c r="H57" s="111"/>
      <c r="I57" s="112"/>
    </row>
    <row r="58" spans="1:10" ht="24.75" customHeight="1">
      <c r="B58" s="107">
        <f>C53</f>
        <v>0</v>
      </c>
      <c r="C58" s="108"/>
      <c r="D58" s="108"/>
      <c r="G58" s="109">
        <f>IF(OR(J9="error",J30="error",J31="error"),"error",IF(H27-H33*12&gt;500000,500000,IF(H27-H33*12&lt;500000,H27-H33*12,IF(H27-H39/3*12&gt;500000,500000,IF(H27-H39/3*12&lt;500000,H27-H39/3*12,"")))))</f>
        <v>0</v>
      </c>
      <c r="H58" s="109"/>
      <c r="I58" s="109"/>
    </row>
    <row r="59" spans="1:10" ht="14.25" thickBot="1"/>
    <row r="60" spans="1:10" ht="19.5" customHeight="1" thickBot="1">
      <c r="E60" s="100" t="s">
        <v>51</v>
      </c>
      <c r="F60" s="101"/>
      <c r="G60" s="101"/>
      <c r="H60" s="101"/>
      <c r="I60" s="102"/>
    </row>
    <row r="61" spans="1:10" ht="36.75" customHeight="1" thickBot="1">
      <c r="E61" s="103" t="str">
        <f>IF(OR(AND(J10="",J12=""),H27="",AND(J10="○",OR(H33="",H34="")),AND(J12="○",H39="",H40="")),"未記入又は不適切な箇所があります",IF(G58="error","error",IF(申請様式!I74&gt;2000000,"0",IF(MIN(2000000-申請様式!I74,B58,G58)&lt;0,0,MIN(2000000-申請様式!I74,B58,G58)))))</f>
        <v>未記入又は不適切な箇所があります</v>
      </c>
      <c r="F61" s="104"/>
      <c r="G61" s="104"/>
      <c r="H61" s="104"/>
      <c r="I61" s="105"/>
    </row>
    <row r="62" spans="1:10" ht="13.5" customHeight="1">
      <c r="A62" s="25"/>
      <c r="B62" s="26"/>
      <c r="C62" s="26"/>
      <c r="D62" s="26"/>
      <c r="E62" s="106" t="s">
        <v>58</v>
      </c>
      <c r="F62" s="106"/>
      <c r="G62" s="106"/>
      <c r="H62" s="106"/>
      <c r="I62" s="106"/>
      <c r="J62" s="29"/>
    </row>
    <row r="63" spans="1:10" ht="13.5" customHeight="1">
      <c r="A63" s="32"/>
      <c r="B63" s="26"/>
      <c r="C63" s="26"/>
      <c r="D63" s="26"/>
      <c r="E63" s="33"/>
      <c r="F63" s="33"/>
      <c r="G63" s="33"/>
      <c r="H63" s="33"/>
      <c r="I63" s="33"/>
      <c r="J63" s="29"/>
    </row>
    <row r="64" spans="1:10" ht="37.5" customHeight="1">
      <c r="A64" s="99" t="s">
        <v>78</v>
      </c>
      <c r="B64" s="99"/>
      <c r="C64" s="99"/>
      <c r="D64" s="99"/>
      <c r="E64" s="99"/>
      <c r="F64" s="99"/>
      <c r="G64" s="99"/>
      <c r="H64" s="99"/>
      <c r="I64" s="99"/>
      <c r="J64" s="99"/>
    </row>
  </sheetData>
  <mergeCells count="67">
    <mergeCell ref="A12:I12"/>
    <mergeCell ref="A2:J2"/>
    <mergeCell ref="G4:J4"/>
    <mergeCell ref="G5:J5"/>
    <mergeCell ref="G6:J6"/>
    <mergeCell ref="A10:I10"/>
    <mergeCell ref="A35:G35"/>
    <mergeCell ref="H35:J35"/>
    <mergeCell ref="B14:J14"/>
    <mergeCell ref="B15:J15"/>
    <mergeCell ref="B16:J16"/>
    <mergeCell ref="B17:J17"/>
    <mergeCell ref="B25:J25"/>
    <mergeCell ref="A27:G27"/>
    <mergeCell ref="H27:J27"/>
    <mergeCell ref="B28:J28"/>
    <mergeCell ref="A33:G33"/>
    <mergeCell ref="H33:J33"/>
    <mergeCell ref="A34:G34"/>
    <mergeCell ref="H34:J34"/>
    <mergeCell ref="A39:G39"/>
    <mergeCell ref="H39:J39"/>
    <mergeCell ref="A40:G40"/>
    <mergeCell ref="H40:J40"/>
    <mergeCell ref="A41:G41"/>
    <mergeCell ref="H41:J41"/>
    <mergeCell ref="A43:B43"/>
    <mergeCell ref="C43:D43"/>
    <mergeCell ref="E43:J43"/>
    <mergeCell ref="A44:B44"/>
    <mergeCell ref="C44:D44"/>
    <mergeCell ref="E44:J44"/>
    <mergeCell ref="A45:B45"/>
    <mergeCell ref="C45:D45"/>
    <mergeCell ref="E45:J45"/>
    <mergeCell ref="A46:B46"/>
    <mergeCell ref="C46:D46"/>
    <mergeCell ref="E46:J46"/>
    <mergeCell ref="A47:B47"/>
    <mergeCell ref="C47:D47"/>
    <mergeCell ref="E47:J47"/>
    <mergeCell ref="A48:B48"/>
    <mergeCell ref="C48:D48"/>
    <mergeCell ref="E48:J48"/>
    <mergeCell ref="A49:B49"/>
    <mergeCell ref="C49:D49"/>
    <mergeCell ref="E49:J49"/>
    <mergeCell ref="A50:B50"/>
    <mergeCell ref="C50:D50"/>
    <mergeCell ref="E50:J50"/>
    <mergeCell ref="A51:B51"/>
    <mergeCell ref="C51:D51"/>
    <mergeCell ref="E51:J51"/>
    <mergeCell ref="A52:B52"/>
    <mergeCell ref="C52:D52"/>
    <mergeCell ref="E52:J52"/>
    <mergeCell ref="E60:I60"/>
    <mergeCell ref="E61:I61"/>
    <mergeCell ref="E62:I62"/>
    <mergeCell ref="A64:J64"/>
    <mergeCell ref="A53:B53"/>
    <mergeCell ref="C53:D53"/>
    <mergeCell ref="E53:J53"/>
    <mergeCell ref="B57:D57"/>
    <mergeCell ref="G57:I57"/>
    <mergeCell ref="B58:D58"/>
    <mergeCell ref="G58:I58"/>
  </mergeCells>
  <phoneticPr fontId="1"/>
  <conditionalFormatting sqref="G9:J9">
    <cfRule type="expression" dxfId="65" priority="9">
      <formula>AND($J$10="○",$J$12="○")</formula>
    </cfRule>
  </conditionalFormatting>
  <conditionalFormatting sqref="H33:J35">
    <cfRule type="expression" dxfId="64" priority="2">
      <formula>$J$12="○"</formula>
    </cfRule>
    <cfRule type="expression" dxfId="63" priority="8">
      <formula>$J$10="○"</formula>
    </cfRule>
  </conditionalFormatting>
  <conditionalFormatting sqref="G37:J37">
    <cfRule type="expression" dxfId="62" priority="7">
      <formula>$J$37="error"</formula>
    </cfRule>
  </conditionalFormatting>
  <conditionalFormatting sqref="G58:I58 E61">
    <cfRule type="expression" dxfId="61" priority="6">
      <formula>$G$58="error"</formula>
    </cfRule>
  </conditionalFormatting>
  <conditionalFormatting sqref="H39:J41">
    <cfRule type="expression" dxfId="60" priority="1">
      <formula>$J$10="○"</formula>
    </cfRule>
    <cfRule type="expression" dxfId="59" priority="5">
      <formula>$J$12="○"</formula>
    </cfRule>
  </conditionalFormatting>
  <conditionalFormatting sqref="F31:J31">
    <cfRule type="expression" dxfId="58" priority="4">
      <formula>$J$31="error"</formula>
    </cfRule>
  </conditionalFormatting>
  <conditionalFormatting sqref="F31:I31 J30">
    <cfRule type="expression" dxfId="57" priority="3">
      <formula>$J$30="error"</formula>
    </cfRule>
  </conditionalFormatting>
  <conditionalFormatting sqref="E61">
    <cfRule type="expression" dxfId="56" priority="10">
      <formula>$E$61="未記入又は不適切な箇所があります"</formula>
    </cfRule>
    <cfRule type="expression" dxfId="55" priority="11">
      <formula>$E$61="error"</formula>
    </cfRule>
  </conditionalFormatting>
  <pageMargins left="0.25" right="0.25" top="0.75" bottom="0.75" header="0.3" footer="0.3"/>
  <pageSetup paperSize="9" orientation="portrait" r:id="rId1"/>
  <rowBreaks count="1" manualBreakCount="1">
    <brk id="41" max="16383" man="1"/>
  </rowBreak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リスト!$B$1:$B$2</xm:f>
          </x14:formula1>
          <xm:sqref>J10 J12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showGridLines="0" view="pageBreakPreview" zoomScaleNormal="100" zoomScaleSheetLayoutView="100" workbookViewId="0">
      <selection sqref="A1:XFD1"/>
    </sheetView>
  </sheetViews>
  <sheetFormatPr defaultRowHeight="13.5"/>
  <cols>
    <col min="1" max="16384" width="9" style="1"/>
  </cols>
  <sheetData>
    <row r="1" spans="1:10" ht="20.25" customHeight="1">
      <c r="A1" s="1" t="s">
        <v>83</v>
      </c>
    </row>
    <row r="2" spans="1:10" ht="17.25">
      <c r="A2" s="68" t="s">
        <v>80</v>
      </c>
      <c r="B2" s="68"/>
      <c r="C2" s="68"/>
      <c r="D2" s="68"/>
      <c r="E2" s="68"/>
      <c r="F2" s="68"/>
      <c r="G2" s="68"/>
      <c r="H2" s="68"/>
      <c r="I2" s="68"/>
      <c r="J2" s="68"/>
    </row>
    <row r="4" spans="1:10" ht="24.75" customHeight="1">
      <c r="F4" s="27" t="s">
        <v>1</v>
      </c>
      <c r="G4" s="69"/>
      <c r="H4" s="69"/>
      <c r="I4" s="69"/>
      <c r="J4" s="69"/>
    </row>
    <row r="5" spans="1:10" ht="24.75" customHeight="1">
      <c r="F5" s="27" t="s">
        <v>55</v>
      </c>
      <c r="G5" s="69"/>
      <c r="H5" s="69"/>
      <c r="I5" s="69"/>
      <c r="J5" s="69"/>
    </row>
    <row r="6" spans="1:10" ht="24.75" customHeight="1">
      <c r="F6" s="27" t="s">
        <v>10</v>
      </c>
      <c r="G6" s="69"/>
      <c r="H6" s="69"/>
      <c r="I6" s="69"/>
      <c r="J6" s="69"/>
    </row>
    <row r="8" spans="1:10" ht="17.100000000000001" customHeight="1">
      <c r="A8" s="1" t="s">
        <v>2</v>
      </c>
    </row>
    <row r="9" spans="1:10" ht="17.100000000000001" customHeight="1">
      <c r="A9" s="1" t="s">
        <v>18</v>
      </c>
      <c r="G9" s="2" t="str">
        <f>IF($J$9="error","※どちらか一方を選択してください","")</f>
        <v/>
      </c>
      <c r="J9" s="3" t="str">
        <f>IF(AND(J10="○",J12="○"),"error","")</f>
        <v/>
      </c>
    </row>
    <row r="10" spans="1:10" ht="22.5" customHeight="1">
      <c r="A10" s="72" t="s">
        <v>3</v>
      </c>
      <c r="B10" s="73"/>
      <c r="C10" s="73"/>
      <c r="D10" s="73"/>
      <c r="E10" s="73"/>
      <c r="F10" s="73"/>
      <c r="G10" s="73"/>
      <c r="H10" s="73"/>
      <c r="I10" s="74"/>
      <c r="J10" s="38"/>
    </row>
    <row r="11" spans="1:10" ht="5.25" customHeight="1">
      <c r="A11" s="29"/>
      <c r="B11" s="29"/>
      <c r="C11" s="29"/>
      <c r="D11" s="29"/>
      <c r="E11" s="29"/>
      <c r="F11" s="29"/>
      <c r="G11" s="29"/>
      <c r="H11" s="29"/>
      <c r="I11" s="5"/>
      <c r="J11" s="6"/>
    </row>
    <row r="12" spans="1:10" ht="22.5" customHeight="1">
      <c r="A12" s="72" t="s">
        <v>4</v>
      </c>
      <c r="B12" s="73"/>
      <c r="C12" s="73"/>
      <c r="D12" s="73"/>
      <c r="E12" s="73"/>
      <c r="F12" s="73"/>
      <c r="G12" s="73"/>
      <c r="H12" s="73"/>
      <c r="I12" s="74"/>
      <c r="J12" s="38"/>
    </row>
    <row r="13" spans="1:10" ht="5.25" customHeight="1">
      <c r="A13" s="7"/>
      <c r="B13" s="7"/>
      <c r="C13" s="7"/>
      <c r="D13" s="7"/>
      <c r="E13" s="7"/>
      <c r="F13" s="7"/>
      <c r="G13" s="7"/>
      <c r="H13" s="7"/>
      <c r="I13" s="7"/>
      <c r="J13" s="7"/>
    </row>
    <row r="14" spans="1:10" ht="26.85" customHeight="1">
      <c r="A14" s="8" t="s">
        <v>11</v>
      </c>
      <c r="B14" s="70" t="s">
        <v>13</v>
      </c>
      <c r="C14" s="70"/>
      <c r="D14" s="70"/>
      <c r="E14" s="70"/>
      <c r="F14" s="70"/>
      <c r="G14" s="70"/>
      <c r="H14" s="70"/>
      <c r="I14" s="70"/>
      <c r="J14" s="70"/>
    </row>
    <row r="15" spans="1:10" ht="26.85" customHeight="1">
      <c r="A15" s="9" t="s">
        <v>12</v>
      </c>
      <c r="B15" s="70" t="s">
        <v>74</v>
      </c>
      <c r="C15" s="70"/>
      <c r="D15" s="70"/>
      <c r="E15" s="70"/>
      <c r="F15" s="70"/>
      <c r="G15" s="70"/>
      <c r="H15" s="70"/>
      <c r="I15" s="70"/>
      <c r="J15" s="71"/>
    </row>
    <row r="16" spans="1:10" ht="26.85" customHeight="1">
      <c r="A16" s="9" t="s">
        <v>15</v>
      </c>
      <c r="B16" s="70" t="s">
        <v>14</v>
      </c>
      <c r="C16" s="70"/>
      <c r="D16" s="70"/>
      <c r="E16" s="70"/>
      <c r="F16" s="70"/>
      <c r="G16" s="70"/>
      <c r="H16" s="70"/>
      <c r="I16" s="70"/>
      <c r="J16" s="71"/>
    </row>
    <row r="17" spans="1:10" ht="36.75" customHeight="1">
      <c r="A17" s="10" t="s">
        <v>16</v>
      </c>
      <c r="B17" s="70" t="s">
        <v>75</v>
      </c>
      <c r="C17" s="70"/>
      <c r="D17" s="70"/>
      <c r="E17" s="70"/>
      <c r="F17" s="70"/>
      <c r="G17" s="70"/>
      <c r="H17" s="70"/>
      <c r="I17" s="70"/>
      <c r="J17" s="71"/>
    </row>
    <row r="18" spans="1:10" ht="15" customHeight="1">
      <c r="A18" s="11" t="s">
        <v>8</v>
      </c>
    </row>
    <row r="19" spans="1:10" ht="15" customHeight="1">
      <c r="A19" s="12" t="s">
        <v>5</v>
      </c>
    </row>
    <row r="20" spans="1:10" ht="15" customHeight="1">
      <c r="A20" s="12" t="s">
        <v>6</v>
      </c>
    </row>
    <row r="21" spans="1:10" ht="15" customHeight="1">
      <c r="A21" s="12" t="s">
        <v>7</v>
      </c>
    </row>
    <row r="22" spans="1:10" ht="15" customHeight="1">
      <c r="A22" s="12" t="s">
        <v>79</v>
      </c>
    </row>
    <row r="23" spans="1:10" ht="5.25" customHeight="1"/>
    <row r="24" spans="1:10" ht="17.100000000000001" customHeight="1">
      <c r="A24" s="1" t="s">
        <v>28</v>
      </c>
      <c r="J24" s="13"/>
    </row>
    <row r="25" spans="1:10" ht="15" customHeight="1">
      <c r="A25" s="14" t="s">
        <v>19</v>
      </c>
      <c r="B25" s="70" t="s">
        <v>54</v>
      </c>
      <c r="C25" s="70"/>
      <c r="D25" s="70"/>
      <c r="E25" s="70"/>
      <c r="F25" s="70"/>
      <c r="G25" s="70"/>
      <c r="H25" s="70"/>
      <c r="I25" s="70"/>
      <c r="J25" s="71"/>
    </row>
    <row r="26" spans="1:10" ht="5.25" customHeight="1"/>
    <row r="27" spans="1:10" ht="22.5" customHeight="1">
      <c r="A27" s="78" t="s">
        <v>29</v>
      </c>
      <c r="B27" s="78"/>
      <c r="C27" s="78"/>
      <c r="D27" s="78"/>
      <c r="E27" s="78"/>
      <c r="F27" s="78"/>
      <c r="G27" s="78"/>
      <c r="H27" s="77"/>
      <c r="I27" s="77"/>
      <c r="J27" s="77"/>
    </row>
    <row r="28" spans="1:10" ht="48.75" customHeight="1">
      <c r="A28" s="8" t="s">
        <v>30</v>
      </c>
      <c r="B28" s="70" t="s">
        <v>20</v>
      </c>
      <c r="C28" s="70"/>
      <c r="D28" s="70"/>
      <c r="E28" s="70"/>
      <c r="F28" s="70"/>
      <c r="G28" s="70"/>
      <c r="H28" s="70"/>
      <c r="I28" s="70"/>
      <c r="J28" s="71"/>
    </row>
    <row r="29" spans="1:10" ht="5.25" customHeight="1"/>
    <row r="30" spans="1:10" ht="13.5" customHeight="1">
      <c r="A30" s="1" t="s">
        <v>24</v>
      </c>
      <c r="H30" s="2"/>
      <c r="J30" s="15" t="str">
        <f>IF(OR(AND(J10="○",H39&lt;&gt;""),AND(J12="○",H33&lt;&gt;"")),"error","")</f>
        <v/>
      </c>
    </row>
    <row r="31" spans="1:10">
      <c r="A31" s="16" t="s">
        <v>25</v>
      </c>
      <c r="F31" s="13" t="str">
        <f>IF(J31="error","※対象要件を満たしていません",IF(J30="error","※１で選択した方に入力してください",""))</f>
        <v/>
      </c>
      <c r="G31" s="13"/>
      <c r="H31" s="13"/>
      <c r="I31" s="13"/>
      <c r="J31" s="17" t="str">
        <f>IF(H33="","",(IF(H35&gt;-0.5,"error","")))</f>
        <v/>
      </c>
    </row>
    <row r="32" spans="1:10" ht="5.25" customHeight="1"/>
    <row r="33" spans="1:10" ht="22.5" customHeight="1">
      <c r="A33" s="79" t="s">
        <v>52</v>
      </c>
      <c r="B33" s="79"/>
      <c r="C33" s="79"/>
      <c r="D33" s="79"/>
      <c r="E33" s="79"/>
      <c r="F33" s="79"/>
      <c r="G33" s="79"/>
      <c r="H33" s="80"/>
      <c r="I33" s="80"/>
      <c r="J33" s="80"/>
    </row>
    <row r="34" spans="1:10" ht="22.5" customHeight="1">
      <c r="A34" s="79" t="s">
        <v>23</v>
      </c>
      <c r="B34" s="79"/>
      <c r="C34" s="79"/>
      <c r="D34" s="79"/>
      <c r="E34" s="79"/>
      <c r="F34" s="79"/>
      <c r="G34" s="79"/>
      <c r="H34" s="80"/>
      <c r="I34" s="80"/>
      <c r="J34" s="80"/>
    </row>
    <row r="35" spans="1:10" ht="22.5" customHeight="1">
      <c r="A35" s="75" t="s">
        <v>21</v>
      </c>
      <c r="B35" s="75"/>
      <c r="C35" s="75"/>
      <c r="D35" s="75"/>
      <c r="E35" s="75"/>
      <c r="F35" s="75"/>
      <c r="G35" s="75"/>
      <c r="H35" s="76" t="str">
        <f>IF(ISBLANK(H33),"",(H33-H34)/H34)</f>
        <v/>
      </c>
      <c r="I35" s="76"/>
      <c r="J35" s="76"/>
    </row>
    <row r="36" spans="1:10" ht="5.25" customHeight="1"/>
    <row r="37" spans="1:10">
      <c r="A37" s="16" t="s">
        <v>26</v>
      </c>
      <c r="G37" s="13" t="str">
        <f>IF(J37="error","※対象要件を満たしていません","")</f>
        <v/>
      </c>
      <c r="H37" s="13"/>
      <c r="I37" s="13"/>
      <c r="J37" s="3" t="str">
        <f>IF(H39="","",(IF(H41&gt;-0.3,"error","")))</f>
        <v/>
      </c>
    </row>
    <row r="38" spans="1:10" ht="5.25" customHeight="1"/>
    <row r="39" spans="1:10" ht="22.5" customHeight="1">
      <c r="A39" s="79" t="s">
        <v>53</v>
      </c>
      <c r="B39" s="79"/>
      <c r="C39" s="79"/>
      <c r="D39" s="79"/>
      <c r="E39" s="79"/>
      <c r="F39" s="79"/>
      <c r="G39" s="79"/>
      <c r="H39" s="80"/>
      <c r="I39" s="80"/>
      <c r="J39" s="80"/>
    </row>
    <row r="40" spans="1:10" ht="22.5" customHeight="1">
      <c r="A40" s="79" t="s">
        <v>27</v>
      </c>
      <c r="B40" s="79"/>
      <c r="C40" s="79"/>
      <c r="D40" s="79"/>
      <c r="E40" s="79"/>
      <c r="F40" s="79"/>
      <c r="G40" s="79"/>
      <c r="H40" s="80"/>
      <c r="I40" s="80"/>
      <c r="J40" s="80"/>
    </row>
    <row r="41" spans="1:10" ht="22.5" customHeight="1">
      <c r="A41" s="75" t="s">
        <v>22</v>
      </c>
      <c r="B41" s="75"/>
      <c r="C41" s="75"/>
      <c r="D41" s="75"/>
      <c r="E41" s="75"/>
      <c r="F41" s="75"/>
      <c r="G41" s="75"/>
      <c r="H41" s="76" t="str">
        <f>IF(ISBLANK(H39),"",(H39-H40)/H40)</f>
        <v/>
      </c>
      <c r="I41" s="76"/>
      <c r="J41" s="76"/>
    </row>
    <row r="42" spans="1:10" ht="17.100000000000001" customHeight="1">
      <c r="A42" s="1" t="s">
        <v>31</v>
      </c>
      <c r="J42" s="13"/>
    </row>
    <row r="43" spans="1:10" ht="25.5" customHeight="1">
      <c r="A43" s="56" t="s">
        <v>32</v>
      </c>
      <c r="B43" s="57"/>
      <c r="C43" s="56" t="s">
        <v>33</v>
      </c>
      <c r="D43" s="58"/>
      <c r="E43" s="56" t="s">
        <v>34</v>
      </c>
      <c r="F43" s="57"/>
      <c r="G43" s="57"/>
      <c r="H43" s="57"/>
      <c r="I43" s="57"/>
      <c r="J43" s="58"/>
    </row>
    <row r="44" spans="1:10" ht="23.25" customHeight="1">
      <c r="A44" s="91" t="s">
        <v>35</v>
      </c>
      <c r="B44" s="92"/>
      <c r="C44" s="86"/>
      <c r="D44" s="87"/>
      <c r="E44" s="88"/>
      <c r="F44" s="89"/>
      <c r="G44" s="89"/>
      <c r="H44" s="89"/>
      <c r="I44" s="89"/>
      <c r="J44" s="90"/>
    </row>
    <row r="45" spans="1:10" ht="23.25" customHeight="1">
      <c r="A45" s="93" t="s">
        <v>36</v>
      </c>
      <c r="B45" s="94"/>
      <c r="C45" s="86"/>
      <c r="D45" s="87"/>
      <c r="E45" s="88"/>
      <c r="F45" s="89"/>
      <c r="G45" s="89"/>
      <c r="H45" s="89"/>
      <c r="I45" s="89"/>
      <c r="J45" s="90"/>
    </row>
    <row r="46" spans="1:10" ht="23.25" customHeight="1">
      <c r="A46" s="93" t="s">
        <v>37</v>
      </c>
      <c r="B46" s="94"/>
      <c r="C46" s="86"/>
      <c r="D46" s="87"/>
      <c r="E46" s="88"/>
      <c r="F46" s="89"/>
      <c r="G46" s="89"/>
      <c r="H46" s="89"/>
      <c r="I46" s="89"/>
      <c r="J46" s="90"/>
    </row>
    <row r="47" spans="1:10" ht="23.25" customHeight="1">
      <c r="A47" s="93" t="s">
        <v>38</v>
      </c>
      <c r="B47" s="94"/>
      <c r="C47" s="86"/>
      <c r="D47" s="87"/>
      <c r="E47" s="88"/>
      <c r="F47" s="89"/>
      <c r="G47" s="89"/>
      <c r="H47" s="89"/>
      <c r="I47" s="89"/>
      <c r="J47" s="90"/>
    </row>
    <row r="48" spans="1:10" ht="23.25" customHeight="1">
      <c r="A48" s="93" t="s">
        <v>39</v>
      </c>
      <c r="B48" s="94"/>
      <c r="C48" s="86"/>
      <c r="D48" s="87"/>
      <c r="E48" s="88"/>
      <c r="F48" s="89"/>
      <c r="G48" s="89"/>
      <c r="H48" s="89"/>
      <c r="I48" s="89"/>
      <c r="J48" s="90"/>
    </row>
    <row r="49" spans="1:10" ht="23.25" customHeight="1">
      <c r="A49" s="93" t="s">
        <v>40</v>
      </c>
      <c r="B49" s="94"/>
      <c r="C49" s="86"/>
      <c r="D49" s="87"/>
      <c r="E49" s="88"/>
      <c r="F49" s="89"/>
      <c r="G49" s="89"/>
      <c r="H49" s="89"/>
      <c r="I49" s="89"/>
      <c r="J49" s="90"/>
    </row>
    <row r="50" spans="1:10" ht="23.25" customHeight="1">
      <c r="A50" s="93" t="s">
        <v>41</v>
      </c>
      <c r="B50" s="94"/>
      <c r="C50" s="86"/>
      <c r="D50" s="87"/>
      <c r="E50" s="88"/>
      <c r="F50" s="89"/>
      <c r="G50" s="89"/>
      <c r="H50" s="89"/>
      <c r="I50" s="89"/>
      <c r="J50" s="90"/>
    </row>
    <row r="51" spans="1:10" ht="23.25" customHeight="1">
      <c r="A51" s="93" t="s">
        <v>42</v>
      </c>
      <c r="B51" s="94"/>
      <c r="C51" s="86"/>
      <c r="D51" s="87"/>
      <c r="E51" s="88"/>
      <c r="F51" s="89"/>
      <c r="G51" s="89"/>
      <c r="H51" s="89"/>
      <c r="I51" s="89"/>
      <c r="J51" s="90"/>
    </row>
    <row r="52" spans="1:10" ht="23.25" customHeight="1">
      <c r="A52" s="95" t="s">
        <v>43</v>
      </c>
      <c r="B52" s="96"/>
      <c r="C52" s="97"/>
      <c r="D52" s="98"/>
      <c r="E52" s="88"/>
      <c r="F52" s="89"/>
      <c r="G52" s="89"/>
      <c r="H52" s="89"/>
      <c r="I52" s="89"/>
      <c r="J52" s="90"/>
    </row>
    <row r="53" spans="1:10" ht="23.25" customHeight="1">
      <c r="A53" s="113" t="s">
        <v>44</v>
      </c>
      <c r="B53" s="115"/>
      <c r="C53" s="81">
        <f>SUM(C44:D51)</f>
        <v>0</v>
      </c>
      <c r="D53" s="82"/>
      <c r="E53" s="83"/>
      <c r="F53" s="84"/>
      <c r="G53" s="84"/>
      <c r="H53" s="84"/>
      <c r="I53" s="84"/>
      <c r="J53" s="85"/>
    </row>
    <row r="56" spans="1:10">
      <c r="A56" s="24"/>
      <c r="B56" s="24"/>
      <c r="C56" s="24"/>
      <c r="D56" s="24"/>
      <c r="E56" s="24"/>
      <c r="F56" s="24"/>
      <c r="G56" s="24"/>
      <c r="H56" s="24"/>
      <c r="I56" s="24"/>
      <c r="J56" s="24"/>
    </row>
    <row r="57" spans="1:10">
      <c r="B57" s="110" t="s">
        <v>49</v>
      </c>
      <c r="C57" s="111"/>
      <c r="D57" s="112"/>
      <c r="G57" s="110" t="s">
        <v>50</v>
      </c>
      <c r="H57" s="111"/>
      <c r="I57" s="112"/>
    </row>
    <row r="58" spans="1:10" ht="24.75" customHeight="1">
      <c r="B58" s="107">
        <f>C53</f>
        <v>0</v>
      </c>
      <c r="C58" s="108"/>
      <c r="D58" s="108"/>
      <c r="G58" s="109">
        <f>IF(OR(J9="error",J30="error",J31="error"),"error",IF(H27-H33*12&gt;500000,500000,IF(H27-H33*12&lt;500000,H27-H33*12,IF(H27-H39/3*12&gt;500000,500000,IF(H27-H39/3*12&lt;500000,H27-H39/3*12,"")))))</f>
        <v>0</v>
      </c>
      <c r="H58" s="109"/>
      <c r="I58" s="109"/>
    </row>
    <row r="59" spans="1:10" ht="14.25" thickBot="1"/>
    <row r="60" spans="1:10" ht="19.5" customHeight="1" thickBot="1">
      <c r="E60" s="100" t="s">
        <v>51</v>
      </c>
      <c r="F60" s="101"/>
      <c r="G60" s="101"/>
      <c r="H60" s="101"/>
      <c r="I60" s="102"/>
    </row>
    <row r="61" spans="1:10" ht="36.75" customHeight="1" thickBot="1">
      <c r="E61" s="103" t="str">
        <f>IF(OR(AND(J10="",J12=""),H27="",AND(J10="○",OR(H33="",H34="")),AND(J12="○",H39="",H40="")),"未記入又は不適切な箇所があります",IF(G58="error","error",IF(申請様式!I74&gt;2000000,"0",IF(MIN(2000000-申請様式!I74,B58,G58)&lt;0,0,MIN(2000000-申請様式!I74,B58,G58)))))</f>
        <v>未記入又は不適切な箇所があります</v>
      </c>
      <c r="F61" s="104"/>
      <c r="G61" s="104"/>
      <c r="H61" s="104"/>
      <c r="I61" s="105"/>
    </row>
    <row r="62" spans="1:10" ht="13.5" customHeight="1">
      <c r="A62" s="25"/>
      <c r="B62" s="26"/>
      <c r="C62" s="26"/>
      <c r="D62" s="26"/>
      <c r="E62" s="106" t="s">
        <v>58</v>
      </c>
      <c r="F62" s="106"/>
      <c r="G62" s="106"/>
      <c r="H62" s="106"/>
      <c r="I62" s="106"/>
      <c r="J62" s="29"/>
    </row>
    <row r="63" spans="1:10" ht="13.5" customHeight="1">
      <c r="A63" s="32"/>
      <c r="B63" s="26"/>
      <c r="C63" s="26"/>
      <c r="D63" s="26"/>
      <c r="E63" s="33"/>
      <c r="F63" s="33"/>
      <c r="G63" s="33"/>
      <c r="H63" s="33"/>
      <c r="I63" s="33"/>
      <c r="J63" s="29"/>
    </row>
    <row r="64" spans="1:10" ht="33" customHeight="1">
      <c r="A64" s="99" t="s">
        <v>78</v>
      </c>
      <c r="B64" s="99"/>
      <c r="C64" s="99"/>
      <c r="D64" s="99"/>
      <c r="E64" s="99"/>
      <c r="F64" s="99"/>
      <c r="G64" s="99"/>
      <c r="H64" s="99"/>
      <c r="I64" s="99"/>
      <c r="J64" s="99"/>
    </row>
  </sheetData>
  <mergeCells count="67">
    <mergeCell ref="A12:I12"/>
    <mergeCell ref="A2:J2"/>
    <mergeCell ref="G4:J4"/>
    <mergeCell ref="G5:J5"/>
    <mergeCell ref="G6:J6"/>
    <mergeCell ref="A10:I10"/>
    <mergeCell ref="A35:G35"/>
    <mergeCell ref="H35:J35"/>
    <mergeCell ref="B14:J14"/>
    <mergeCell ref="B15:J15"/>
    <mergeCell ref="B16:J16"/>
    <mergeCell ref="B17:J17"/>
    <mergeCell ref="B25:J25"/>
    <mergeCell ref="A27:G27"/>
    <mergeCell ref="H27:J27"/>
    <mergeCell ref="B28:J28"/>
    <mergeCell ref="A33:G33"/>
    <mergeCell ref="H33:J33"/>
    <mergeCell ref="A34:G34"/>
    <mergeCell ref="H34:J34"/>
    <mergeCell ref="A39:G39"/>
    <mergeCell ref="H39:J39"/>
    <mergeCell ref="A40:G40"/>
    <mergeCell ref="H40:J40"/>
    <mergeCell ref="A41:G41"/>
    <mergeCell ref="H41:J41"/>
    <mergeCell ref="A43:B43"/>
    <mergeCell ref="C43:D43"/>
    <mergeCell ref="E43:J43"/>
    <mergeCell ref="A44:B44"/>
    <mergeCell ref="C44:D44"/>
    <mergeCell ref="E44:J44"/>
    <mergeCell ref="A45:B45"/>
    <mergeCell ref="C45:D45"/>
    <mergeCell ref="E45:J45"/>
    <mergeCell ref="A46:B46"/>
    <mergeCell ref="C46:D46"/>
    <mergeCell ref="E46:J46"/>
    <mergeCell ref="A47:B47"/>
    <mergeCell ref="C47:D47"/>
    <mergeCell ref="E47:J47"/>
    <mergeCell ref="A48:B48"/>
    <mergeCell ref="C48:D48"/>
    <mergeCell ref="E48:J48"/>
    <mergeCell ref="A49:B49"/>
    <mergeCell ref="C49:D49"/>
    <mergeCell ref="E49:J49"/>
    <mergeCell ref="A50:B50"/>
    <mergeCell ref="C50:D50"/>
    <mergeCell ref="E50:J50"/>
    <mergeCell ref="A51:B51"/>
    <mergeCell ref="C51:D51"/>
    <mergeCell ref="E51:J51"/>
    <mergeCell ref="A52:B52"/>
    <mergeCell ref="C52:D52"/>
    <mergeCell ref="E52:J52"/>
    <mergeCell ref="E60:I60"/>
    <mergeCell ref="E61:I61"/>
    <mergeCell ref="E62:I62"/>
    <mergeCell ref="A64:J64"/>
    <mergeCell ref="A53:B53"/>
    <mergeCell ref="C53:D53"/>
    <mergeCell ref="E53:J53"/>
    <mergeCell ref="B57:D57"/>
    <mergeCell ref="G57:I57"/>
    <mergeCell ref="B58:D58"/>
    <mergeCell ref="G58:I58"/>
  </mergeCells>
  <phoneticPr fontId="1"/>
  <conditionalFormatting sqref="G9:J9">
    <cfRule type="expression" dxfId="54" priority="9">
      <formula>AND($J$10="○",$J$12="○")</formula>
    </cfRule>
  </conditionalFormatting>
  <conditionalFormatting sqref="H33:J35">
    <cfRule type="expression" dxfId="53" priority="2">
      <formula>$J$12="○"</formula>
    </cfRule>
    <cfRule type="expression" dxfId="52" priority="8">
      <formula>$J$10="○"</formula>
    </cfRule>
  </conditionalFormatting>
  <conditionalFormatting sqref="G37:J37">
    <cfRule type="expression" dxfId="51" priority="7">
      <formula>$J$37="error"</formula>
    </cfRule>
  </conditionalFormatting>
  <conditionalFormatting sqref="G58:I58 E61">
    <cfRule type="expression" dxfId="50" priority="6">
      <formula>$G$58="error"</formula>
    </cfRule>
  </conditionalFormatting>
  <conditionalFormatting sqref="H39:J41">
    <cfRule type="expression" dxfId="49" priority="1">
      <formula>$J$10="○"</formula>
    </cfRule>
    <cfRule type="expression" dxfId="48" priority="5">
      <formula>$J$12="○"</formula>
    </cfRule>
  </conditionalFormatting>
  <conditionalFormatting sqref="F31:J31">
    <cfRule type="expression" dxfId="47" priority="4">
      <formula>$J$31="error"</formula>
    </cfRule>
  </conditionalFormatting>
  <conditionalFormatting sqref="F31:I31 J30">
    <cfRule type="expression" dxfId="46" priority="3">
      <formula>$J$30="error"</formula>
    </cfRule>
  </conditionalFormatting>
  <conditionalFormatting sqref="E61">
    <cfRule type="expression" dxfId="45" priority="10">
      <formula>$E$61="未記入又は不適切な箇所があります"</formula>
    </cfRule>
    <cfRule type="expression" dxfId="44" priority="11">
      <formula>$E$61="error"</formula>
    </cfRule>
  </conditionalFormatting>
  <pageMargins left="0.25" right="0.25" top="0.75" bottom="0.75" header="0.3" footer="0.3"/>
  <pageSetup paperSize="9" orientation="portrait" r:id="rId1"/>
  <rowBreaks count="1" manualBreakCount="1">
    <brk id="41"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リスト!$B$1:$B$2</xm:f>
          </x14:formula1>
          <xm:sqref>J10 J12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showGridLines="0" view="pageBreakPreview" zoomScaleNormal="100" zoomScaleSheetLayoutView="100" workbookViewId="0">
      <selection sqref="A1:XFD1"/>
    </sheetView>
  </sheetViews>
  <sheetFormatPr defaultRowHeight="13.5"/>
  <cols>
    <col min="1" max="16384" width="9" style="1"/>
  </cols>
  <sheetData>
    <row r="1" spans="1:10" ht="20.25" customHeight="1">
      <c r="A1" s="1" t="s">
        <v>83</v>
      </c>
    </row>
    <row r="2" spans="1:10" ht="17.25">
      <c r="A2" s="68" t="s">
        <v>80</v>
      </c>
      <c r="B2" s="68"/>
      <c r="C2" s="68"/>
      <c r="D2" s="68"/>
      <c r="E2" s="68"/>
      <c r="F2" s="68"/>
      <c r="G2" s="68"/>
      <c r="H2" s="68"/>
      <c r="I2" s="68"/>
      <c r="J2" s="68"/>
    </row>
    <row r="4" spans="1:10" ht="24.75" customHeight="1">
      <c r="F4" s="27" t="s">
        <v>1</v>
      </c>
      <c r="G4" s="69"/>
      <c r="H4" s="69"/>
      <c r="I4" s="69"/>
      <c r="J4" s="69"/>
    </row>
    <row r="5" spans="1:10" ht="24.75" customHeight="1">
      <c r="F5" s="27" t="s">
        <v>55</v>
      </c>
      <c r="G5" s="69"/>
      <c r="H5" s="69"/>
      <c r="I5" s="69"/>
      <c r="J5" s="69"/>
    </row>
    <row r="6" spans="1:10" ht="24.75" customHeight="1">
      <c r="F6" s="27" t="s">
        <v>10</v>
      </c>
      <c r="G6" s="69"/>
      <c r="H6" s="69"/>
      <c r="I6" s="69"/>
      <c r="J6" s="69"/>
    </row>
    <row r="8" spans="1:10" ht="17.100000000000001" customHeight="1">
      <c r="A8" s="1" t="s">
        <v>2</v>
      </c>
    </row>
    <row r="9" spans="1:10" ht="17.100000000000001" customHeight="1">
      <c r="A9" s="1" t="s">
        <v>18</v>
      </c>
      <c r="G9" s="2" t="str">
        <f>IF($J$9="error","※どちらか一方を選択してください","")</f>
        <v/>
      </c>
      <c r="J9" s="3" t="str">
        <f>IF(AND(J10="○",J12="○"),"error","")</f>
        <v/>
      </c>
    </row>
    <row r="10" spans="1:10" ht="22.5" customHeight="1">
      <c r="A10" s="72" t="s">
        <v>3</v>
      </c>
      <c r="B10" s="73"/>
      <c r="C10" s="73"/>
      <c r="D10" s="73"/>
      <c r="E10" s="73"/>
      <c r="F10" s="73"/>
      <c r="G10" s="73"/>
      <c r="H10" s="73"/>
      <c r="I10" s="74"/>
      <c r="J10" s="38"/>
    </row>
    <row r="11" spans="1:10" ht="5.25" customHeight="1">
      <c r="A11" s="29"/>
      <c r="B11" s="29"/>
      <c r="C11" s="29"/>
      <c r="D11" s="29"/>
      <c r="E11" s="29"/>
      <c r="F11" s="29"/>
      <c r="G11" s="29"/>
      <c r="H11" s="29"/>
      <c r="I11" s="5"/>
      <c r="J11" s="6"/>
    </row>
    <row r="12" spans="1:10" ht="22.5" customHeight="1">
      <c r="A12" s="72" t="s">
        <v>4</v>
      </c>
      <c r="B12" s="73"/>
      <c r="C12" s="73"/>
      <c r="D12" s="73"/>
      <c r="E12" s="73"/>
      <c r="F12" s="73"/>
      <c r="G12" s="73"/>
      <c r="H12" s="73"/>
      <c r="I12" s="74"/>
      <c r="J12" s="38"/>
    </row>
    <row r="13" spans="1:10" ht="5.25" customHeight="1">
      <c r="A13" s="7"/>
      <c r="B13" s="7"/>
      <c r="C13" s="7"/>
      <c r="D13" s="7"/>
      <c r="E13" s="7"/>
      <c r="F13" s="7"/>
      <c r="G13" s="7"/>
      <c r="H13" s="7"/>
      <c r="I13" s="7"/>
      <c r="J13" s="7"/>
    </row>
    <row r="14" spans="1:10" ht="26.85" customHeight="1">
      <c r="A14" s="8" t="s">
        <v>11</v>
      </c>
      <c r="B14" s="70" t="s">
        <v>13</v>
      </c>
      <c r="C14" s="70"/>
      <c r="D14" s="70"/>
      <c r="E14" s="70"/>
      <c r="F14" s="70"/>
      <c r="G14" s="70"/>
      <c r="H14" s="70"/>
      <c r="I14" s="70"/>
      <c r="J14" s="70"/>
    </row>
    <row r="15" spans="1:10" ht="26.85" customHeight="1">
      <c r="A15" s="9" t="s">
        <v>12</v>
      </c>
      <c r="B15" s="70" t="s">
        <v>74</v>
      </c>
      <c r="C15" s="70"/>
      <c r="D15" s="70"/>
      <c r="E15" s="70"/>
      <c r="F15" s="70"/>
      <c r="G15" s="70"/>
      <c r="H15" s="70"/>
      <c r="I15" s="70"/>
      <c r="J15" s="71"/>
    </row>
    <row r="16" spans="1:10" ht="26.85" customHeight="1">
      <c r="A16" s="9" t="s">
        <v>15</v>
      </c>
      <c r="B16" s="70" t="s">
        <v>14</v>
      </c>
      <c r="C16" s="70"/>
      <c r="D16" s="70"/>
      <c r="E16" s="70"/>
      <c r="F16" s="70"/>
      <c r="G16" s="70"/>
      <c r="H16" s="70"/>
      <c r="I16" s="70"/>
      <c r="J16" s="71"/>
    </row>
    <row r="17" spans="1:10" ht="36.75" customHeight="1">
      <c r="A17" s="10" t="s">
        <v>16</v>
      </c>
      <c r="B17" s="70" t="s">
        <v>75</v>
      </c>
      <c r="C17" s="70"/>
      <c r="D17" s="70"/>
      <c r="E17" s="70"/>
      <c r="F17" s="70"/>
      <c r="G17" s="70"/>
      <c r="H17" s="70"/>
      <c r="I17" s="70"/>
      <c r="J17" s="71"/>
    </row>
    <row r="18" spans="1:10" ht="15" customHeight="1">
      <c r="A18" s="11" t="s">
        <v>8</v>
      </c>
    </row>
    <row r="19" spans="1:10" ht="15" customHeight="1">
      <c r="A19" s="12" t="s">
        <v>5</v>
      </c>
    </row>
    <row r="20" spans="1:10" ht="15" customHeight="1">
      <c r="A20" s="12" t="s">
        <v>6</v>
      </c>
    </row>
    <row r="21" spans="1:10" ht="15" customHeight="1">
      <c r="A21" s="12" t="s">
        <v>7</v>
      </c>
    </row>
    <row r="22" spans="1:10" ht="15" customHeight="1">
      <c r="A22" s="12" t="s">
        <v>79</v>
      </c>
    </row>
    <row r="23" spans="1:10" ht="5.25" customHeight="1"/>
    <row r="24" spans="1:10" ht="17.100000000000001" customHeight="1">
      <c r="A24" s="1" t="s">
        <v>28</v>
      </c>
      <c r="J24" s="13"/>
    </row>
    <row r="25" spans="1:10" ht="15" customHeight="1">
      <c r="A25" s="14" t="s">
        <v>19</v>
      </c>
      <c r="B25" s="70" t="s">
        <v>54</v>
      </c>
      <c r="C25" s="70"/>
      <c r="D25" s="70"/>
      <c r="E25" s="70"/>
      <c r="F25" s="70"/>
      <c r="G25" s="70"/>
      <c r="H25" s="70"/>
      <c r="I25" s="70"/>
      <c r="J25" s="71"/>
    </row>
    <row r="26" spans="1:10" ht="5.25" customHeight="1"/>
    <row r="27" spans="1:10" ht="22.5" customHeight="1">
      <c r="A27" s="78" t="s">
        <v>29</v>
      </c>
      <c r="B27" s="78"/>
      <c r="C27" s="78"/>
      <c r="D27" s="78"/>
      <c r="E27" s="78"/>
      <c r="F27" s="78"/>
      <c r="G27" s="78"/>
      <c r="H27" s="77"/>
      <c r="I27" s="77"/>
      <c r="J27" s="77"/>
    </row>
    <row r="28" spans="1:10" ht="48.75" customHeight="1">
      <c r="A28" s="8" t="s">
        <v>30</v>
      </c>
      <c r="B28" s="70" t="s">
        <v>20</v>
      </c>
      <c r="C28" s="70"/>
      <c r="D28" s="70"/>
      <c r="E28" s="70"/>
      <c r="F28" s="70"/>
      <c r="G28" s="70"/>
      <c r="H28" s="70"/>
      <c r="I28" s="70"/>
      <c r="J28" s="71"/>
    </row>
    <row r="29" spans="1:10" ht="5.25" customHeight="1"/>
    <row r="30" spans="1:10" ht="13.5" customHeight="1">
      <c r="A30" s="1" t="s">
        <v>24</v>
      </c>
      <c r="H30" s="2"/>
      <c r="J30" s="15" t="str">
        <f>IF(OR(AND(J10="○",H39&lt;&gt;""),AND(J12="○",H33&lt;&gt;"")),"error","")</f>
        <v/>
      </c>
    </row>
    <row r="31" spans="1:10">
      <c r="A31" s="16" t="s">
        <v>25</v>
      </c>
      <c r="F31" s="13" t="str">
        <f>IF(J31="error","※対象要件を満たしていません",IF(J30="error","※１で選択した方に入力してください",""))</f>
        <v/>
      </c>
      <c r="G31" s="13"/>
      <c r="H31" s="13"/>
      <c r="I31" s="13"/>
      <c r="J31" s="17" t="str">
        <f>IF(H33="","",(IF(H35&gt;-0.5,"error","")))</f>
        <v/>
      </c>
    </row>
    <row r="32" spans="1:10" ht="5.25" customHeight="1"/>
    <row r="33" spans="1:10" ht="22.5" customHeight="1">
      <c r="A33" s="79" t="s">
        <v>52</v>
      </c>
      <c r="B33" s="79"/>
      <c r="C33" s="79"/>
      <c r="D33" s="79"/>
      <c r="E33" s="79"/>
      <c r="F33" s="79"/>
      <c r="G33" s="79"/>
      <c r="H33" s="80"/>
      <c r="I33" s="80"/>
      <c r="J33" s="80"/>
    </row>
    <row r="34" spans="1:10" ht="22.5" customHeight="1">
      <c r="A34" s="79" t="s">
        <v>23</v>
      </c>
      <c r="B34" s="79"/>
      <c r="C34" s="79"/>
      <c r="D34" s="79"/>
      <c r="E34" s="79"/>
      <c r="F34" s="79"/>
      <c r="G34" s="79"/>
      <c r="H34" s="80"/>
      <c r="I34" s="80"/>
      <c r="J34" s="80"/>
    </row>
    <row r="35" spans="1:10" ht="22.5" customHeight="1">
      <c r="A35" s="75" t="s">
        <v>21</v>
      </c>
      <c r="B35" s="75"/>
      <c r="C35" s="75"/>
      <c r="D35" s="75"/>
      <c r="E35" s="75"/>
      <c r="F35" s="75"/>
      <c r="G35" s="75"/>
      <c r="H35" s="76" t="str">
        <f>IF(ISBLANK(H33),"",(H33-H34)/H34)</f>
        <v/>
      </c>
      <c r="I35" s="76"/>
      <c r="J35" s="76"/>
    </row>
    <row r="36" spans="1:10" ht="5.25" customHeight="1"/>
    <row r="37" spans="1:10">
      <c r="A37" s="16" t="s">
        <v>26</v>
      </c>
      <c r="G37" s="13" t="str">
        <f>IF(J37="error","※対象要件を満たしていません","")</f>
        <v/>
      </c>
      <c r="H37" s="13"/>
      <c r="I37" s="13"/>
      <c r="J37" s="3" t="str">
        <f>IF(H39="","",(IF(H41&gt;-0.3,"error","")))</f>
        <v/>
      </c>
    </row>
    <row r="38" spans="1:10" ht="5.25" customHeight="1"/>
    <row r="39" spans="1:10" ht="22.5" customHeight="1">
      <c r="A39" s="79" t="s">
        <v>53</v>
      </c>
      <c r="B39" s="79"/>
      <c r="C39" s="79"/>
      <c r="D39" s="79"/>
      <c r="E39" s="79"/>
      <c r="F39" s="79"/>
      <c r="G39" s="79"/>
      <c r="H39" s="80"/>
      <c r="I39" s="80"/>
      <c r="J39" s="80"/>
    </row>
    <row r="40" spans="1:10" ht="22.5" customHeight="1">
      <c r="A40" s="79" t="s">
        <v>27</v>
      </c>
      <c r="B40" s="79"/>
      <c r="C40" s="79"/>
      <c r="D40" s="79"/>
      <c r="E40" s="79"/>
      <c r="F40" s="79"/>
      <c r="G40" s="79"/>
      <c r="H40" s="80"/>
      <c r="I40" s="80"/>
      <c r="J40" s="80"/>
    </row>
    <row r="41" spans="1:10" ht="22.5" customHeight="1">
      <c r="A41" s="75" t="s">
        <v>22</v>
      </c>
      <c r="B41" s="75"/>
      <c r="C41" s="75"/>
      <c r="D41" s="75"/>
      <c r="E41" s="75"/>
      <c r="F41" s="75"/>
      <c r="G41" s="75"/>
      <c r="H41" s="76" t="str">
        <f>IF(ISBLANK(H39),"",(H39-H40)/H40)</f>
        <v/>
      </c>
      <c r="I41" s="76"/>
      <c r="J41" s="76"/>
    </row>
    <row r="42" spans="1:10" ht="17.100000000000001" customHeight="1">
      <c r="A42" s="1" t="s">
        <v>31</v>
      </c>
      <c r="J42" s="13"/>
    </row>
    <row r="43" spans="1:10" ht="25.5" customHeight="1">
      <c r="A43" s="56" t="s">
        <v>32</v>
      </c>
      <c r="B43" s="57"/>
      <c r="C43" s="56" t="s">
        <v>33</v>
      </c>
      <c r="D43" s="58"/>
      <c r="E43" s="56" t="s">
        <v>34</v>
      </c>
      <c r="F43" s="57"/>
      <c r="G43" s="57"/>
      <c r="H43" s="57"/>
      <c r="I43" s="57"/>
      <c r="J43" s="58"/>
    </row>
    <row r="44" spans="1:10" ht="23.25" customHeight="1">
      <c r="A44" s="91" t="s">
        <v>35</v>
      </c>
      <c r="B44" s="92"/>
      <c r="C44" s="86"/>
      <c r="D44" s="87"/>
      <c r="E44" s="88"/>
      <c r="F44" s="89"/>
      <c r="G44" s="89"/>
      <c r="H44" s="89"/>
      <c r="I44" s="89"/>
      <c r="J44" s="90"/>
    </row>
    <row r="45" spans="1:10" ht="23.25" customHeight="1">
      <c r="A45" s="93" t="s">
        <v>36</v>
      </c>
      <c r="B45" s="94"/>
      <c r="C45" s="86"/>
      <c r="D45" s="87"/>
      <c r="E45" s="88"/>
      <c r="F45" s="89"/>
      <c r="G45" s="89"/>
      <c r="H45" s="89"/>
      <c r="I45" s="89"/>
      <c r="J45" s="90"/>
    </row>
    <row r="46" spans="1:10" ht="23.25" customHeight="1">
      <c r="A46" s="93" t="s">
        <v>37</v>
      </c>
      <c r="B46" s="94"/>
      <c r="C46" s="86"/>
      <c r="D46" s="87"/>
      <c r="E46" s="88"/>
      <c r="F46" s="89"/>
      <c r="G46" s="89"/>
      <c r="H46" s="89"/>
      <c r="I46" s="89"/>
      <c r="J46" s="90"/>
    </row>
    <row r="47" spans="1:10" ht="23.25" customHeight="1">
      <c r="A47" s="93" t="s">
        <v>38</v>
      </c>
      <c r="B47" s="94"/>
      <c r="C47" s="86"/>
      <c r="D47" s="87"/>
      <c r="E47" s="88"/>
      <c r="F47" s="89"/>
      <c r="G47" s="89"/>
      <c r="H47" s="89"/>
      <c r="I47" s="89"/>
      <c r="J47" s="90"/>
    </row>
    <row r="48" spans="1:10" ht="23.25" customHeight="1">
      <c r="A48" s="93" t="s">
        <v>39</v>
      </c>
      <c r="B48" s="94"/>
      <c r="C48" s="86"/>
      <c r="D48" s="87"/>
      <c r="E48" s="88"/>
      <c r="F48" s="89"/>
      <c r="G48" s="89"/>
      <c r="H48" s="89"/>
      <c r="I48" s="89"/>
      <c r="J48" s="90"/>
    </row>
    <row r="49" spans="1:10" ht="23.25" customHeight="1">
      <c r="A49" s="93" t="s">
        <v>40</v>
      </c>
      <c r="B49" s="94"/>
      <c r="C49" s="86"/>
      <c r="D49" s="87"/>
      <c r="E49" s="88"/>
      <c r="F49" s="89"/>
      <c r="G49" s="89"/>
      <c r="H49" s="89"/>
      <c r="I49" s="89"/>
      <c r="J49" s="90"/>
    </row>
    <row r="50" spans="1:10" ht="23.25" customHeight="1">
      <c r="A50" s="93" t="s">
        <v>41</v>
      </c>
      <c r="B50" s="94"/>
      <c r="C50" s="86"/>
      <c r="D50" s="87"/>
      <c r="E50" s="88"/>
      <c r="F50" s="89"/>
      <c r="G50" s="89"/>
      <c r="H50" s="89"/>
      <c r="I50" s="89"/>
      <c r="J50" s="90"/>
    </row>
    <row r="51" spans="1:10" ht="23.25" customHeight="1">
      <c r="A51" s="93" t="s">
        <v>42</v>
      </c>
      <c r="B51" s="94"/>
      <c r="C51" s="86"/>
      <c r="D51" s="87"/>
      <c r="E51" s="88"/>
      <c r="F51" s="89"/>
      <c r="G51" s="89"/>
      <c r="H51" s="89"/>
      <c r="I51" s="89"/>
      <c r="J51" s="90"/>
    </row>
    <row r="52" spans="1:10" ht="23.25" customHeight="1">
      <c r="A52" s="95" t="s">
        <v>43</v>
      </c>
      <c r="B52" s="96"/>
      <c r="C52" s="97"/>
      <c r="D52" s="98"/>
      <c r="E52" s="88"/>
      <c r="F52" s="89"/>
      <c r="G52" s="89"/>
      <c r="H52" s="89"/>
      <c r="I52" s="89"/>
      <c r="J52" s="90"/>
    </row>
    <row r="53" spans="1:10" ht="23.25" customHeight="1">
      <c r="A53" s="113" t="s">
        <v>44</v>
      </c>
      <c r="B53" s="115"/>
      <c r="C53" s="81">
        <f>SUM(C44:D51)</f>
        <v>0</v>
      </c>
      <c r="D53" s="82"/>
      <c r="E53" s="83"/>
      <c r="F53" s="84"/>
      <c r="G53" s="84"/>
      <c r="H53" s="84"/>
      <c r="I53" s="84"/>
      <c r="J53" s="85"/>
    </row>
    <row r="56" spans="1:10">
      <c r="A56" s="24"/>
      <c r="B56" s="24"/>
      <c r="C56" s="24"/>
      <c r="D56" s="24"/>
      <c r="E56" s="24"/>
      <c r="F56" s="24"/>
      <c r="G56" s="24"/>
      <c r="H56" s="24"/>
      <c r="I56" s="24"/>
      <c r="J56" s="24"/>
    </row>
    <row r="57" spans="1:10">
      <c r="B57" s="110" t="s">
        <v>49</v>
      </c>
      <c r="C57" s="111"/>
      <c r="D57" s="112"/>
      <c r="G57" s="110" t="s">
        <v>50</v>
      </c>
      <c r="H57" s="111"/>
      <c r="I57" s="112"/>
    </row>
    <row r="58" spans="1:10" ht="24.75" customHeight="1">
      <c r="B58" s="107">
        <f>C53</f>
        <v>0</v>
      </c>
      <c r="C58" s="108"/>
      <c r="D58" s="108"/>
      <c r="G58" s="109">
        <f>IF(OR(J9="error",J30="error",J31="error"),"error",IF(H27-H33*12&gt;500000,500000,IF(H27-H33*12&lt;500000,H27-H33*12,IF(H27-H39/3*12&gt;500000,500000,IF(H27-H39/3*12&lt;500000,H27-H39/3*12,"")))))</f>
        <v>0</v>
      </c>
      <c r="H58" s="109"/>
      <c r="I58" s="109"/>
    </row>
    <row r="59" spans="1:10" ht="14.25" thickBot="1"/>
    <row r="60" spans="1:10" ht="19.5" customHeight="1" thickBot="1">
      <c r="E60" s="100" t="s">
        <v>51</v>
      </c>
      <c r="F60" s="101"/>
      <c r="G60" s="101"/>
      <c r="H60" s="101"/>
      <c r="I60" s="102"/>
    </row>
    <row r="61" spans="1:10" ht="36.75" customHeight="1" thickBot="1">
      <c r="E61" s="103" t="str">
        <f>IF(OR(AND(J10="",J12=""),H27="",AND(J10="○",OR(H33="",H34="")),AND(J12="○",H39="",H40="")),"未記入又は不適切な箇所があります",IF(G58="error","error",IF(申請様式!I74&gt;2000000,"0",IF(MIN(2000000-申請様式!I74,B58,G58)&lt;0,0,MIN(2000000-申請様式!I74,B58,G58)))))</f>
        <v>未記入又は不適切な箇所があります</v>
      </c>
      <c r="F61" s="104"/>
      <c r="G61" s="104"/>
      <c r="H61" s="104"/>
      <c r="I61" s="105"/>
    </row>
    <row r="62" spans="1:10" ht="13.5" customHeight="1">
      <c r="A62" s="25"/>
      <c r="B62" s="26"/>
      <c r="C62" s="26"/>
      <c r="D62" s="26"/>
      <c r="E62" s="106" t="s">
        <v>58</v>
      </c>
      <c r="F62" s="106"/>
      <c r="G62" s="106"/>
      <c r="H62" s="106"/>
      <c r="I62" s="106"/>
      <c r="J62" s="29"/>
    </row>
    <row r="63" spans="1:10" ht="13.5" customHeight="1">
      <c r="A63" s="32"/>
      <c r="B63" s="26"/>
      <c r="C63" s="26"/>
      <c r="D63" s="26"/>
      <c r="E63" s="33"/>
      <c r="F63" s="33"/>
      <c r="G63" s="33"/>
      <c r="H63" s="33"/>
      <c r="I63" s="33"/>
      <c r="J63" s="29"/>
    </row>
    <row r="64" spans="1:10" ht="35.25" customHeight="1">
      <c r="A64" s="99" t="s">
        <v>78</v>
      </c>
      <c r="B64" s="99"/>
      <c r="C64" s="99"/>
      <c r="D64" s="99"/>
      <c r="E64" s="99"/>
      <c r="F64" s="99"/>
      <c r="G64" s="99"/>
      <c r="H64" s="99"/>
      <c r="I64" s="99"/>
      <c r="J64" s="99"/>
    </row>
  </sheetData>
  <mergeCells count="67">
    <mergeCell ref="A12:I12"/>
    <mergeCell ref="A2:J2"/>
    <mergeCell ref="G4:J4"/>
    <mergeCell ref="G5:J5"/>
    <mergeCell ref="G6:J6"/>
    <mergeCell ref="A10:I10"/>
    <mergeCell ref="A35:G35"/>
    <mergeCell ref="H35:J35"/>
    <mergeCell ref="B14:J14"/>
    <mergeCell ref="B15:J15"/>
    <mergeCell ref="B16:J16"/>
    <mergeCell ref="B17:J17"/>
    <mergeCell ref="B25:J25"/>
    <mergeCell ref="A27:G27"/>
    <mergeCell ref="H27:J27"/>
    <mergeCell ref="B28:J28"/>
    <mergeCell ref="A33:G33"/>
    <mergeCell ref="H33:J33"/>
    <mergeCell ref="A34:G34"/>
    <mergeCell ref="H34:J34"/>
    <mergeCell ref="A39:G39"/>
    <mergeCell ref="H39:J39"/>
    <mergeCell ref="A40:G40"/>
    <mergeCell ref="H40:J40"/>
    <mergeCell ref="A41:G41"/>
    <mergeCell ref="H41:J41"/>
    <mergeCell ref="A43:B43"/>
    <mergeCell ref="C43:D43"/>
    <mergeCell ref="E43:J43"/>
    <mergeCell ref="A44:B44"/>
    <mergeCell ref="C44:D44"/>
    <mergeCell ref="E44:J44"/>
    <mergeCell ref="A45:B45"/>
    <mergeCell ref="C45:D45"/>
    <mergeCell ref="E45:J45"/>
    <mergeCell ref="A46:B46"/>
    <mergeCell ref="C46:D46"/>
    <mergeCell ref="E46:J46"/>
    <mergeCell ref="A47:B47"/>
    <mergeCell ref="C47:D47"/>
    <mergeCell ref="E47:J47"/>
    <mergeCell ref="A48:B48"/>
    <mergeCell ref="C48:D48"/>
    <mergeCell ref="E48:J48"/>
    <mergeCell ref="A49:B49"/>
    <mergeCell ref="C49:D49"/>
    <mergeCell ref="E49:J49"/>
    <mergeCell ref="A50:B50"/>
    <mergeCell ref="C50:D50"/>
    <mergeCell ref="E50:J50"/>
    <mergeCell ref="A51:B51"/>
    <mergeCell ref="C51:D51"/>
    <mergeCell ref="E51:J51"/>
    <mergeCell ref="A52:B52"/>
    <mergeCell ref="C52:D52"/>
    <mergeCell ref="E52:J52"/>
    <mergeCell ref="E60:I60"/>
    <mergeCell ref="E61:I61"/>
    <mergeCell ref="E62:I62"/>
    <mergeCell ref="A64:J64"/>
    <mergeCell ref="A53:B53"/>
    <mergeCell ref="C53:D53"/>
    <mergeCell ref="E53:J53"/>
    <mergeCell ref="B57:D57"/>
    <mergeCell ref="G57:I57"/>
    <mergeCell ref="B58:D58"/>
    <mergeCell ref="G58:I58"/>
  </mergeCells>
  <phoneticPr fontId="1"/>
  <conditionalFormatting sqref="G9:J9">
    <cfRule type="expression" dxfId="43" priority="9">
      <formula>AND($J$10="○",$J$12="○")</formula>
    </cfRule>
  </conditionalFormatting>
  <conditionalFormatting sqref="H33:J35">
    <cfRule type="expression" dxfId="42" priority="2">
      <formula>$J$12="○"</formula>
    </cfRule>
    <cfRule type="expression" dxfId="41" priority="8">
      <formula>$J$10="○"</formula>
    </cfRule>
  </conditionalFormatting>
  <conditionalFormatting sqref="G37:J37">
    <cfRule type="expression" dxfId="40" priority="7">
      <formula>$J$37="error"</formula>
    </cfRule>
  </conditionalFormatting>
  <conditionalFormatting sqref="G58:I58 E61">
    <cfRule type="expression" dxfId="39" priority="6">
      <formula>$G$58="error"</formula>
    </cfRule>
  </conditionalFormatting>
  <conditionalFormatting sqref="H39:J41">
    <cfRule type="expression" dxfId="38" priority="1">
      <formula>$J$10="○"</formula>
    </cfRule>
    <cfRule type="expression" dxfId="37" priority="5">
      <formula>$J$12="○"</formula>
    </cfRule>
  </conditionalFormatting>
  <conditionalFormatting sqref="F31:J31">
    <cfRule type="expression" dxfId="36" priority="4">
      <formula>$J$31="error"</formula>
    </cfRule>
  </conditionalFormatting>
  <conditionalFormatting sqref="F31:I31 J30">
    <cfRule type="expression" dxfId="35" priority="3">
      <formula>$J$30="error"</formula>
    </cfRule>
  </conditionalFormatting>
  <conditionalFormatting sqref="E61">
    <cfRule type="expression" dxfId="34" priority="10">
      <formula>$E$61="未記入又は不適切な箇所があります"</formula>
    </cfRule>
    <cfRule type="expression" dxfId="33" priority="11">
      <formula>$E$61="error"</formula>
    </cfRule>
  </conditionalFormatting>
  <pageMargins left="0.25" right="0.25" top="0.75" bottom="0.75" header="0.3" footer="0.3"/>
  <pageSetup paperSize="9" orientation="portrait" r:id="rId1"/>
  <rowBreaks count="1" manualBreakCount="1">
    <brk id="41"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リスト!$B$1:$B$2</xm:f>
          </x14:formula1>
          <xm:sqref>J10 J12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showGridLines="0" view="pageBreakPreview" zoomScaleNormal="100" zoomScaleSheetLayoutView="100" workbookViewId="0">
      <selection sqref="A1:XFD1"/>
    </sheetView>
  </sheetViews>
  <sheetFormatPr defaultRowHeight="13.5"/>
  <cols>
    <col min="1" max="16384" width="9" style="1"/>
  </cols>
  <sheetData>
    <row r="1" spans="1:10" ht="20.25" customHeight="1">
      <c r="A1" s="1" t="s">
        <v>83</v>
      </c>
    </row>
    <row r="2" spans="1:10" ht="17.25">
      <c r="A2" s="68" t="s">
        <v>80</v>
      </c>
      <c r="B2" s="68"/>
      <c r="C2" s="68"/>
      <c r="D2" s="68"/>
      <c r="E2" s="68"/>
      <c r="F2" s="68"/>
      <c r="G2" s="68"/>
      <c r="H2" s="68"/>
      <c r="I2" s="68"/>
      <c r="J2" s="68"/>
    </row>
    <row r="4" spans="1:10" ht="24.75" customHeight="1">
      <c r="F4" s="27" t="s">
        <v>1</v>
      </c>
      <c r="G4" s="69"/>
      <c r="H4" s="69"/>
      <c r="I4" s="69"/>
      <c r="J4" s="69"/>
    </row>
    <row r="5" spans="1:10" ht="24.75" customHeight="1">
      <c r="F5" s="27" t="s">
        <v>55</v>
      </c>
      <c r="G5" s="69"/>
      <c r="H5" s="69"/>
      <c r="I5" s="69"/>
      <c r="J5" s="69"/>
    </row>
    <row r="6" spans="1:10" ht="24.75" customHeight="1">
      <c r="F6" s="27" t="s">
        <v>10</v>
      </c>
      <c r="G6" s="69"/>
      <c r="H6" s="69"/>
      <c r="I6" s="69"/>
      <c r="J6" s="69"/>
    </row>
    <row r="8" spans="1:10" ht="17.100000000000001" customHeight="1">
      <c r="A8" s="1" t="s">
        <v>2</v>
      </c>
    </row>
    <row r="9" spans="1:10" ht="17.100000000000001" customHeight="1">
      <c r="A9" s="1" t="s">
        <v>18</v>
      </c>
      <c r="G9" s="2" t="str">
        <f>IF($J$9="error","※どちらか一方を選択してください","")</f>
        <v/>
      </c>
      <c r="J9" s="3" t="str">
        <f>IF(AND(J10="○",J12="○"),"error","")</f>
        <v/>
      </c>
    </row>
    <row r="10" spans="1:10" ht="22.5" customHeight="1">
      <c r="A10" s="72" t="s">
        <v>3</v>
      </c>
      <c r="B10" s="73"/>
      <c r="C10" s="73"/>
      <c r="D10" s="73"/>
      <c r="E10" s="73"/>
      <c r="F10" s="73"/>
      <c r="G10" s="73"/>
      <c r="H10" s="73"/>
      <c r="I10" s="74"/>
      <c r="J10" s="38"/>
    </row>
    <row r="11" spans="1:10" ht="5.25" customHeight="1">
      <c r="A11" s="29"/>
      <c r="B11" s="29"/>
      <c r="C11" s="29"/>
      <c r="D11" s="29"/>
      <c r="E11" s="29"/>
      <c r="F11" s="29"/>
      <c r="G11" s="29"/>
      <c r="H11" s="29"/>
      <c r="I11" s="5"/>
      <c r="J11" s="6"/>
    </row>
    <row r="12" spans="1:10" ht="22.5" customHeight="1">
      <c r="A12" s="72" t="s">
        <v>4</v>
      </c>
      <c r="B12" s="73"/>
      <c r="C12" s="73"/>
      <c r="D12" s="73"/>
      <c r="E12" s="73"/>
      <c r="F12" s="73"/>
      <c r="G12" s="73"/>
      <c r="H12" s="73"/>
      <c r="I12" s="74"/>
      <c r="J12" s="38"/>
    </row>
    <row r="13" spans="1:10" ht="5.25" customHeight="1">
      <c r="A13" s="7"/>
      <c r="B13" s="7"/>
      <c r="C13" s="7"/>
      <c r="D13" s="7"/>
      <c r="E13" s="7"/>
      <c r="F13" s="7"/>
      <c r="G13" s="7"/>
      <c r="H13" s="7"/>
      <c r="I13" s="7"/>
      <c r="J13" s="7"/>
    </row>
    <row r="14" spans="1:10" ht="26.85" customHeight="1">
      <c r="A14" s="8" t="s">
        <v>11</v>
      </c>
      <c r="B14" s="70" t="s">
        <v>13</v>
      </c>
      <c r="C14" s="70"/>
      <c r="D14" s="70"/>
      <c r="E14" s="70"/>
      <c r="F14" s="70"/>
      <c r="G14" s="70"/>
      <c r="H14" s="70"/>
      <c r="I14" s="70"/>
      <c r="J14" s="70"/>
    </row>
    <row r="15" spans="1:10" ht="26.85" customHeight="1">
      <c r="A15" s="9" t="s">
        <v>12</v>
      </c>
      <c r="B15" s="70" t="s">
        <v>74</v>
      </c>
      <c r="C15" s="70"/>
      <c r="D15" s="70"/>
      <c r="E15" s="70"/>
      <c r="F15" s="70"/>
      <c r="G15" s="70"/>
      <c r="H15" s="70"/>
      <c r="I15" s="70"/>
      <c r="J15" s="71"/>
    </row>
    <row r="16" spans="1:10" ht="26.85" customHeight="1">
      <c r="A16" s="9" t="s">
        <v>15</v>
      </c>
      <c r="B16" s="70" t="s">
        <v>14</v>
      </c>
      <c r="C16" s="70"/>
      <c r="D16" s="70"/>
      <c r="E16" s="70"/>
      <c r="F16" s="70"/>
      <c r="G16" s="70"/>
      <c r="H16" s="70"/>
      <c r="I16" s="70"/>
      <c r="J16" s="71"/>
    </row>
    <row r="17" spans="1:10" ht="36.75" customHeight="1">
      <c r="A17" s="10" t="s">
        <v>16</v>
      </c>
      <c r="B17" s="70" t="s">
        <v>75</v>
      </c>
      <c r="C17" s="70"/>
      <c r="D17" s="70"/>
      <c r="E17" s="70"/>
      <c r="F17" s="70"/>
      <c r="G17" s="70"/>
      <c r="H17" s="70"/>
      <c r="I17" s="70"/>
      <c r="J17" s="71"/>
    </row>
    <row r="18" spans="1:10" ht="15" customHeight="1">
      <c r="A18" s="11" t="s">
        <v>8</v>
      </c>
    </row>
    <row r="19" spans="1:10" ht="15" customHeight="1">
      <c r="A19" s="12" t="s">
        <v>5</v>
      </c>
    </row>
    <row r="20" spans="1:10" ht="15" customHeight="1">
      <c r="A20" s="12" t="s">
        <v>6</v>
      </c>
    </row>
    <row r="21" spans="1:10" ht="15" customHeight="1">
      <c r="A21" s="12" t="s">
        <v>7</v>
      </c>
    </row>
    <row r="22" spans="1:10" ht="15" customHeight="1">
      <c r="A22" s="12" t="s">
        <v>79</v>
      </c>
    </row>
    <row r="23" spans="1:10" ht="5.25" customHeight="1"/>
    <row r="24" spans="1:10" ht="17.100000000000001" customHeight="1">
      <c r="A24" s="1" t="s">
        <v>28</v>
      </c>
      <c r="J24" s="13"/>
    </row>
    <row r="25" spans="1:10" ht="15" customHeight="1">
      <c r="A25" s="14" t="s">
        <v>19</v>
      </c>
      <c r="B25" s="70" t="s">
        <v>54</v>
      </c>
      <c r="C25" s="70"/>
      <c r="D25" s="70"/>
      <c r="E25" s="70"/>
      <c r="F25" s="70"/>
      <c r="G25" s="70"/>
      <c r="H25" s="70"/>
      <c r="I25" s="70"/>
      <c r="J25" s="71"/>
    </row>
    <row r="26" spans="1:10" ht="5.25" customHeight="1"/>
    <row r="27" spans="1:10" ht="22.5" customHeight="1">
      <c r="A27" s="78" t="s">
        <v>29</v>
      </c>
      <c r="B27" s="78"/>
      <c r="C27" s="78"/>
      <c r="D27" s="78"/>
      <c r="E27" s="78"/>
      <c r="F27" s="78"/>
      <c r="G27" s="78"/>
      <c r="H27" s="77"/>
      <c r="I27" s="77"/>
      <c r="J27" s="77"/>
    </row>
    <row r="28" spans="1:10" ht="48.75" customHeight="1">
      <c r="A28" s="8" t="s">
        <v>30</v>
      </c>
      <c r="B28" s="70" t="s">
        <v>20</v>
      </c>
      <c r="C28" s="70"/>
      <c r="D28" s="70"/>
      <c r="E28" s="70"/>
      <c r="F28" s="70"/>
      <c r="G28" s="70"/>
      <c r="H28" s="70"/>
      <c r="I28" s="70"/>
      <c r="J28" s="71"/>
    </row>
    <row r="29" spans="1:10" ht="5.25" customHeight="1"/>
    <row r="30" spans="1:10" ht="13.5" customHeight="1">
      <c r="A30" s="1" t="s">
        <v>24</v>
      </c>
      <c r="H30" s="2"/>
      <c r="J30" s="15" t="str">
        <f>IF(OR(AND(J10="○",H39&lt;&gt;""),AND(J12="○",H33&lt;&gt;"")),"error","")</f>
        <v/>
      </c>
    </row>
    <row r="31" spans="1:10">
      <c r="A31" s="16" t="s">
        <v>25</v>
      </c>
      <c r="F31" s="13" t="str">
        <f>IF(J31="error","※対象要件を満たしていません",IF(J30="error","※１で選択した方に入力してください",""))</f>
        <v/>
      </c>
      <c r="G31" s="13"/>
      <c r="H31" s="13"/>
      <c r="I31" s="13"/>
      <c r="J31" s="17" t="str">
        <f>IF(H33="","",(IF(H35&gt;-0.5,"error","")))</f>
        <v/>
      </c>
    </row>
    <row r="32" spans="1:10" ht="5.25" customHeight="1"/>
    <row r="33" spans="1:10" ht="22.5" customHeight="1">
      <c r="A33" s="79" t="s">
        <v>52</v>
      </c>
      <c r="B33" s="79"/>
      <c r="C33" s="79"/>
      <c r="D33" s="79"/>
      <c r="E33" s="79"/>
      <c r="F33" s="79"/>
      <c r="G33" s="79"/>
      <c r="H33" s="80"/>
      <c r="I33" s="80"/>
      <c r="J33" s="80"/>
    </row>
    <row r="34" spans="1:10" ht="22.5" customHeight="1">
      <c r="A34" s="79" t="s">
        <v>23</v>
      </c>
      <c r="B34" s="79"/>
      <c r="C34" s="79"/>
      <c r="D34" s="79"/>
      <c r="E34" s="79"/>
      <c r="F34" s="79"/>
      <c r="G34" s="79"/>
      <c r="H34" s="80"/>
      <c r="I34" s="80"/>
      <c r="J34" s="80"/>
    </row>
    <row r="35" spans="1:10" ht="22.5" customHeight="1">
      <c r="A35" s="75" t="s">
        <v>21</v>
      </c>
      <c r="B35" s="75"/>
      <c r="C35" s="75"/>
      <c r="D35" s="75"/>
      <c r="E35" s="75"/>
      <c r="F35" s="75"/>
      <c r="G35" s="75"/>
      <c r="H35" s="76" t="str">
        <f>IF(ISBLANK(H33),"",(H33-H34)/H34)</f>
        <v/>
      </c>
      <c r="I35" s="76"/>
      <c r="J35" s="76"/>
    </row>
    <row r="36" spans="1:10" ht="5.25" customHeight="1"/>
    <row r="37" spans="1:10">
      <c r="A37" s="16" t="s">
        <v>26</v>
      </c>
      <c r="G37" s="13" t="str">
        <f>IF(J37="error","※対象要件を満たしていません","")</f>
        <v/>
      </c>
      <c r="H37" s="13"/>
      <c r="I37" s="13"/>
      <c r="J37" s="3" t="str">
        <f>IF(H39="","",(IF(H41&gt;-0.3,"error","")))</f>
        <v/>
      </c>
    </row>
    <row r="38" spans="1:10" ht="5.25" customHeight="1"/>
    <row r="39" spans="1:10" ht="22.5" customHeight="1">
      <c r="A39" s="79" t="s">
        <v>53</v>
      </c>
      <c r="B39" s="79"/>
      <c r="C39" s="79"/>
      <c r="D39" s="79"/>
      <c r="E39" s="79"/>
      <c r="F39" s="79"/>
      <c r="G39" s="79"/>
      <c r="H39" s="80"/>
      <c r="I39" s="80"/>
      <c r="J39" s="80"/>
    </row>
    <row r="40" spans="1:10" ht="22.5" customHeight="1">
      <c r="A40" s="79" t="s">
        <v>27</v>
      </c>
      <c r="B40" s="79"/>
      <c r="C40" s="79"/>
      <c r="D40" s="79"/>
      <c r="E40" s="79"/>
      <c r="F40" s="79"/>
      <c r="G40" s="79"/>
      <c r="H40" s="80"/>
      <c r="I40" s="80"/>
      <c r="J40" s="80"/>
    </row>
    <row r="41" spans="1:10" ht="22.5" customHeight="1">
      <c r="A41" s="75" t="s">
        <v>22</v>
      </c>
      <c r="B41" s="75"/>
      <c r="C41" s="75"/>
      <c r="D41" s="75"/>
      <c r="E41" s="75"/>
      <c r="F41" s="75"/>
      <c r="G41" s="75"/>
      <c r="H41" s="76" t="str">
        <f>IF(ISBLANK(H39),"",(H39-H40)/H40)</f>
        <v/>
      </c>
      <c r="I41" s="76"/>
      <c r="J41" s="76"/>
    </row>
    <row r="42" spans="1:10" ht="17.100000000000001" customHeight="1">
      <c r="A42" s="1" t="s">
        <v>31</v>
      </c>
      <c r="J42" s="13"/>
    </row>
    <row r="43" spans="1:10" ht="25.5" customHeight="1">
      <c r="A43" s="56" t="s">
        <v>32</v>
      </c>
      <c r="B43" s="57"/>
      <c r="C43" s="56" t="s">
        <v>33</v>
      </c>
      <c r="D43" s="58"/>
      <c r="E43" s="56" t="s">
        <v>34</v>
      </c>
      <c r="F43" s="57"/>
      <c r="G43" s="57"/>
      <c r="H43" s="57"/>
      <c r="I43" s="57"/>
      <c r="J43" s="58"/>
    </row>
    <row r="44" spans="1:10" ht="23.25" customHeight="1">
      <c r="A44" s="91" t="s">
        <v>35</v>
      </c>
      <c r="B44" s="92"/>
      <c r="C44" s="86"/>
      <c r="D44" s="87"/>
      <c r="E44" s="88"/>
      <c r="F44" s="89"/>
      <c r="G44" s="89"/>
      <c r="H44" s="89"/>
      <c r="I44" s="89"/>
      <c r="J44" s="90"/>
    </row>
    <row r="45" spans="1:10" ht="23.25" customHeight="1">
      <c r="A45" s="93" t="s">
        <v>36</v>
      </c>
      <c r="B45" s="94"/>
      <c r="C45" s="86"/>
      <c r="D45" s="87"/>
      <c r="E45" s="88"/>
      <c r="F45" s="89"/>
      <c r="G45" s="89"/>
      <c r="H45" s="89"/>
      <c r="I45" s="89"/>
      <c r="J45" s="90"/>
    </row>
    <row r="46" spans="1:10" ht="23.25" customHeight="1">
      <c r="A46" s="93" t="s">
        <v>37</v>
      </c>
      <c r="B46" s="94"/>
      <c r="C46" s="86"/>
      <c r="D46" s="87"/>
      <c r="E46" s="88"/>
      <c r="F46" s="89"/>
      <c r="G46" s="89"/>
      <c r="H46" s="89"/>
      <c r="I46" s="89"/>
      <c r="J46" s="90"/>
    </row>
    <row r="47" spans="1:10" ht="23.25" customHeight="1">
      <c r="A47" s="93" t="s">
        <v>38</v>
      </c>
      <c r="B47" s="94"/>
      <c r="C47" s="86"/>
      <c r="D47" s="87"/>
      <c r="E47" s="88"/>
      <c r="F47" s="89"/>
      <c r="G47" s="89"/>
      <c r="H47" s="89"/>
      <c r="I47" s="89"/>
      <c r="J47" s="90"/>
    </row>
    <row r="48" spans="1:10" ht="23.25" customHeight="1">
      <c r="A48" s="93" t="s">
        <v>39</v>
      </c>
      <c r="B48" s="94"/>
      <c r="C48" s="86"/>
      <c r="D48" s="87"/>
      <c r="E48" s="88"/>
      <c r="F48" s="89"/>
      <c r="G48" s="89"/>
      <c r="H48" s="89"/>
      <c r="I48" s="89"/>
      <c r="J48" s="90"/>
    </row>
    <row r="49" spans="1:10" ht="23.25" customHeight="1">
      <c r="A49" s="93" t="s">
        <v>40</v>
      </c>
      <c r="B49" s="94"/>
      <c r="C49" s="86"/>
      <c r="D49" s="87"/>
      <c r="E49" s="88"/>
      <c r="F49" s="89"/>
      <c r="G49" s="89"/>
      <c r="H49" s="89"/>
      <c r="I49" s="89"/>
      <c r="J49" s="90"/>
    </row>
    <row r="50" spans="1:10" ht="23.25" customHeight="1">
      <c r="A50" s="93" t="s">
        <v>41</v>
      </c>
      <c r="B50" s="94"/>
      <c r="C50" s="86"/>
      <c r="D50" s="87"/>
      <c r="E50" s="88"/>
      <c r="F50" s="89"/>
      <c r="G50" s="89"/>
      <c r="H50" s="89"/>
      <c r="I50" s="89"/>
      <c r="J50" s="90"/>
    </row>
    <row r="51" spans="1:10" ht="23.25" customHeight="1">
      <c r="A51" s="93" t="s">
        <v>42</v>
      </c>
      <c r="B51" s="94"/>
      <c r="C51" s="86"/>
      <c r="D51" s="87"/>
      <c r="E51" s="88"/>
      <c r="F51" s="89"/>
      <c r="G51" s="89"/>
      <c r="H51" s="89"/>
      <c r="I51" s="89"/>
      <c r="J51" s="90"/>
    </row>
    <row r="52" spans="1:10" ht="23.25" customHeight="1">
      <c r="A52" s="95" t="s">
        <v>43</v>
      </c>
      <c r="B52" s="96"/>
      <c r="C52" s="97"/>
      <c r="D52" s="98"/>
      <c r="E52" s="88"/>
      <c r="F52" s="89"/>
      <c r="G52" s="89"/>
      <c r="H52" s="89"/>
      <c r="I52" s="89"/>
      <c r="J52" s="90"/>
    </row>
    <row r="53" spans="1:10" ht="23.25" customHeight="1">
      <c r="A53" s="113" t="s">
        <v>44</v>
      </c>
      <c r="B53" s="115"/>
      <c r="C53" s="81">
        <f>SUM(C44:D51)</f>
        <v>0</v>
      </c>
      <c r="D53" s="82"/>
      <c r="E53" s="83"/>
      <c r="F53" s="84"/>
      <c r="G53" s="84"/>
      <c r="H53" s="84"/>
      <c r="I53" s="84"/>
      <c r="J53" s="85"/>
    </row>
    <row r="56" spans="1:10">
      <c r="A56" s="24"/>
      <c r="B56" s="24"/>
      <c r="C56" s="24"/>
      <c r="D56" s="24"/>
      <c r="E56" s="24"/>
      <c r="F56" s="24"/>
      <c r="G56" s="24"/>
      <c r="H56" s="24"/>
      <c r="I56" s="24"/>
      <c r="J56" s="24"/>
    </row>
    <row r="57" spans="1:10">
      <c r="B57" s="110" t="s">
        <v>49</v>
      </c>
      <c r="C57" s="111"/>
      <c r="D57" s="112"/>
      <c r="G57" s="110" t="s">
        <v>50</v>
      </c>
      <c r="H57" s="111"/>
      <c r="I57" s="112"/>
    </row>
    <row r="58" spans="1:10" ht="24.75" customHeight="1">
      <c r="B58" s="107">
        <f>C53</f>
        <v>0</v>
      </c>
      <c r="C58" s="108"/>
      <c r="D58" s="108"/>
      <c r="G58" s="109">
        <f>IF(OR(J9="error",J30="error",J31="error"),"error",IF(H27-H33*12&gt;500000,500000,IF(H27-H33*12&lt;500000,H27-H33*12,IF(H27-H39/3*12&gt;500000,500000,IF(H27-H39/3*12&lt;500000,H27-H39/3*12,"")))))</f>
        <v>0</v>
      </c>
      <c r="H58" s="109"/>
      <c r="I58" s="109"/>
    </row>
    <row r="59" spans="1:10" ht="14.25" thickBot="1"/>
    <row r="60" spans="1:10" ht="19.5" customHeight="1" thickBot="1">
      <c r="E60" s="100" t="s">
        <v>51</v>
      </c>
      <c r="F60" s="101"/>
      <c r="G60" s="101"/>
      <c r="H60" s="101"/>
      <c r="I60" s="102"/>
    </row>
    <row r="61" spans="1:10" ht="36.75" customHeight="1" thickBot="1">
      <c r="E61" s="103" t="str">
        <f>IF(OR(AND(J10="",J12=""),H27="",AND(J10="○",OR(H33="",H34="")),AND(J12="○",H39="",H40="")),"未記入又は不適切な箇所があります",IF(G58="error","error",IF(申請様式!I74&gt;2000000,"0",IF(MIN(2000000-申請様式!I74,B58,G58)&lt;0,0,MIN(2000000-申請様式!I74,B58,G58)))))</f>
        <v>未記入又は不適切な箇所があります</v>
      </c>
      <c r="F61" s="104"/>
      <c r="G61" s="104"/>
      <c r="H61" s="104"/>
      <c r="I61" s="105"/>
    </row>
    <row r="62" spans="1:10" ht="13.5" customHeight="1">
      <c r="A62" s="25"/>
      <c r="B62" s="26"/>
      <c r="C62" s="26"/>
      <c r="D62" s="26"/>
      <c r="E62" s="106" t="s">
        <v>58</v>
      </c>
      <c r="F62" s="106"/>
      <c r="G62" s="106"/>
      <c r="H62" s="106"/>
      <c r="I62" s="106"/>
      <c r="J62" s="29"/>
    </row>
    <row r="63" spans="1:10" ht="13.5" customHeight="1">
      <c r="A63" s="32"/>
      <c r="B63" s="26"/>
      <c r="C63" s="26"/>
      <c r="D63" s="26"/>
      <c r="E63" s="33"/>
      <c r="F63" s="33"/>
      <c r="G63" s="33"/>
      <c r="H63" s="33"/>
      <c r="I63" s="33"/>
      <c r="J63" s="29"/>
    </row>
    <row r="64" spans="1:10" ht="37.5" customHeight="1">
      <c r="A64" s="99" t="s">
        <v>78</v>
      </c>
      <c r="B64" s="99"/>
      <c r="C64" s="99"/>
      <c r="D64" s="99"/>
      <c r="E64" s="99"/>
      <c r="F64" s="99"/>
      <c r="G64" s="99"/>
      <c r="H64" s="99"/>
      <c r="I64" s="99"/>
      <c r="J64" s="99"/>
    </row>
  </sheetData>
  <mergeCells count="67">
    <mergeCell ref="A12:I12"/>
    <mergeCell ref="A2:J2"/>
    <mergeCell ref="G4:J4"/>
    <mergeCell ref="G5:J5"/>
    <mergeCell ref="G6:J6"/>
    <mergeCell ref="A10:I10"/>
    <mergeCell ref="A35:G35"/>
    <mergeCell ref="H35:J35"/>
    <mergeCell ref="B14:J14"/>
    <mergeCell ref="B15:J15"/>
    <mergeCell ref="B16:J16"/>
    <mergeCell ref="B17:J17"/>
    <mergeCell ref="B25:J25"/>
    <mergeCell ref="A27:G27"/>
    <mergeCell ref="H27:J27"/>
    <mergeCell ref="B28:J28"/>
    <mergeCell ref="A33:G33"/>
    <mergeCell ref="H33:J33"/>
    <mergeCell ref="A34:G34"/>
    <mergeCell ref="H34:J34"/>
    <mergeCell ref="A39:G39"/>
    <mergeCell ref="H39:J39"/>
    <mergeCell ref="A40:G40"/>
    <mergeCell ref="H40:J40"/>
    <mergeCell ref="A41:G41"/>
    <mergeCell ref="H41:J41"/>
    <mergeCell ref="A43:B43"/>
    <mergeCell ref="C43:D43"/>
    <mergeCell ref="E43:J43"/>
    <mergeCell ref="A44:B44"/>
    <mergeCell ref="C44:D44"/>
    <mergeCell ref="E44:J44"/>
    <mergeCell ref="A45:B45"/>
    <mergeCell ref="C45:D45"/>
    <mergeCell ref="E45:J45"/>
    <mergeCell ref="A46:B46"/>
    <mergeCell ref="C46:D46"/>
    <mergeCell ref="E46:J46"/>
    <mergeCell ref="A47:B47"/>
    <mergeCell ref="C47:D47"/>
    <mergeCell ref="E47:J47"/>
    <mergeCell ref="A48:B48"/>
    <mergeCell ref="C48:D48"/>
    <mergeCell ref="E48:J48"/>
    <mergeCell ref="A49:B49"/>
    <mergeCell ref="C49:D49"/>
    <mergeCell ref="E49:J49"/>
    <mergeCell ref="A50:B50"/>
    <mergeCell ref="C50:D50"/>
    <mergeCell ref="E50:J50"/>
    <mergeCell ref="A51:B51"/>
    <mergeCell ref="C51:D51"/>
    <mergeCell ref="E51:J51"/>
    <mergeCell ref="A52:B52"/>
    <mergeCell ref="C52:D52"/>
    <mergeCell ref="E52:J52"/>
    <mergeCell ref="E60:I60"/>
    <mergeCell ref="E61:I61"/>
    <mergeCell ref="E62:I62"/>
    <mergeCell ref="A64:J64"/>
    <mergeCell ref="A53:B53"/>
    <mergeCell ref="C53:D53"/>
    <mergeCell ref="E53:J53"/>
    <mergeCell ref="B57:D57"/>
    <mergeCell ref="G57:I57"/>
    <mergeCell ref="B58:D58"/>
    <mergeCell ref="G58:I58"/>
  </mergeCells>
  <phoneticPr fontId="1"/>
  <conditionalFormatting sqref="G9:J9">
    <cfRule type="expression" dxfId="32" priority="9">
      <formula>AND($J$10="○",$J$12="○")</formula>
    </cfRule>
  </conditionalFormatting>
  <conditionalFormatting sqref="H33:J35">
    <cfRule type="expression" dxfId="31" priority="2">
      <formula>$J$12="○"</formula>
    </cfRule>
    <cfRule type="expression" dxfId="30" priority="8">
      <formula>$J$10="○"</formula>
    </cfRule>
  </conditionalFormatting>
  <conditionalFormatting sqref="G37:J37">
    <cfRule type="expression" dxfId="29" priority="7">
      <formula>$J$37="error"</formula>
    </cfRule>
  </conditionalFormatting>
  <conditionalFormatting sqref="G58:I58 E61">
    <cfRule type="expression" dxfId="28" priority="6">
      <formula>$G$58="error"</formula>
    </cfRule>
  </conditionalFormatting>
  <conditionalFormatting sqref="H39:J41">
    <cfRule type="expression" dxfId="27" priority="1">
      <formula>$J$10="○"</formula>
    </cfRule>
    <cfRule type="expression" dxfId="26" priority="5">
      <formula>$J$12="○"</formula>
    </cfRule>
  </conditionalFormatting>
  <conditionalFormatting sqref="F31:J31">
    <cfRule type="expression" dxfId="25" priority="4">
      <formula>$J$31="error"</formula>
    </cfRule>
  </conditionalFormatting>
  <conditionalFormatting sqref="F31:I31 J30">
    <cfRule type="expression" dxfId="24" priority="3">
      <formula>$J$30="error"</formula>
    </cfRule>
  </conditionalFormatting>
  <conditionalFormatting sqref="E61">
    <cfRule type="expression" dxfId="23" priority="10">
      <formula>$E$61="未記入又は不適切な箇所があります"</formula>
    </cfRule>
    <cfRule type="expression" dxfId="22" priority="11">
      <formula>$E$61="error"</formula>
    </cfRule>
  </conditionalFormatting>
  <pageMargins left="0.25" right="0.25" top="0.75" bottom="0.75" header="0.3" footer="0.3"/>
  <pageSetup paperSize="9" orientation="portrait" r:id="rId1"/>
  <rowBreaks count="1" manualBreakCount="1">
    <brk id="41"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リスト!$B$1:$B$2</xm:f>
          </x14:formula1>
          <xm:sqref>J10 J12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showGridLines="0" view="pageBreakPreview" zoomScaleNormal="100" zoomScaleSheetLayoutView="100" workbookViewId="0">
      <selection sqref="A1:XFD1"/>
    </sheetView>
  </sheetViews>
  <sheetFormatPr defaultRowHeight="13.5"/>
  <cols>
    <col min="1" max="16384" width="9" style="1"/>
  </cols>
  <sheetData>
    <row r="1" spans="1:10" ht="20.25" customHeight="1">
      <c r="A1" s="1" t="s">
        <v>83</v>
      </c>
    </row>
    <row r="2" spans="1:10" ht="17.25">
      <c r="A2" s="68" t="s">
        <v>80</v>
      </c>
      <c r="B2" s="68"/>
      <c r="C2" s="68"/>
      <c r="D2" s="68"/>
      <c r="E2" s="68"/>
      <c r="F2" s="68"/>
      <c r="G2" s="68"/>
      <c r="H2" s="68"/>
      <c r="I2" s="68"/>
      <c r="J2" s="68"/>
    </row>
    <row r="4" spans="1:10" ht="24.75" customHeight="1">
      <c r="F4" s="27" t="s">
        <v>1</v>
      </c>
      <c r="G4" s="69"/>
      <c r="H4" s="69"/>
      <c r="I4" s="69"/>
      <c r="J4" s="69"/>
    </row>
    <row r="5" spans="1:10" ht="24.75" customHeight="1">
      <c r="F5" s="27" t="s">
        <v>55</v>
      </c>
      <c r="G5" s="69"/>
      <c r="H5" s="69"/>
      <c r="I5" s="69"/>
      <c r="J5" s="69"/>
    </row>
    <row r="6" spans="1:10" ht="24.75" customHeight="1">
      <c r="F6" s="27" t="s">
        <v>10</v>
      </c>
      <c r="G6" s="69"/>
      <c r="H6" s="69"/>
      <c r="I6" s="69"/>
      <c r="J6" s="69"/>
    </row>
    <row r="8" spans="1:10" ht="17.100000000000001" customHeight="1">
      <c r="A8" s="1" t="s">
        <v>2</v>
      </c>
    </row>
    <row r="9" spans="1:10" ht="17.100000000000001" customHeight="1">
      <c r="A9" s="1" t="s">
        <v>18</v>
      </c>
      <c r="G9" s="2" t="str">
        <f>IF($J$9="error","※どちらか一方を選択してください","")</f>
        <v/>
      </c>
      <c r="J9" s="3" t="str">
        <f>IF(AND(J10="○",J12="○"),"error","")</f>
        <v/>
      </c>
    </row>
    <row r="10" spans="1:10" ht="22.5" customHeight="1">
      <c r="A10" s="72" t="s">
        <v>3</v>
      </c>
      <c r="B10" s="73"/>
      <c r="C10" s="73"/>
      <c r="D10" s="73"/>
      <c r="E10" s="73"/>
      <c r="F10" s="73"/>
      <c r="G10" s="73"/>
      <c r="H10" s="73"/>
      <c r="I10" s="74"/>
      <c r="J10" s="38"/>
    </row>
    <row r="11" spans="1:10" ht="5.25" customHeight="1">
      <c r="A11" s="29"/>
      <c r="B11" s="29"/>
      <c r="C11" s="29"/>
      <c r="D11" s="29"/>
      <c r="E11" s="29"/>
      <c r="F11" s="29"/>
      <c r="G11" s="29"/>
      <c r="H11" s="29"/>
      <c r="I11" s="5"/>
      <c r="J11" s="6"/>
    </row>
    <row r="12" spans="1:10" ht="22.5" customHeight="1">
      <c r="A12" s="72" t="s">
        <v>4</v>
      </c>
      <c r="B12" s="73"/>
      <c r="C12" s="73"/>
      <c r="D12" s="73"/>
      <c r="E12" s="73"/>
      <c r="F12" s="73"/>
      <c r="G12" s="73"/>
      <c r="H12" s="73"/>
      <c r="I12" s="74"/>
      <c r="J12" s="38"/>
    </row>
    <row r="13" spans="1:10" ht="5.25" customHeight="1">
      <c r="A13" s="7"/>
      <c r="B13" s="7"/>
      <c r="C13" s="7"/>
      <c r="D13" s="7"/>
      <c r="E13" s="7"/>
      <c r="F13" s="7"/>
      <c r="G13" s="7"/>
      <c r="H13" s="7"/>
      <c r="I13" s="7"/>
      <c r="J13" s="7"/>
    </row>
    <row r="14" spans="1:10" ht="26.85" customHeight="1">
      <c r="A14" s="8" t="s">
        <v>11</v>
      </c>
      <c r="B14" s="70" t="s">
        <v>13</v>
      </c>
      <c r="C14" s="70"/>
      <c r="D14" s="70"/>
      <c r="E14" s="70"/>
      <c r="F14" s="70"/>
      <c r="G14" s="70"/>
      <c r="H14" s="70"/>
      <c r="I14" s="70"/>
      <c r="J14" s="70"/>
    </row>
    <row r="15" spans="1:10" ht="26.85" customHeight="1">
      <c r="A15" s="9" t="s">
        <v>12</v>
      </c>
      <c r="B15" s="70" t="s">
        <v>74</v>
      </c>
      <c r="C15" s="70"/>
      <c r="D15" s="70"/>
      <c r="E15" s="70"/>
      <c r="F15" s="70"/>
      <c r="G15" s="70"/>
      <c r="H15" s="70"/>
      <c r="I15" s="70"/>
      <c r="J15" s="71"/>
    </row>
    <row r="16" spans="1:10" ht="26.85" customHeight="1">
      <c r="A16" s="9" t="s">
        <v>15</v>
      </c>
      <c r="B16" s="70" t="s">
        <v>14</v>
      </c>
      <c r="C16" s="70"/>
      <c r="D16" s="70"/>
      <c r="E16" s="70"/>
      <c r="F16" s="70"/>
      <c r="G16" s="70"/>
      <c r="H16" s="70"/>
      <c r="I16" s="70"/>
      <c r="J16" s="71"/>
    </row>
    <row r="17" spans="1:10" ht="36.75" customHeight="1">
      <c r="A17" s="10" t="s">
        <v>16</v>
      </c>
      <c r="B17" s="70" t="s">
        <v>75</v>
      </c>
      <c r="C17" s="70"/>
      <c r="D17" s="70"/>
      <c r="E17" s="70"/>
      <c r="F17" s="70"/>
      <c r="G17" s="70"/>
      <c r="H17" s="70"/>
      <c r="I17" s="70"/>
      <c r="J17" s="71"/>
    </row>
    <row r="18" spans="1:10" ht="15" customHeight="1">
      <c r="A18" s="11" t="s">
        <v>8</v>
      </c>
    </row>
    <row r="19" spans="1:10" ht="15" customHeight="1">
      <c r="A19" s="12" t="s">
        <v>5</v>
      </c>
    </row>
    <row r="20" spans="1:10" ht="15" customHeight="1">
      <c r="A20" s="12" t="s">
        <v>6</v>
      </c>
    </row>
    <row r="21" spans="1:10" ht="15" customHeight="1">
      <c r="A21" s="12" t="s">
        <v>7</v>
      </c>
    </row>
    <row r="22" spans="1:10" ht="15" customHeight="1">
      <c r="A22" s="12" t="s">
        <v>79</v>
      </c>
    </row>
    <row r="23" spans="1:10" ht="5.25" customHeight="1"/>
    <row r="24" spans="1:10" ht="17.100000000000001" customHeight="1">
      <c r="A24" s="1" t="s">
        <v>28</v>
      </c>
      <c r="J24" s="13"/>
    </row>
    <row r="25" spans="1:10" ht="15" customHeight="1">
      <c r="A25" s="14" t="s">
        <v>19</v>
      </c>
      <c r="B25" s="70" t="s">
        <v>54</v>
      </c>
      <c r="C25" s="70"/>
      <c r="D25" s="70"/>
      <c r="E25" s="70"/>
      <c r="F25" s="70"/>
      <c r="G25" s="70"/>
      <c r="H25" s="70"/>
      <c r="I25" s="70"/>
      <c r="J25" s="71"/>
    </row>
    <row r="26" spans="1:10" ht="5.25" customHeight="1"/>
    <row r="27" spans="1:10" ht="22.5" customHeight="1">
      <c r="A27" s="78" t="s">
        <v>29</v>
      </c>
      <c r="B27" s="78"/>
      <c r="C27" s="78"/>
      <c r="D27" s="78"/>
      <c r="E27" s="78"/>
      <c r="F27" s="78"/>
      <c r="G27" s="78"/>
      <c r="H27" s="77"/>
      <c r="I27" s="77"/>
      <c r="J27" s="77"/>
    </row>
    <row r="28" spans="1:10" ht="48.75" customHeight="1">
      <c r="A28" s="8" t="s">
        <v>30</v>
      </c>
      <c r="B28" s="70" t="s">
        <v>20</v>
      </c>
      <c r="C28" s="70"/>
      <c r="D28" s="70"/>
      <c r="E28" s="70"/>
      <c r="F28" s="70"/>
      <c r="G28" s="70"/>
      <c r="H28" s="70"/>
      <c r="I28" s="70"/>
      <c r="J28" s="71"/>
    </row>
    <row r="29" spans="1:10" ht="5.25" customHeight="1"/>
    <row r="30" spans="1:10" ht="13.5" customHeight="1">
      <c r="A30" s="1" t="s">
        <v>24</v>
      </c>
      <c r="H30" s="2"/>
      <c r="J30" s="15" t="str">
        <f>IF(OR(AND(J10="○",H39&lt;&gt;""),AND(J12="○",H33&lt;&gt;"")),"error","")</f>
        <v/>
      </c>
    </row>
    <row r="31" spans="1:10">
      <c r="A31" s="16" t="s">
        <v>25</v>
      </c>
      <c r="F31" s="13" t="str">
        <f>IF(J31="error","※対象要件を満たしていません",IF(J30="error","※１で選択した方に入力してください",""))</f>
        <v/>
      </c>
      <c r="G31" s="13"/>
      <c r="H31" s="13"/>
      <c r="I31" s="13"/>
      <c r="J31" s="17" t="str">
        <f>IF(H33="","",(IF(H35&gt;-0.5,"error","")))</f>
        <v/>
      </c>
    </row>
    <row r="32" spans="1:10" ht="5.25" customHeight="1"/>
    <row r="33" spans="1:10" ht="22.5" customHeight="1">
      <c r="A33" s="79" t="s">
        <v>52</v>
      </c>
      <c r="B33" s="79"/>
      <c r="C33" s="79"/>
      <c r="D33" s="79"/>
      <c r="E33" s="79"/>
      <c r="F33" s="79"/>
      <c r="G33" s="79"/>
      <c r="H33" s="80"/>
      <c r="I33" s="80"/>
      <c r="J33" s="80"/>
    </row>
    <row r="34" spans="1:10" ht="22.5" customHeight="1">
      <c r="A34" s="79" t="s">
        <v>23</v>
      </c>
      <c r="B34" s="79"/>
      <c r="C34" s="79"/>
      <c r="D34" s="79"/>
      <c r="E34" s="79"/>
      <c r="F34" s="79"/>
      <c r="G34" s="79"/>
      <c r="H34" s="80"/>
      <c r="I34" s="80"/>
      <c r="J34" s="80"/>
    </row>
    <row r="35" spans="1:10" ht="22.5" customHeight="1">
      <c r="A35" s="75" t="s">
        <v>21</v>
      </c>
      <c r="B35" s="75"/>
      <c r="C35" s="75"/>
      <c r="D35" s="75"/>
      <c r="E35" s="75"/>
      <c r="F35" s="75"/>
      <c r="G35" s="75"/>
      <c r="H35" s="76" t="str">
        <f>IF(ISBLANK(H33),"",(H33-H34)/H34)</f>
        <v/>
      </c>
      <c r="I35" s="76"/>
      <c r="J35" s="76"/>
    </row>
    <row r="36" spans="1:10" ht="5.25" customHeight="1"/>
    <row r="37" spans="1:10">
      <c r="A37" s="16" t="s">
        <v>26</v>
      </c>
      <c r="G37" s="13" t="str">
        <f>IF(J37="error","※対象要件を満たしていません","")</f>
        <v/>
      </c>
      <c r="H37" s="13"/>
      <c r="I37" s="13"/>
      <c r="J37" s="3" t="str">
        <f>IF(H39="","",(IF(H41&gt;-0.3,"error","")))</f>
        <v/>
      </c>
    </row>
    <row r="38" spans="1:10" ht="5.25" customHeight="1"/>
    <row r="39" spans="1:10" ht="22.5" customHeight="1">
      <c r="A39" s="79" t="s">
        <v>53</v>
      </c>
      <c r="B39" s="79"/>
      <c r="C39" s="79"/>
      <c r="D39" s="79"/>
      <c r="E39" s="79"/>
      <c r="F39" s="79"/>
      <c r="G39" s="79"/>
      <c r="H39" s="80"/>
      <c r="I39" s="80"/>
      <c r="J39" s="80"/>
    </row>
    <row r="40" spans="1:10" ht="22.5" customHeight="1">
      <c r="A40" s="79" t="s">
        <v>27</v>
      </c>
      <c r="B40" s="79"/>
      <c r="C40" s="79"/>
      <c r="D40" s="79"/>
      <c r="E40" s="79"/>
      <c r="F40" s="79"/>
      <c r="G40" s="79"/>
      <c r="H40" s="80"/>
      <c r="I40" s="80"/>
      <c r="J40" s="80"/>
    </row>
    <row r="41" spans="1:10" ht="22.5" customHeight="1">
      <c r="A41" s="75" t="s">
        <v>22</v>
      </c>
      <c r="B41" s="75"/>
      <c r="C41" s="75"/>
      <c r="D41" s="75"/>
      <c r="E41" s="75"/>
      <c r="F41" s="75"/>
      <c r="G41" s="75"/>
      <c r="H41" s="76" t="str">
        <f>IF(ISBLANK(H39),"",(H39-H40)/H40)</f>
        <v/>
      </c>
      <c r="I41" s="76"/>
      <c r="J41" s="76"/>
    </row>
    <row r="42" spans="1:10" ht="17.100000000000001" customHeight="1">
      <c r="A42" s="1" t="s">
        <v>31</v>
      </c>
      <c r="J42" s="13"/>
    </row>
    <row r="43" spans="1:10" ht="25.5" customHeight="1">
      <c r="A43" s="56" t="s">
        <v>32</v>
      </c>
      <c r="B43" s="57"/>
      <c r="C43" s="56" t="s">
        <v>33</v>
      </c>
      <c r="D43" s="58"/>
      <c r="E43" s="56" t="s">
        <v>34</v>
      </c>
      <c r="F43" s="57"/>
      <c r="G43" s="57"/>
      <c r="H43" s="57"/>
      <c r="I43" s="57"/>
      <c r="J43" s="58"/>
    </row>
    <row r="44" spans="1:10" ht="23.25" customHeight="1">
      <c r="A44" s="91" t="s">
        <v>35</v>
      </c>
      <c r="B44" s="92"/>
      <c r="C44" s="86"/>
      <c r="D44" s="87"/>
      <c r="E44" s="88"/>
      <c r="F44" s="89"/>
      <c r="G44" s="89"/>
      <c r="H44" s="89"/>
      <c r="I44" s="89"/>
      <c r="J44" s="90"/>
    </row>
    <row r="45" spans="1:10" ht="23.25" customHeight="1">
      <c r="A45" s="93" t="s">
        <v>36</v>
      </c>
      <c r="B45" s="94"/>
      <c r="C45" s="86"/>
      <c r="D45" s="87"/>
      <c r="E45" s="88"/>
      <c r="F45" s="89"/>
      <c r="G45" s="89"/>
      <c r="H45" s="89"/>
      <c r="I45" s="89"/>
      <c r="J45" s="90"/>
    </row>
    <row r="46" spans="1:10" ht="23.25" customHeight="1">
      <c r="A46" s="93" t="s">
        <v>37</v>
      </c>
      <c r="B46" s="94"/>
      <c r="C46" s="86"/>
      <c r="D46" s="87"/>
      <c r="E46" s="88"/>
      <c r="F46" s="89"/>
      <c r="G46" s="89"/>
      <c r="H46" s="89"/>
      <c r="I46" s="89"/>
      <c r="J46" s="90"/>
    </row>
    <row r="47" spans="1:10" ht="23.25" customHeight="1">
      <c r="A47" s="93" t="s">
        <v>38</v>
      </c>
      <c r="B47" s="94"/>
      <c r="C47" s="86"/>
      <c r="D47" s="87"/>
      <c r="E47" s="88"/>
      <c r="F47" s="89"/>
      <c r="G47" s="89"/>
      <c r="H47" s="89"/>
      <c r="I47" s="89"/>
      <c r="J47" s="90"/>
    </row>
    <row r="48" spans="1:10" ht="23.25" customHeight="1">
      <c r="A48" s="93" t="s">
        <v>39</v>
      </c>
      <c r="B48" s="94"/>
      <c r="C48" s="86"/>
      <c r="D48" s="87"/>
      <c r="E48" s="88"/>
      <c r="F48" s="89"/>
      <c r="G48" s="89"/>
      <c r="H48" s="89"/>
      <c r="I48" s="89"/>
      <c r="J48" s="90"/>
    </row>
    <row r="49" spans="1:10" ht="23.25" customHeight="1">
      <c r="A49" s="93" t="s">
        <v>40</v>
      </c>
      <c r="B49" s="94"/>
      <c r="C49" s="86"/>
      <c r="D49" s="87"/>
      <c r="E49" s="88"/>
      <c r="F49" s="89"/>
      <c r="G49" s="89"/>
      <c r="H49" s="89"/>
      <c r="I49" s="89"/>
      <c r="J49" s="90"/>
    </row>
    <row r="50" spans="1:10" ht="23.25" customHeight="1">
      <c r="A50" s="93" t="s">
        <v>41</v>
      </c>
      <c r="B50" s="94"/>
      <c r="C50" s="86"/>
      <c r="D50" s="87"/>
      <c r="E50" s="88"/>
      <c r="F50" s="89"/>
      <c r="G50" s="89"/>
      <c r="H50" s="89"/>
      <c r="I50" s="89"/>
      <c r="J50" s="90"/>
    </row>
    <row r="51" spans="1:10" ht="23.25" customHeight="1">
      <c r="A51" s="93" t="s">
        <v>42</v>
      </c>
      <c r="B51" s="94"/>
      <c r="C51" s="86"/>
      <c r="D51" s="87"/>
      <c r="E51" s="88"/>
      <c r="F51" s="89"/>
      <c r="G51" s="89"/>
      <c r="H51" s="89"/>
      <c r="I51" s="89"/>
      <c r="J51" s="90"/>
    </row>
    <row r="52" spans="1:10" ht="23.25" customHeight="1">
      <c r="A52" s="95" t="s">
        <v>43</v>
      </c>
      <c r="B52" s="96"/>
      <c r="C52" s="97"/>
      <c r="D52" s="98"/>
      <c r="E52" s="88"/>
      <c r="F52" s="89"/>
      <c r="G52" s="89"/>
      <c r="H52" s="89"/>
      <c r="I52" s="89"/>
      <c r="J52" s="90"/>
    </row>
    <row r="53" spans="1:10" ht="23.25" customHeight="1">
      <c r="A53" s="113" t="s">
        <v>44</v>
      </c>
      <c r="B53" s="115"/>
      <c r="C53" s="81">
        <f>SUM(C44:D51)</f>
        <v>0</v>
      </c>
      <c r="D53" s="82"/>
      <c r="E53" s="83"/>
      <c r="F53" s="84"/>
      <c r="G53" s="84"/>
      <c r="H53" s="84"/>
      <c r="I53" s="84"/>
      <c r="J53" s="85"/>
    </row>
    <row r="56" spans="1:10">
      <c r="A56" s="24"/>
      <c r="B56" s="24"/>
      <c r="C56" s="24"/>
      <c r="D56" s="24"/>
      <c r="E56" s="24"/>
      <c r="F56" s="24"/>
      <c r="G56" s="24"/>
      <c r="H56" s="24"/>
      <c r="I56" s="24"/>
      <c r="J56" s="24"/>
    </row>
    <row r="57" spans="1:10">
      <c r="B57" s="110" t="s">
        <v>49</v>
      </c>
      <c r="C57" s="111"/>
      <c r="D57" s="112"/>
      <c r="G57" s="110" t="s">
        <v>50</v>
      </c>
      <c r="H57" s="111"/>
      <c r="I57" s="112"/>
    </row>
    <row r="58" spans="1:10" ht="24.75" customHeight="1">
      <c r="B58" s="107">
        <f>C53</f>
        <v>0</v>
      </c>
      <c r="C58" s="108"/>
      <c r="D58" s="108"/>
      <c r="G58" s="109">
        <f>IF(OR(J9="error",J30="error",J31="error"),"error",IF(H27-H33*12&gt;500000,500000,IF(H27-H33*12&lt;500000,H27-H33*12,IF(H27-H39/3*12&gt;500000,500000,IF(H27-H39/3*12&lt;500000,H27-H39/3*12,"")))))</f>
        <v>0</v>
      </c>
      <c r="H58" s="109"/>
      <c r="I58" s="109"/>
    </row>
    <row r="59" spans="1:10" ht="14.25" thickBot="1"/>
    <row r="60" spans="1:10" ht="19.5" customHeight="1" thickBot="1">
      <c r="E60" s="100" t="s">
        <v>51</v>
      </c>
      <c r="F60" s="101"/>
      <c r="G60" s="101"/>
      <c r="H60" s="101"/>
      <c r="I60" s="102"/>
    </row>
    <row r="61" spans="1:10" ht="36.75" customHeight="1" thickBot="1">
      <c r="E61" s="103" t="str">
        <f>IF(OR(AND(J10="",J12=""),H27="",AND(J10="○",OR(H33="",H34="")),AND(J12="○",H39="",H40="")),"未記入又は不適切な箇所があります",IF(G58="error","error",IF(申請様式!I74&gt;2000000,"0",IF(MIN(2000000-申請様式!I74,B58,G58)&lt;0,0,MIN(2000000-申請様式!I74,B58,G58)))))</f>
        <v>未記入又は不適切な箇所があります</v>
      </c>
      <c r="F61" s="104"/>
      <c r="G61" s="104"/>
      <c r="H61" s="104"/>
      <c r="I61" s="105"/>
    </row>
    <row r="62" spans="1:10" ht="13.5" customHeight="1">
      <c r="A62" s="25"/>
      <c r="B62" s="26"/>
      <c r="C62" s="26"/>
      <c r="D62" s="26"/>
      <c r="E62" s="106" t="s">
        <v>58</v>
      </c>
      <c r="F62" s="106"/>
      <c r="G62" s="106"/>
      <c r="H62" s="106"/>
      <c r="I62" s="106"/>
      <c r="J62" s="29"/>
    </row>
    <row r="63" spans="1:10" ht="13.5" customHeight="1">
      <c r="A63" s="32"/>
      <c r="B63" s="26"/>
      <c r="C63" s="26"/>
      <c r="D63" s="26"/>
      <c r="E63" s="33"/>
      <c r="F63" s="33"/>
      <c r="G63" s="33"/>
      <c r="H63" s="33"/>
      <c r="I63" s="33"/>
      <c r="J63" s="29"/>
    </row>
    <row r="64" spans="1:10" ht="36.75" customHeight="1">
      <c r="A64" s="99" t="s">
        <v>78</v>
      </c>
      <c r="B64" s="99"/>
      <c r="C64" s="99"/>
      <c r="D64" s="99"/>
      <c r="E64" s="99"/>
      <c r="F64" s="99"/>
      <c r="G64" s="99"/>
      <c r="H64" s="99"/>
      <c r="I64" s="99"/>
      <c r="J64" s="99"/>
    </row>
  </sheetData>
  <mergeCells count="67">
    <mergeCell ref="A12:I12"/>
    <mergeCell ref="A2:J2"/>
    <mergeCell ref="G4:J4"/>
    <mergeCell ref="G5:J5"/>
    <mergeCell ref="G6:J6"/>
    <mergeCell ref="A10:I10"/>
    <mergeCell ref="A35:G35"/>
    <mergeCell ref="H35:J35"/>
    <mergeCell ref="B14:J14"/>
    <mergeCell ref="B15:J15"/>
    <mergeCell ref="B16:J16"/>
    <mergeCell ref="B17:J17"/>
    <mergeCell ref="B25:J25"/>
    <mergeCell ref="A27:G27"/>
    <mergeCell ref="H27:J27"/>
    <mergeCell ref="B28:J28"/>
    <mergeCell ref="A33:G33"/>
    <mergeCell ref="H33:J33"/>
    <mergeCell ref="A34:G34"/>
    <mergeCell ref="H34:J34"/>
    <mergeCell ref="A39:G39"/>
    <mergeCell ref="H39:J39"/>
    <mergeCell ref="A40:G40"/>
    <mergeCell ref="H40:J40"/>
    <mergeCell ref="A41:G41"/>
    <mergeCell ref="H41:J41"/>
    <mergeCell ref="A43:B43"/>
    <mergeCell ref="C43:D43"/>
    <mergeCell ref="E43:J43"/>
    <mergeCell ref="A44:B44"/>
    <mergeCell ref="C44:D44"/>
    <mergeCell ref="E44:J44"/>
    <mergeCell ref="A45:B45"/>
    <mergeCell ref="C45:D45"/>
    <mergeCell ref="E45:J45"/>
    <mergeCell ref="A46:B46"/>
    <mergeCell ref="C46:D46"/>
    <mergeCell ref="E46:J46"/>
    <mergeCell ref="A47:B47"/>
    <mergeCell ref="C47:D47"/>
    <mergeCell ref="E47:J47"/>
    <mergeCell ref="A48:B48"/>
    <mergeCell ref="C48:D48"/>
    <mergeCell ref="E48:J48"/>
    <mergeCell ref="A49:B49"/>
    <mergeCell ref="C49:D49"/>
    <mergeCell ref="E49:J49"/>
    <mergeCell ref="A50:B50"/>
    <mergeCell ref="C50:D50"/>
    <mergeCell ref="E50:J50"/>
    <mergeCell ref="A51:B51"/>
    <mergeCell ref="C51:D51"/>
    <mergeCell ref="E51:J51"/>
    <mergeCell ref="A52:B52"/>
    <mergeCell ref="C52:D52"/>
    <mergeCell ref="E52:J52"/>
    <mergeCell ref="E60:I60"/>
    <mergeCell ref="E61:I61"/>
    <mergeCell ref="E62:I62"/>
    <mergeCell ref="A64:J64"/>
    <mergeCell ref="A53:B53"/>
    <mergeCell ref="C53:D53"/>
    <mergeCell ref="E53:J53"/>
    <mergeCell ref="B57:D57"/>
    <mergeCell ref="G57:I57"/>
    <mergeCell ref="B58:D58"/>
    <mergeCell ref="G58:I58"/>
  </mergeCells>
  <phoneticPr fontId="1"/>
  <conditionalFormatting sqref="G9:J9">
    <cfRule type="expression" dxfId="21" priority="9">
      <formula>AND($J$10="○",$J$12="○")</formula>
    </cfRule>
  </conditionalFormatting>
  <conditionalFormatting sqref="H33:J35">
    <cfRule type="expression" dxfId="20" priority="2">
      <formula>$J$12="○"</formula>
    </cfRule>
    <cfRule type="expression" dxfId="19" priority="8">
      <formula>$J$10="○"</formula>
    </cfRule>
  </conditionalFormatting>
  <conditionalFormatting sqref="G37:J37">
    <cfRule type="expression" dxfId="18" priority="7">
      <formula>$J$37="error"</formula>
    </cfRule>
  </conditionalFormatting>
  <conditionalFormatting sqref="G58:I58 E61">
    <cfRule type="expression" dxfId="17" priority="6">
      <formula>$G$58="error"</formula>
    </cfRule>
  </conditionalFormatting>
  <conditionalFormatting sqref="H39:J41">
    <cfRule type="expression" dxfId="16" priority="1">
      <formula>$J$10="○"</formula>
    </cfRule>
    <cfRule type="expression" dxfId="15" priority="5">
      <formula>$J$12="○"</formula>
    </cfRule>
  </conditionalFormatting>
  <conditionalFormatting sqref="F31:J31">
    <cfRule type="expression" dxfId="14" priority="4">
      <formula>$J$31="error"</formula>
    </cfRule>
  </conditionalFormatting>
  <conditionalFormatting sqref="F31:I31 J30">
    <cfRule type="expression" dxfId="13" priority="3">
      <formula>$J$30="error"</formula>
    </cfRule>
  </conditionalFormatting>
  <conditionalFormatting sqref="E61">
    <cfRule type="expression" dxfId="12" priority="10">
      <formula>$E$61="未記入又は不適切な箇所があります"</formula>
    </cfRule>
    <cfRule type="expression" dxfId="11" priority="11">
      <formula>$E$61="error"</formula>
    </cfRule>
  </conditionalFormatting>
  <pageMargins left="0.25" right="0.25" top="0.75" bottom="0.75" header="0.3" footer="0.3"/>
  <pageSetup paperSize="9" orientation="portrait" r:id="rId1"/>
  <rowBreaks count="1" manualBreakCount="1">
    <brk id="41"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リスト!$B$1:$B$2</xm:f>
          </x14:formula1>
          <xm:sqref>J10 J12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showGridLines="0" tabSelected="1" view="pageBreakPreview" topLeftCell="A13" zoomScaleNormal="100" zoomScaleSheetLayoutView="100" workbookViewId="0">
      <selection activeCell="E6" sqref="E6"/>
    </sheetView>
  </sheetViews>
  <sheetFormatPr defaultRowHeight="13.5"/>
  <cols>
    <col min="1" max="16384" width="9" style="1"/>
  </cols>
  <sheetData>
    <row r="1" spans="1:10" ht="20.25" customHeight="1">
      <c r="A1" s="1" t="s">
        <v>83</v>
      </c>
    </row>
    <row r="2" spans="1:10" ht="17.25">
      <c r="A2" s="68" t="s">
        <v>80</v>
      </c>
      <c r="B2" s="68"/>
      <c r="C2" s="68"/>
      <c r="D2" s="68"/>
      <c r="E2" s="68"/>
      <c r="F2" s="68"/>
      <c r="G2" s="68"/>
      <c r="H2" s="68"/>
      <c r="I2" s="68"/>
      <c r="J2" s="68"/>
    </row>
    <row r="4" spans="1:10" ht="24.75" customHeight="1">
      <c r="F4" s="27" t="s">
        <v>1</v>
      </c>
      <c r="G4" s="69"/>
      <c r="H4" s="69"/>
      <c r="I4" s="69"/>
      <c r="J4" s="69"/>
    </row>
    <row r="5" spans="1:10" ht="24.75" customHeight="1">
      <c r="F5" s="27" t="s">
        <v>55</v>
      </c>
      <c r="G5" s="69"/>
      <c r="H5" s="69"/>
      <c r="I5" s="69"/>
      <c r="J5" s="69"/>
    </row>
    <row r="6" spans="1:10" ht="24.75" customHeight="1">
      <c r="F6" s="27" t="s">
        <v>10</v>
      </c>
      <c r="G6" s="69"/>
      <c r="H6" s="69"/>
      <c r="I6" s="69"/>
      <c r="J6" s="69"/>
    </row>
    <row r="8" spans="1:10" ht="17.100000000000001" customHeight="1">
      <c r="A8" s="1" t="s">
        <v>2</v>
      </c>
    </row>
    <row r="9" spans="1:10" ht="17.100000000000001" customHeight="1">
      <c r="A9" s="1" t="s">
        <v>18</v>
      </c>
      <c r="G9" s="2" t="str">
        <f>IF($J$9="error","※どちらか一方を選択してください","")</f>
        <v/>
      </c>
      <c r="J9" s="3" t="str">
        <f>IF(AND(J10="○",J12="○"),"error","")</f>
        <v/>
      </c>
    </row>
    <row r="10" spans="1:10" ht="22.5" customHeight="1">
      <c r="A10" s="72" t="s">
        <v>3</v>
      </c>
      <c r="B10" s="73"/>
      <c r="C10" s="73"/>
      <c r="D10" s="73"/>
      <c r="E10" s="73"/>
      <c r="F10" s="73"/>
      <c r="G10" s="73"/>
      <c r="H10" s="73"/>
      <c r="I10" s="74"/>
      <c r="J10" s="38"/>
    </row>
    <row r="11" spans="1:10" ht="5.25" customHeight="1">
      <c r="A11" s="29"/>
      <c r="B11" s="29"/>
      <c r="C11" s="29"/>
      <c r="D11" s="29"/>
      <c r="E11" s="29"/>
      <c r="F11" s="29"/>
      <c r="G11" s="29"/>
      <c r="H11" s="29"/>
      <c r="I11" s="5"/>
      <c r="J11" s="6"/>
    </row>
    <row r="12" spans="1:10" ht="22.5" customHeight="1">
      <c r="A12" s="72" t="s">
        <v>4</v>
      </c>
      <c r="B12" s="73"/>
      <c r="C12" s="73"/>
      <c r="D12" s="73"/>
      <c r="E12" s="73"/>
      <c r="F12" s="73"/>
      <c r="G12" s="73"/>
      <c r="H12" s="73"/>
      <c r="I12" s="74"/>
      <c r="J12" s="38"/>
    </row>
    <row r="13" spans="1:10" ht="5.25" customHeight="1">
      <c r="A13" s="7"/>
      <c r="B13" s="7"/>
      <c r="C13" s="7"/>
      <c r="D13" s="7"/>
      <c r="E13" s="7"/>
      <c r="F13" s="7"/>
      <c r="G13" s="7"/>
      <c r="H13" s="7"/>
      <c r="I13" s="7"/>
      <c r="J13" s="7"/>
    </row>
    <row r="14" spans="1:10" ht="26.85" customHeight="1">
      <c r="A14" s="8" t="s">
        <v>11</v>
      </c>
      <c r="B14" s="70" t="s">
        <v>13</v>
      </c>
      <c r="C14" s="70"/>
      <c r="D14" s="70"/>
      <c r="E14" s="70"/>
      <c r="F14" s="70"/>
      <c r="G14" s="70"/>
      <c r="H14" s="70"/>
      <c r="I14" s="70"/>
      <c r="J14" s="70"/>
    </row>
    <row r="15" spans="1:10" ht="26.85" customHeight="1">
      <c r="A15" s="9" t="s">
        <v>12</v>
      </c>
      <c r="B15" s="70" t="s">
        <v>74</v>
      </c>
      <c r="C15" s="70"/>
      <c r="D15" s="70"/>
      <c r="E15" s="70"/>
      <c r="F15" s="70"/>
      <c r="G15" s="70"/>
      <c r="H15" s="70"/>
      <c r="I15" s="70"/>
      <c r="J15" s="71"/>
    </row>
    <row r="16" spans="1:10" ht="26.85" customHeight="1">
      <c r="A16" s="9" t="s">
        <v>15</v>
      </c>
      <c r="B16" s="70" t="s">
        <v>14</v>
      </c>
      <c r="C16" s="70"/>
      <c r="D16" s="70"/>
      <c r="E16" s="70"/>
      <c r="F16" s="70"/>
      <c r="G16" s="70"/>
      <c r="H16" s="70"/>
      <c r="I16" s="70"/>
      <c r="J16" s="71"/>
    </row>
    <row r="17" spans="1:10" ht="36.75" customHeight="1">
      <c r="A17" s="10" t="s">
        <v>16</v>
      </c>
      <c r="B17" s="70" t="s">
        <v>75</v>
      </c>
      <c r="C17" s="70"/>
      <c r="D17" s="70"/>
      <c r="E17" s="70"/>
      <c r="F17" s="70"/>
      <c r="G17" s="70"/>
      <c r="H17" s="70"/>
      <c r="I17" s="70"/>
      <c r="J17" s="71"/>
    </row>
    <row r="18" spans="1:10" ht="15" customHeight="1">
      <c r="A18" s="11" t="s">
        <v>8</v>
      </c>
    </row>
    <row r="19" spans="1:10" ht="15" customHeight="1">
      <c r="A19" s="12" t="s">
        <v>5</v>
      </c>
    </row>
    <row r="20" spans="1:10" ht="15" customHeight="1">
      <c r="A20" s="12" t="s">
        <v>6</v>
      </c>
    </row>
    <row r="21" spans="1:10" ht="15" customHeight="1">
      <c r="A21" s="12" t="s">
        <v>7</v>
      </c>
    </row>
    <row r="22" spans="1:10" ht="15" customHeight="1">
      <c r="A22" s="12" t="s">
        <v>79</v>
      </c>
    </row>
    <row r="23" spans="1:10" ht="5.25" customHeight="1"/>
    <row r="24" spans="1:10" ht="17.100000000000001" customHeight="1">
      <c r="A24" s="1" t="s">
        <v>28</v>
      </c>
      <c r="J24" s="13"/>
    </row>
    <row r="25" spans="1:10" ht="15" customHeight="1">
      <c r="A25" s="14" t="s">
        <v>19</v>
      </c>
      <c r="B25" s="70" t="s">
        <v>54</v>
      </c>
      <c r="C25" s="70"/>
      <c r="D25" s="70"/>
      <c r="E25" s="70"/>
      <c r="F25" s="70"/>
      <c r="G25" s="70"/>
      <c r="H25" s="70"/>
      <c r="I25" s="70"/>
      <c r="J25" s="71"/>
    </row>
    <row r="26" spans="1:10" ht="5.25" customHeight="1"/>
    <row r="27" spans="1:10" ht="22.5" customHeight="1">
      <c r="A27" s="78" t="s">
        <v>29</v>
      </c>
      <c r="B27" s="78"/>
      <c r="C27" s="78"/>
      <c r="D27" s="78"/>
      <c r="E27" s="78"/>
      <c r="F27" s="78"/>
      <c r="G27" s="78"/>
      <c r="H27" s="77"/>
      <c r="I27" s="77"/>
      <c r="J27" s="77"/>
    </row>
    <row r="28" spans="1:10" ht="48.75" customHeight="1">
      <c r="A28" s="8" t="s">
        <v>30</v>
      </c>
      <c r="B28" s="70" t="s">
        <v>20</v>
      </c>
      <c r="C28" s="70"/>
      <c r="D28" s="70"/>
      <c r="E28" s="70"/>
      <c r="F28" s="70"/>
      <c r="G28" s="70"/>
      <c r="H28" s="70"/>
      <c r="I28" s="70"/>
      <c r="J28" s="71"/>
    </row>
    <row r="29" spans="1:10" ht="5.25" customHeight="1"/>
    <row r="30" spans="1:10" ht="13.5" customHeight="1">
      <c r="A30" s="1" t="s">
        <v>24</v>
      </c>
      <c r="H30" s="2"/>
      <c r="J30" s="15" t="str">
        <f>IF(OR(AND(J10="○",H39&lt;&gt;""),AND(J12="○",H33&lt;&gt;"")),"error","")</f>
        <v/>
      </c>
    </row>
    <row r="31" spans="1:10">
      <c r="A31" s="16" t="s">
        <v>25</v>
      </c>
      <c r="F31" s="13" t="str">
        <f>IF(J31="error","※対象要件を満たしていません",IF(J30="error","※１で選択した方に入力してください",""))</f>
        <v/>
      </c>
      <c r="G31" s="13"/>
      <c r="H31" s="13"/>
      <c r="I31" s="13"/>
      <c r="J31" s="17" t="str">
        <f>IF(H33="","",(IF(H35&gt;-0.5,"error","")))</f>
        <v/>
      </c>
    </row>
    <row r="32" spans="1:10" ht="5.25" customHeight="1"/>
    <row r="33" spans="1:10" ht="22.5" customHeight="1">
      <c r="A33" s="79" t="s">
        <v>52</v>
      </c>
      <c r="B33" s="79"/>
      <c r="C33" s="79"/>
      <c r="D33" s="79"/>
      <c r="E33" s="79"/>
      <c r="F33" s="79"/>
      <c r="G33" s="79"/>
      <c r="H33" s="80"/>
      <c r="I33" s="80"/>
      <c r="J33" s="80"/>
    </row>
    <row r="34" spans="1:10" ht="22.5" customHeight="1">
      <c r="A34" s="79" t="s">
        <v>23</v>
      </c>
      <c r="B34" s="79"/>
      <c r="C34" s="79"/>
      <c r="D34" s="79"/>
      <c r="E34" s="79"/>
      <c r="F34" s="79"/>
      <c r="G34" s="79"/>
      <c r="H34" s="80"/>
      <c r="I34" s="80"/>
      <c r="J34" s="80"/>
    </row>
    <row r="35" spans="1:10" ht="22.5" customHeight="1">
      <c r="A35" s="75" t="s">
        <v>21</v>
      </c>
      <c r="B35" s="75"/>
      <c r="C35" s="75"/>
      <c r="D35" s="75"/>
      <c r="E35" s="75"/>
      <c r="F35" s="75"/>
      <c r="G35" s="75"/>
      <c r="H35" s="76" t="str">
        <f>IF(ISBLANK(H33),"",(H33-H34)/H34)</f>
        <v/>
      </c>
      <c r="I35" s="76"/>
      <c r="J35" s="76"/>
    </row>
    <row r="36" spans="1:10" ht="5.25" customHeight="1"/>
    <row r="37" spans="1:10">
      <c r="A37" s="16" t="s">
        <v>26</v>
      </c>
      <c r="G37" s="13" t="str">
        <f>IF(J37="error","※対象要件を満たしていません","")</f>
        <v/>
      </c>
      <c r="H37" s="13"/>
      <c r="I37" s="13"/>
      <c r="J37" s="3" t="str">
        <f>IF(H39="","",(IF(H41&gt;-0.3,"error","")))</f>
        <v/>
      </c>
    </row>
    <row r="38" spans="1:10" ht="5.25" customHeight="1"/>
    <row r="39" spans="1:10" ht="22.5" customHeight="1">
      <c r="A39" s="79" t="s">
        <v>53</v>
      </c>
      <c r="B39" s="79"/>
      <c r="C39" s="79"/>
      <c r="D39" s="79"/>
      <c r="E39" s="79"/>
      <c r="F39" s="79"/>
      <c r="G39" s="79"/>
      <c r="H39" s="80"/>
      <c r="I39" s="80"/>
      <c r="J39" s="80"/>
    </row>
    <row r="40" spans="1:10" ht="22.5" customHeight="1">
      <c r="A40" s="79" t="s">
        <v>27</v>
      </c>
      <c r="B40" s="79"/>
      <c r="C40" s="79"/>
      <c r="D40" s="79"/>
      <c r="E40" s="79"/>
      <c r="F40" s="79"/>
      <c r="G40" s="79"/>
      <c r="H40" s="80"/>
      <c r="I40" s="80"/>
      <c r="J40" s="80"/>
    </row>
    <row r="41" spans="1:10" ht="22.5" customHeight="1">
      <c r="A41" s="75" t="s">
        <v>22</v>
      </c>
      <c r="B41" s="75"/>
      <c r="C41" s="75"/>
      <c r="D41" s="75"/>
      <c r="E41" s="75"/>
      <c r="F41" s="75"/>
      <c r="G41" s="75"/>
      <c r="H41" s="76" t="str">
        <f>IF(ISBLANK(H39),"",(H39-H40)/H40)</f>
        <v/>
      </c>
      <c r="I41" s="76"/>
      <c r="J41" s="76"/>
    </row>
    <row r="42" spans="1:10" ht="17.100000000000001" customHeight="1">
      <c r="A42" s="1" t="s">
        <v>31</v>
      </c>
      <c r="J42" s="13"/>
    </row>
    <row r="43" spans="1:10" ht="25.5" customHeight="1">
      <c r="A43" s="56" t="s">
        <v>32</v>
      </c>
      <c r="B43" s="57"/>
      <c r="C43" s="56" t="s">
        <v>33</v>
      </c>
      <c r="D43" s="58"/>
      <c r="E43" s="56" t="s">
        <v>34</v>
      </c>
      <c r="F43" s="57"/>
      <c r="G43" s="57"/>
      <c r="H43" s="57"/>
      <c r="I43" s="57"/>
      <c r="J43" s="58"/>
    </row>
    <row r="44" spans="1:10" ht="23.25" customHeight="1">
      <c r="A44" s="91" t="s">
        <v>35</v>
      </c>
      <c r="B44" s="92"/>
      <c r="C44" s="86"/>
      <c r="D44" s="87"/>
      <c r="E44" s="88"/>
      <c r="F44" s="89"/>
      <c r="G44" s="89"/>
      <c r="H44" s="89"/>
      <c r="I44" s="89"/>
      <c r="J44" s="90"/>
    </row>
    <row r="45" spans="1:10" ht="23.25" customHeight="1">
      <c r="A45" s="93" t="s">
        <v>36</v>
      </c>
      <c r="B45" s="94"/>
      <c r="C45" s="86"/>
      <c r="D45" s="87"/>
      <c r="E45" s="88"/>
      <c r="F45" s="89"/>
      <c r="G45" s="89"/>
      <c r="H45" s="89"/>
      <c r="I45" s="89"/>
      <c r="J45" s="90"/>
    </row>
    <row r="46" spans="1:10" ht="23.25" customHeight="1">
      <c r="A46" s="93" t="s">
        <v>37</v>
      </c>
      <c r="B46" s="94"/>
      <c r="C46" s="86"/>
      <c r="D46" s="87"/>
      <c r="E46" s="88"/>
      <c r="F46" s="89"/>
      <c r="G46" s="89"/>
      <c r="H46" s="89"/>
      <c r="I46" s="89"/>
      <c r="J46" s="90"/>
    </row>
    <row r="47" spans="1:10" ht="23.25" customHeight="1">
      <c r="A47" s="93" t="s">
        <v>38</v>
      </c>
      <c r="B47" s="94"/>
      <c r="C47" s="86"/>
      <c r="D47" s="87"/>
      <c r="E47" s="88"/>
      <c r="F47" s="89"/>
      <c r="G47" s="89"/>
      <c r="H47" s="89"/>
      <c r="I47" s="89"/>
      <c r="J47" s="90"/>
    </row>
    <row r="48" spans="1:10" ht="23.25" customHeight="1">
      <c r="A48" s="93" t="s">
        <v>39</v>
      </c>
      <c r="B48" s="94"/>
      <c r="C48" s="86"/>
      <c r="D48" s="87"/>
      <c r="E48" s="88"/>
      <c r="F48" s="89"/>
      <c r="G48" s="89"/>
      <c r="H48" s="89"/>
      <c r="I48" s="89"/>
      <c r="J48" s="90"/>
    </row>
    <row r="49" spans="1:10" ht="23.25" customHeight="1">
      <c r="A49" s="93" t="s">
        <v>40</v>
      </c>
      <c r="B49" s="94"/>
      <c r="C49" s="86"/>
      <c r="D49" s="87"/>
      <c r="E49" s="88"/>
      <c r="F49" s="89"/>
      <c r="G49" s="89"/>
      <c r="H49" s="89"/>
      <c r="I49" s="89"/>
      <c r="J49" s="90"/>
    </row>
    <row r="50" spans="1:10" ht="23.25" customHeight="1">
      <c r="A50" s="93" t="s">
        <v>41</v>
      </c>
      <c r="B50" s="94"/>
      <c r="C50" s="86"/>
      <c r="D50" s="87"/>
      <c r="E50" s="88"/>
      <c r="F50" s="89"/>
      <c r="G50" s="89"/>
      <c r="H50" s="89"/>
      <c r="I50" s="89"/>
      <c r="J50" s="90"/>
    </row>
    <row r="51" spans="1:10" ht="23.25" customHeight="1">
      <c r="A51" s="93" t="s">
        <v>42</v>
      </c>
      <c r="B51" s="94"/>
      <c r="C51" s="86"/>
      <c r="D51" s="87"/>
      <c r="E51" s="88"/>
      <c r="F51" s="89"/>
      <c r="G51" s="89"/>
      <c r="H51" s="89"/>
      <c r="I51" s="89"/>
      <c r="J51" s="90"/>
    </row>
    <row r="52" spans="1:10" ht="23.25" customHeight="1">
      <c r="A52" s="95" t="s">
        <v>43</v>
      </c>
      <c r="B52" s="96"/>
      <c r="C52" s="97"/>
      <c r="D52" s="98"/>
      <c r="E52" s="88"/>
      <c r="F52" s="89"/>
      <c r="G52" s="89"/>
      <c r="H52" s="89"/>
      <c r="I52" s="89"/>
      <c r="J52" s="90"/>
    </row>
    <row r="53" spans="1:10" ht="23.25" customHeight="1">
      <c r="A53" s="113" t="s">
        <v>44</v>
      </c>
      <c r="B53" s="115"/>
      <c r="C53" s="81">
        <f>SUM(C44:D51)</f>
        <v>0</v>
      </c>
      <c r="D53" s="82"/>
      <c r="E53" s="83"/>
      <c r="F53" s="84"/>
      <c r="G53" s="84"/>
      <c r="H53" s="84"/>
      <c r="I53" s="84"/>
      <c r="J53" s="85"/>
    </row>
    <row r="56" spans="1:10">
      <c r="A56" s="24"/>
      <c r="B56" s="24"/>
      <c r="C56" s="24"/>
      <c r="D56" s="24"/>
      <c r="E56" s="24"/>
      <c r="F56" s="24"/>
      <c r="G56" s="24"/>
      <c r="H56" s="24"/>
      <c r="I56" s="24"/>
      <c r="J56" s="24"/>
    </row>
    <row r="57" spans="1:10">
      <c r="B57" s="110" t="s">
        <v>49</v>
      </c>
      <c r="C57" s="111"/>
      <c r="D57" s="112"/>
      <c r="G57" s="110" t="s">
        <v>50</v>
      </c>
      <c r="H57" s="111"/>
      <c r="I57" s="112"/>
    </row>
    <row r="58" spans="1:10" ht="24.75" customHeight="1">
      <c r="B58" s="107">
        <f>C53</f>
        <v>0</v>
      </c>
      <c r="C58" s="108"/>
      <c r="D58" s="108"/>
      <c r="G58" s="109">
        <f>IF(OR(J9="error",J30="error",J31="error"),"error",IF(H27-H33*12&gt;500000,500000,IF(H27-H33*12&lt;500000,H27-H33*12,IF(H27-H39/3*12&gt;500000,500000,IF(H27-H39/3*12&lt;500000,H27-H39/3*12,"")))))</f>
        <v>0</v>
      </c>
      <c r="H58" s="109"/>
      <c r="I58" s="109"/>
    </row>
    <row r="59" spans="1:10" ht="14.25" thickBot="1"/>
    <row r="60" spans="1:10" ht="19.5" customHeight="1" thickBot="1">
      <c r="E60" s="100" t="s">
        <v>51</v>
      </c>
      <c r="F60" s="101"/>
      <c r="G60" s="101"/>
      <c r="H60" s="101"/>
      <c r="I60" s="102"/>
    </row>
    <row r="61" spans="1:10" ht="36.75" customHeight="1" thickBot="1">
      <c r="E61" s="103" t="str">
        <f>IF(OR(AND(J10="",J12=""),H27="",AND(J10="○",OR(H33="",H34="")),AND(J12="○",H39="",H40="")),"未記入又は不適切な箇所があります",IF(G58="error","error",IF(申請様式!I74&gt;2000000,"0",IF(MIN(2000000-申請様式!I74,B58,G58)&lt;0,0,MIN(2000000-申請様式!I74,B58,G58)))))</f>
        <v>未記入又は不適切な箇所があります</v>
      </c>
      <c r="F61" s="104"/>
      <c r="G61" s="104"/>
      <c r="H61" s="104"/>
      <c r="I61" s="105"/>
    </row>
    <row r="62" spans="1:10" ht="13.5" customHeight="1">
      <c r="A62" s="25"/>
      <c r="B62" s="26"/>
      <c r="C62" s="26"/>
      <c r="D62" s="26"/>
      <c r="E62" s="106" t="s">
        <v>58</v>
      </c>
      <c r="F62" s="106"/>
      <c r="G62" s="106"/>
      <c r="H62" s="106"/>
      <c r="I62" s="106"/>
      <c r="J62" s="29"/>
    </row>
    <row r="63" spans="1:10" ht="13.5" customHeight="1">
      <c r="A63" s="32"/>
      <c r="B63" s="26"/>
      <c r="C63" s="26"/>
      <c r="D63" s="26"/>
      <c r="E63" s="33"/>
      <c r="F63" s="33"/>
      <c r="G63" s="33"/>
      <c r="H63" s="33"/>
      <c r="I63" s="33"/>
      <c r="J63" s="29"/>
    </row>
    <row r="64" spans="1:10" ht="32.25" customHeight="1">
      <c r="A64" s="99" t="s">
        <v>78</v>
      </c>
      <c r="B64" s="99"/>
      <c r="C64" s="99"/>
      <c r="D64" s="99"/>
      <c r="E64" s="99"/>
      <c r="F64" s="99"/>
      <c r="G64" s="99"/>
      <c r="H64" s="99"/>
      <c r="I64" s="99"/>
      <c r="J64" s="99"/>
    </row>
  </sheetData>
  <mergeCells count="67">
    <mergeCell ref="A12:I12"/>
    <mergeCell ref="A2:J2"/>
    <mergeCell ref="G4:J4"/>
    <mergeCell ref="G5:J5"/>
    <mergeCell ref="G6:J6"/>
    <mergeCell ref="A10:I10"/>
    <mergeCell ref="A35:G35"/>
    <mergeCell ref="H35:J35"/>
    <mergeCell ref="B14:J14"/>
    <mergeCell ref="B15:J15"/>
    <mergeCell ref="B16:J16"/>
    <mergeCell ref="B17:J17"/>
    <mergeCell ref="B25:J25"/>
    <mergeCell ref="A27:G27"/>
    <mergeCell ref="H27:J27"/>
    <mergeCell ref="B28:J28"/>
    <mergeCell ref="A33:G33"/>
    <mergeCell ref="H33:J33"/>
    <mergeCell ref="A34:G34"/>
    <mergeCell ref="H34:J34"/>
    <mergeCell ref="A39:G39"/>
    <mergeCell ref="H39:J39"/>
    <mergeCell ref="A40:G40"/>
    <mergeCell ref="H40:J40"/>
    <mergeCell ref="A41:G41"/>
    <mergeCell ref="H41:J41"/>
    <mergeCell ref="A43:B43"/>
    <mergeCell ref="C43:D43"/>
    <mergeCell ref="E43:J43"/>
    <mergeCell ref="A44:B44"/>
    <mergeCell ref="C44:D44"/>
    <mergeCell ref="E44:J44"/>
    <mergeCell ref="A45:B45"/>
    <mergeCell ref="C45:D45"/>
    <mergeCell ref="E45:J45"/>
    <mergeCell ref="A46:B46"/>
    <mergeCell ref="C46:D46"/>
    <mergeCell ref="E46:J46"/>
    <mergeCell ref="A47:B47"/>
    <mergeCell ref="C47:D47"/>
    <mergeCell ref="E47:J47"/>
    <mergeCell ref="A48:B48"/>
    <mergeCell ref="C48:D48"/>
    <mergeCell ref="E48:J48"/>
    <mergeCell ref="A49:B49"/>
    <mergeCell ref="C49:D49"/>
    <mergeCell ref="E49:J49"/>
    <mergeCell ref="A50:B50"/>
    <mergeCell ref="C50:D50"/>
    <mergeCell ref="E50:J50"/>
    <mergeCell ref="A51:B51"/>
    <mergeCell ref="C51:D51"/>
    <mergeCell ref="E51:J51"/>
    <mergeCell ref="A52:B52"/>
    <mergeCell ref="C52:D52"/>
    <mergeCell ref="E52:J52"/>
    <mergeCell ref="E60:I60"/>
    <mergeCell ref="E61:I61"/>
    <mergeCell ref="E62:I62"/>
    <mergeCell ref="A64:J64"/>
    <mergeCell ref="A53:B53"/>
    <mergeCell ref="C53:D53"/>
    <mergeCell ref="E53:J53"/>
    <mergeCell ref="B57:D57"/>
    <mergeCell ref="G57:I57"/>
    <mergeCell ref="B58:D58"/>
    <mergeCell ref="G58:I58"/>
  </mergeCells>
  <phoneticPr fontId="1"/>
  <conditionalFormatting sqref="G9:J9">
    <cfRule type="expression" dxfId="10" priority="9">
      <formula>AND($J$10="○",$J$12="○")</formula>
    </cfRule>
  </conditionalFormatting>
  <conditionalFormatting sqref="H33:J35">
    <cfRule type="expression" dxfId="9" priority="2">
      <formula>$J$12="○"</formula>
    </cfRule>
    <cfRule type="expression" dxfId="8" priority="8">
      <formula>$J$10="○"</formula>
    </cfRule>
  </conditionalFormatting>
  <conditionalFormatting sqref="G37:J37">
    <cfRule type="expression" dxfId="7" priority="7">
      <formula>$J$37="error"</formula>
    </cfRule>
  </conditionalFormatting>
  <conditionalFormatting sqref="G58:I58 E61">
    <cfRule type="expression" dxfId="6" priority="6">
      <formula>$G$58="error"</formula>
    </cfRule>
  </conditionalFormatting>
  <conditionalFormatting sqref="H39:J41">
    <cfRule type="expression" dxfId="5" priority="1">
      <formula>$J$10="○"</formula>
    </cfRule>
    <cfRule type="expression" dxfId="4" priority="5">
      <formula>$J$12="○"</formula>
    </cfRule>
  </conditionalFormatting>
  <conditionalFormatting sqref="F31:J31">
    <cfRule type="expression" dxfId="3" priority="4">
      <formula>$J$31="error"</formula>
    </cfRule>
  </conditionalFormatting>
  <conditionalFormatting sqref="F31:I31 J30">
    <cfRule type="expression" dxfId="2" priority="3">
      <formula>$J$30="error"</formula>
    </cfRule>
  </conditionalFormatting>
  <conditionalFormatting sqref="E61">
    <cfRule type="expression" dxfId="1" priority="10">
      <formula>$E$61="未記入又は不適切な箇所があります"</formula>
    </cfRule>
    <cfRule type="expression" dxfId="0" priority="11">
      <formula>$E$61="error"</formula>
    </cfRule>
  </conditionalFormatting>
  <pageMargins left="0.25" right="0.25" top="0.75" bottom="0.75" header="0.3" footer="0.3"/>
  <pageSetup paperSize="9" orientation="portrait" r:id="rId1"/>
  <rowBreaks count="1" manualBreakCount="1">
    <brk id="41"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リスト!$B$1:$B$2</xm:f>
          </x14:formula1>
          <xm:sqref>J10 J12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32"/>
  <sheetViews>
    <sheetView workbookViewId="0">
      <selection activeCell="B29" sqref="B29"/>
    </sheetView>
  </sheetViews>
  <sheetFormatPr defaultRowHeight="18.75"/>
  <sheetData>
    <row r="2" spans="2:7">
      <c r="B2" t="s">
        <v>17</v>
      </c>
      <c r="D2">
        <v>2</v>
      </c>
      <c r="E2">
        <v>1</v>
      </c>
      <c r="F2">
        <v>1</v>
      </c>
      <c r="G2" t="s">
        <v>60</v>
      </c>
    </row>
    <row r="3" spans="2:7">
      <c r="D3">
        <v>3</v>
      </c>
      <c r="E3">
        <v>2</v>
      </c>
      <c r="F3">
        <v>2</v>
      </c>
      <c r="G3" t="s">
        <v>61</v>
      </c>
    </row>
    <row r="4" spans="2:7">
      <c r="B4" t="s">
        <v>46</v>
      </c>
      <c r="E4">
        <v>3</v>
      </c>
      <c r="F4">
        <v>3</v>
      </c>
      <c r="G4" t="s">
        <v>62</v>
      </c>
    </row>
    <row r="5" spans="2:7">
      <c r="B5" t="s">
        <v>47</v>
      </c>
      <c r="E5">
        <v>4</v>
      </c>
      <c r="F5">
        <v>4</v>
      </c>
      <c r="G5" t="s">
        <v>63</v>
      </c>
    </row>
    <row r="6" spans="2:7">
      <c r="E6">
        <v>5</v>
      </c>
      <c r="F6">
        <v>5</v>
      </c>
      <c r="G6" t="s">
        <v>64</v>
      </c>
    </row>
    <row r="7" spans="2:7">
      <c r="E7">
        <v>6</v>
      </c>
      <c r="F7">
        <v>6</v>
      </c>
      <c r="G7" t="s">
        <v>65</v>
      </c>
    </row>
    <row r="8" spans="2:7">
      <c r="E8">
        <v>7</v>
      </c>
      <c r="F8">
        <v>7</v>
      </c>
      <c r="G8" t="s">
        <v>66</v>
      </c>
    </row>
    <row r="9" spans="2:7">
      <c r="E9">
        <v>8</v>
      </c>
      <c r="F9">
        <v>8</v>
      </c>
    </row>
    <row r="10" spans="2:7">
      <c r="E10">
        <v>9</v>
      </c>
      <c r="F10">
        <v>9</v>
      </c>
    </row>
    <row r="11" spans="2:7">
      <c r="E11">
        <v>10</v>
      </c>
      <c r="F11">
        <v>10</v>
      </c>
    </row>
    <row r="12" spans="2:7">
      <c r="E12">
        <v>11</v>
      </c>
      <c r="F12">
        <v>11</v>
      </c>
    </row>
    <row r="13" spans="2:7">
      <c r="E13">
        <v>12</v>
      </c>
      <c r="F13">
        <v>12</v>
      </c>
    </row>
    <row r="14" spans="2:7">
      <c r="F14">
        <v>13</v>
      </c>
    </row>
    <row r="15" spans="2:7">
      <c r="F15">
        <v>14</v>
      </c>
    </row>
    <row r="16" spans="2:7">
      <c r="F16">
        <v>15</v>
      </c>
    </row>
    <row r="17" spans="6:6">
      <c r="F17">
        <v>16</v>
      </c>
    </row>
    <row r="18" spans="6:6">
      <c r="F18">
        <v>17</v>
      </c>
    </row>
    <row r="19" spans="6:6">
      <c r="F19">
        <v>18</v>
      </c>
    </row>
    <row r="20" spans="6:6">
      <c r="F20">
        <v>19</v>
      </c>
    </row>
    <row r="21" spans="6:6">
      <c r="F21">
        <v>20</v>
      </c>
    </row>
    <row r="22" spans="6:6">
      <c r="F22">
        <v>21</v>
      </c>
    </row>
    <row r="23" spans="6:6">
      <c r="F23">
        <v>22</v>
      </c>
    </row>
    <row r="24" spans="6:6">
      <c r="F24">
        <v>23</v>
      </c>
    </row>
    <row r="25" spans="6:6">
      <c r="F25">
        <v>24</v>
      </c>
    </row>
    <row r="26" spans="6:6">
      <c r="F26">
        <v>25</v>
      </c>
    </row>
    <row r="27" spans="6:6">
      <c r="F27">
        <v>26</v>
      </c>
    </row>
    <row r="28" spans="6:6">
      <c r="F28">
        <v>27</v>
      </c>
    </row>
    <row r="29" spans="6:6">
      <c r="F29">
        <v>28</v>
      </c>
    </row>
    <row r="30" spans="6:6">
      <c r="F30">
        <v>29</v>
      </c>
    </row>
    <row r="31" spans="6:6">
      <c r="F31">
        <v>30</v>
      </c>
    </row>
    <row r="32" spans="6:6">
      <c r="F32">
        <v>31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申請様式</vt:lpstr>
      <vt:lpstr>別添１</vt:lpstr>
      <vt:lpstr>別添2</vt:lpstr>
      <vt:lpstr>別添3</vt:lpstr>
      <vt:lpstr>別添４</vt:lpstr>
      <vt:lpstr>別添５</vt:lpstr>
      <vt:lpstr>別添６</vt:lpstr>
      <vt:lpstr>別添７</vt:lpstr>
      <vt:lpstr>リスト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広島県</cp:lastModifiedBy>
  <cp:lastPrinted>2020-08-03T09:51:20Z</cp:lastPrinted>
  <dcterms:created xsi:type="dcterms:W3CDTF">2018-01-05T08:28:31Z</dcterms:created>
  <dcterms:modified xsi:type="dcterms:W3CDTF">2020-08-07T04:37:05Z</dcterms:modified>
</cp:coreProperties>
</file>