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SHK11BU0l60QXljW5fvM2XsZ7nLIf6zUz83hd7dL0VI+QiPee/ApeQkRMWPbVKP0jLikh15INz9a8tbB8gYjg==" workbookSaltValue="56eFgRHCHvuFf/tGUQI6FQ==" workbookSpinCount="100000" lockStructure="1"/>
  <bookViews>
    <workbookView xWindow="0" yWindow="0" windowWidth="15360" windowHeight="764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B10" i="4"/>
  <c r="BB8" i="4"/>
  <c r="AT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<sst xmlns="http://schemas.openxmlformats.org/spreadsheetml/2006/main" count="223" uniqueCount="111">
  <si>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</si>
  <si>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</si>
  <si>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</si>
  <si>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</si>
  <si>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</si>
  <si>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</si>
  <si>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</si>
  <si>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</si>
  <si>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</si>
  <si>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</si>
  <si>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</si>
  <si>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</si>
  <si>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</si>
  <si>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</si>
  <si>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</si>
  <si>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</si>
  <si>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</si>
  <si>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</si>
  <si>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</si>
  <si>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</si>
  <si>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</si>
  <si>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</si>
  <si>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</si>
  <si>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</si>
  <si>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</si>
  <si>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</si>
  <si>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</si>
  <si>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</si>
  <si>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</si>
  <si>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</si>
  <si>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</si>
  <si>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</si>
  <si>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</si>
  <si>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</si>
  <si>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</si>
  <si>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</si>
  <si>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</si>
  <si>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</si>
  <si>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</si>
  <si>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</si>
  <si>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</si>
  <si>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</si>
  <si>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</si>
  <si>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</si>
  <si>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</si>
  <si>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</si>
  <si>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</si>
  <si>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</si>
  <si>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</si>
  <si>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</si>
  <si>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</si>
  <si>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</si>
  <si>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</si>
  <si>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</si>
  <si>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</si>
  <si>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</si>
  <si>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</si>
  <si>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</si>
  <si>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</si>
  <si>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</si>
  <si>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</si>
  <si>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</si>
  <si>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</si>
  <si>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</si>
  <si>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</si>
  <si>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</si>
  <si>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</si>
  <si>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</si>
  <si>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</si>
  <si>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</si>
  <si>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</si>
  <si>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</si>
  <si>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</si>
  <si>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</si>
  <si>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</si>
  <si>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</si>
  <si>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</si>
  <si>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</si>
  <si>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</si>
  <si>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</si>
  <si>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</si>
  <si>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</si>
  <si>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</si>
  <si>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</si>
  <si>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</si>
  <si>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</si>
  <si>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</si>
  <si>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</si>
  <si>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</si>
  <si>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</si>
  <si>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</si>
  <si>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</si>
  <si>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</si>
  <si>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</si>
  <si>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</si>
  <si>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</si>
  <si>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</si>
  <si>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</si>
  <si>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</si>
  <si>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</si>
  <si>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</si>
  <si>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</si>
  <si>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</si>
  <si>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</si>
  <si>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</si>
  <si>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</si>
  <si>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</si>
  <si>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</si>
  <si>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経営的には，累積欠損もなく，経費回収率も全国的にも高いことから健全であるように伺えます。
　しかしながら，処理人口の減少などにより，使用料収入が年々減少していることから，経常収支比率も低下傾向にあります。（経常収支比率は，平成26年度に大幅に回復しているように見えますが，これは企業会計制度の見直しによるものです。）
　そのため，経費の節減に努めるとともに，計画的な施設更新を見据えた使用料体系の見直しをしていく必要があります。</t>
    <rPh sb="1" eb="3">
      <t>ケイエイ</t>
    </rPh>
    <rPh sb="3" eb="4">
      <t>テキ</t>
    </rPh>
    <rPh sb="7" eb="9">
      <t>ルイセキ</t>
    </rPh>
    <rPh sb="9" eb="11">
      <t>ケッソン</t>
    </rPh>
    <rPh sb="15" eb="17">
      <t>ケイヒ</t>
    </rPh>
    <rPh sb="17" eb="19">
      <t>カイシュウ</t>
    </rPh>
    <rPh sb="19" eb="20">
      <t>リツ</t>
    </rPh>
    <rPh sb="21" eb="23">
      <t>ゼンコク</t>
    </rPh>
    <rPh sb="23" eb="24">
      <t>テキ</t>
    </rPh>
    <rPh sb="26" eb="27">
      <t>タカ</t>
    </rPh>
    <rPh sb="32" eb="34">
      <t>ケンゼン</t>
    </rPh>
    <rPh sb="40" eb="41">
      <t>ウカガ</t>
    </rPh>
    <rPh sb="54" eb="56">
      <t>ショリ</t>
    </rPh>
    <rPh sb="56" eb="58">
      <t>ジンコウ</t>
    </rPh>
    <rPh sb="59" eb="61">
      <t>ゲンショウ</t>
    </rPh>
    <rPh sb="67" eb="70">
      <t>シヨウリョウ</t>
    </rPh>
    <rPh sb="70" eb="72">
      <t>シュウニュウ</t>
    </rPh>
    <rPh sb="73" eb="75">
      <t>ネンネン</t>
    </rPh>
    <rPh sb="75" eb="77">
      <t>ゲンショウ</t>
    </rPh>
    <rPh sb="86" eb="88">
      <t>ケイジョウ</t>
    </rPh>
    <rPh sb="88" eb="90">
      <t>シュウシ</t>
    </rPh>
    <rPh sb="90" eb="92">
      <t>ヒリツ</t>
    </rPh>
    <rPh sb="93" eb="95">
      <t>テイカ</t>
    </rPh>
    <rPh sb="95" eb="97">
      <t>ケイコウ</t>
    </rPh>
    <rPh sb="104" eb="106">
      <t>ケイジョウ</t>
    </rPh>
    <rPh sb="106" eb="108">
      <t>シュウシ</t>
    </rPh>
    <rPh sb="108" eb="110">
      <t>ヒリツ</t>
    </rPh>
    <rPh sb="112" eb="114">
      <t>ヘイセイ</t>
    </rPh>
    <rPh sb="116" eb="118">
      <t>ネンド</t>
    </rPh>
    <rPh sb="119" eb="121">
      <t>オオハバ</t>
    </rPh>
    <rPh sb="122" eb="124">
      <t>カイフク</t>
    </rPh>
    <rPh sb="131" eb="132">
      <t>ミ</t>
    </rPh>
    <rPh sb="140" eb="142">
      <t>キギョウ</t>
    </rPh>
    <rPh sb="142" eb="144">
      <t>カイケイ</t>
    </rPh>
    <rPh sb="144" eb="146">
      <t>セイド</t>
    </rPh>
    <rPh sb="147" eb="149">
      <t>ミナオ</t>
    </rPh>
    <rPh sb="166" eb="168">
      <t>ケイヒ</t>
    </rPh>
    <rPh sb="169" eb="171">
      <t>セツゲン</t>
    </rPh>
    <rPh sb="172" eb="173">
      <t>ツト</t>
    </rPh>
    <rPh sb="180" eb="182">
      <t>ケイカク</t>
    </rPh>
    <rPh sb="182" eb="183">
      <t>テキ</t>
    </rPh>
    <rPh sb="184" eb="186">
      <t>シセツ</t>
    </rPh>
    <rPh sb="186" eb="188">
      <t>コウシン</t>
    </rPh>
    <rPh sb="189" eb="191">
      <t>ミス</t>
    </rPh>
    <rPh sb="193" eb="196">
      <t>シヨウリョウ</t>
    </rPh>
    <rPh sb="196" eb="198">
      <t>タイケイ</t>
    </rPh>
    <rPh sb="199" eb="201">
      <t>ミナオ</t>
    </rPh>
    <rPh sb="207" eb="209">
      <t>ヒツヨウ</t>
    </rPh>
    <phoneticPr fontId="4"/>
  </si>
  <si>
    <t>　本市としては，上記の課題解決に向けて，今後も業務の見直しや包括的民間委託など，引き続き経営の合理化に努めるとともに，計画的な施設更新が図れるよう使用料体系を見直すなど，いっそうの経営の健全化に努めていきます。</t>
    <phoneticPr fontId="4"/>
  </si>
  <si>
    <t>　早くから下水道整備に取り組んできたため，施設の老朽化対策が大きな課題となっています。
　これまで，下水処理場やポンプ場等の施設の延命化と維持費の平準化等による中長期的な費用の抑制を図る「下水道長寿命化計画」を進めてきましたが，今後はストックマネジメントによる計画的な施設更新を図っていく必要があります。
※②管渠老朽化率に修正があります。
　　H26　当該値　0.54％
　　H27　当該値　0.77％
　③管渠改善率に訂正があります。
　　H27　当該値　0.03％</t>
    <rPh sb="1" eb="2">
      <t>ハヤ</t>
    </rPh>
    <rPh sb="5" eb="8">
      <t>ゲスイドウ</t>
    </rPh>
    <rPh sb="8" eb="10">
      <t>セイビ</t>
    </rPh>
    <rPh sb="11" eb="12">
      <t>ト</t>
    </rPh>
    <rPh sb="13" eb="14">
      <t>ク</t>
    </rPh>
    <rPh sb="21" eb="23">
      <t>シセツ</t>
    </rPh>
    <rPh sb="24" eb="26">
      <t>ロウキュウ</t>
    </rPh>
    <rPh sb="26" eb="27">
      <t>カ</t>
    </rPh>
    <rPh sb="27" eb="29">
      <t>タイサク</t>
    </rPh>
    <rPh sb="30" eb="31">
      <t>オオ</t>
    </rPh>
    <rPh sb="33" eb="35">
      <t>カダイ</t>
    </rPh>
    <rPh sb="50" eb="52">
      <t>ゲスイ</t>
    </rPh>
    <rPh sb="52" eb="55">
      <t>ショリジョウ</t>
    </rPh>
    <rPh sb="59" eb="60">
      <t>ジョウ</t>
    </rPh>
    <rPh sb="60" eb="61">
      <t>トウ</t>
    </rPh>
    <rPh sb="62" eb="64">
      <t>シセツ</t>
    </rPh>
    <rPh sb="65" eb="67">
      <t>エンメイ</t>
    </rPh>
    <rPh sb="67" eb="68">
      <t>カ</t>
    </rPh>
    <rPh sb="69" eb="72">
      <t>イジヒ</t>
    </rPh>
    <rPh sb="73" eb="76">
      <t>ヘイジュンカ</t>
    </rPh>
    <rPh sb="76" eb="77">
      <t>トウ</t>
    </rPh>
    <rPh sb="80" eb="83">
      <t>チュウチョウキ</t>
    </rPh>
    <rPh sb="83" eb="84">
      <t>テキ</t>
    </rPh>
    <rPh sb="85" eb="87">
      <t>ヒヨウ</t>
    </rPh>
    <rPh sb="88" eb="90">
      <t>ヨクセイ</t>
    </rPh>
    <rPh sb="91" eb="92">
      <t>ハカ</t>
    </rPh>
    <rPh sb="94" eb="97">
      <t>ゲスイドウ</t>
    </rPh>
    <rPh sb="97" eb="98">
      <t>チョウ</t>
    </rPh>
    <rPh sb="98" eb="101">
      <t>ジュミョウカ</t>
    </rPh>
    <rPh sb="101" eb="103">
      <t>ケイカク</t>
    </rPh>
    <rPh sb="105" eb="106">
      <t>スス</t>
    </rPh>
    <rPh sb="114" eb="116">
      <t>コンゴ</t>
    </rPh>
    <rPh sb="130" eb="132">
      <t>ケイカク</t>
    </rPh>
    <rPh sb="132" eb="133">
      <t>テキ</t>
    </rPh>
    <rPh sb="134" eb="136">
      <t>シセツ</t>
    </rPh>
    <rPh sb="136" eb="138">
      <t>コウシン</t>
    </rPh>
    <rPh sb="139" eb="140">
      <t>ハカ</t>
    </rPh>
    <rPh sb="144" eb="146">
      <t>ヒツヨウ</t>
    </rPh>
    <rPh sb="156" eb="158">
      <t>カンキョ</t>
    </rPh>
    <rPh sb="158" eb="161">
      <t>ロウキュウカ</t>
    </rPh>
    <rPh sb="161" eb="162">
      <t>リツ</t>
    </rPh>
    <rPh sb="163" eb="165">
      <t>シュウセイ</t>
    </rPh>
    <rPh sb="178" eb="180">
      <t>トウガイ</t>
    </rPh>
    <rPh sb="180" eb="181">
      <t>チ</t>
    </rPh>
    <rPh sb="194" eb="196">
      <t>トウガイ</t>
    </rPh>
    <rPh sb="196" eb="197">
      <t>チ</t>
    </rPh>
    <rPh sb="207" eb="209">
      <t>カンキョ</t>
    </rPh>
    <rPh sb="209" eb="211">
      <t>カイゼン</t>
    </rPh>
    <rPh sb="211" eb="212">
      <t>リツ</t>
    </rPh>
    <rPh sb="213" eb="215">
      <t>テイセイ</t>
    </rPh>
    <rPh sb="228" eb="230">
      <t>トウガイ</t>
    </rPh>
    <rPh sb="230" eb="231">
      <t>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</si>
</sst>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B25-4BF2-8714-2FE2FFA8117D}"/>
            </c:ext>
          </c:extLst>
        </c:ser>
        <c:dLbls>
          <c:showLegendKey val="0"/>
          <c:showVal val="0"/>
          <c:showCatName val="0"/>
          <c:showSerName val="0"/>
          <c:showPercent val="0"/>
          <c:showBubbleSize val="0"/>
        </c:dLbls>
        <c:gapWidth val="150"/>
        <c:axId val="146999168"/>
        <c:axId val="14700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0.09</c:v>
                </c:pt>
                <c:pt idx="2">
                  <c:v>0.19</c:v>
                </c:pt>
                <c:pt idx="3">
                  <c:v>0.23</c:v>
                </c:pt>
                <c:pt idx="4">
                  <c:v>0.21</c:v>
                </c:pt>
              </c:numCache>
            </c:numRef>
          </c:val>
          <c:smooth val="0"/>
          <c:extLst xmlns:c16r2="http://schemas.microsoft.com/office/drawing/2015/06/chart">
            <c:ext xmlns:c16="http://schemas.microsoft.com/office/drawing/2014/chart" uri="{C3380CC4-5D6E-409C-BE32-E72D297353CC}">
              <c16:uniqueId val="{00000001-EB25-4BF2-8714-2FE2FFA8117D}"/>
            </c:ext>
          </c:extLst>
        </c:ser>
        <c:dLbls>
          <c:showLegendKey val="0"/>
          <c:showVal val="0"/>
          <c:showCatName val="0"/>
          <c:showSerName val="0"/>
          <c:showPercent val="0"/>
          <c:showBubbleSize val="0"/>
        </c:dLbls>
        <c:marker val="1"/>
        <c:smooth val="0"/>
        <c:axId val="146999168"/>
        <c:axId val="147009536"/>
      </c:lineChart>
      <c:dateAx>
        <c:axId val="146999168"/>
        <c:scaling>
          <c:orientation val="minMax"/>
        </c:scaling>
        <c:delete val="1"/>
        <c:axPos val="b"/>
        <c:numFmt formatCode="ge" sourceLinked="1"/>
        <c:majorTickMark val="none"/>
        <c:minorTickMark val="none"/>
        <c:tickLblPos val="none"/>
        <c:crossAx val="147009536"/>
        <c:crosses val="autoZero"/>
        <c:auto val="1"/>
        <c:lblOffset val="100"/>
        <c:baseTimeUnit val="years"/>
      </c:dateAx>
      <c:valAx>
        <c:axId val="14700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9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73.239999999999995</c:v>
                </c:pt>
                <c:pt idx="1">
                  <c:v>78.38</c:v>
                </c:pt>
                <c:pt idx="2">
                  <c:v>72.94</c:v>
                </c:pt>
                <c:pt idx="3">
                  <c:v>80.7</c:v>
                </c:pt>
                <c:pt idx="4">
                  <c:v>73.849999999999994</c:v>
                </c:pt>
              </c:numCache>
            </c:numRef>
          </c:val>
          <c:extLst xmlns:c16r2="http://schemas.microsoft.com/office/drawing/2015/06/chart">
            <c:ext xmlns:c16="http://schemas.microsoft.com/office/drawing/2014/chart" uri="{C3380CC4-5D6E-409C-BE32-E72D297353CC}">
              <c16:uniqueId val="{00000000-02CC-41CB-9AD5-5D8767531477}"/>
            </c:ext>
          </c:extLst>
        </c:ser>
        <c:dLbls>
          <c:showLegendKey val="0"/>
          <c:showVal val="0"/>
          <c:showCatName val="0"/>
          <c:showSerName val="0"/>
          <c:showPercent val="0"/>
          <c:showBubbleSize val="0"/>
        </c:dLbls>
        <c:gapWidth val="150"/>
        <c:axId val="206354304"/>
        <c:axId val="2063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64.23</c:v>
                </c:pt>
                <c:pt idx="1">
                  <c:v>59.4</c:v>
                </c:pt>
                <c:pt idx="2">
                  <c:v>59.35</c:v>
                </c:pt>
                <c:pt idx="3">
                  <c:v>58.4</c:v>
                </c:pt>
                <c:pt idx="4">
                  <c:v>58</c:v>
                </c:pt>
              </c:numCache>
            </c:numRef>
          </c:val>
          <c:smooth val="0"/>
          <c:extLst xmlns:c16r2="http://schemas.microsoft.com/office/drawing/2015/06/chart">
            <c:ext xmlns:c16="http://schemas.microsoft.com/office/drawing/2014/chart" uri="{C3380CC4-5D6E-409C-BE32-E72D297353CC}">
              <c16:uniqueId val="{00000001-02CC-41CB-9AD5-5D8767531477}"/>
            </c:ext>
          </c:extLst>
        </c:ser>
        <c:dLbls>
          <c:showLegendKey val="0"/>
          <c:showVal val="0"/>
          <c:showCatName val="0"/>
          <c:showSerName val="0"/>
          <c:showPercent val="0"/>
          <c:showBubbleSize val="0"/>
        </c:dLbls>
        <c:marker val="1"/>
        <c:smooth val="0"/>
        <c:axId val="206354304"/>
        <c:axId val="206364672"/>
      </c:lineChart>
      <c:dateAx>
        <c:axId val="206354304"/>
        <c:scaling>
          <c:orientation val="minMax"/>
        </c:scaling>
        <c:delete val="1"/>
        <c:axPos val="b"/>
        <c:numFmt formatCode="ge" sourceLinked="1"/>
        <c:majorTickMark val="none"/>
        <c:minorTickMark val="none"/>
        <c:tickLblPos val="none"/>
        <c:crossAx val="206364672"/>
        <c:crosses val="autoZero"/>
        <c:auto val="1"/>
        <c:lblOffset val="100"/>
        <c:baseTimeUnit val="years"/>
      </c:dateAx>
      <c:valAx>
        <c:axId val="2063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99.61</c:v>
                </c:pt>
                <c:pt idx="1">
                  <c:v>99.56</c:v>
                </c:pt>
                <c:pt idx="2">
                  <c:v>99.59</c:v>
                </c:pt>
                <c:pt idx="3">
                  <c:v>99.52</c:v>
                </c:pt>
                <c:pt idx="4">
                  <c:v>99.57</c:v>
                </c:pt>
              </c:numCache>
            </c:numRef>
          </c:val>
          <c:extLst xmlns:c16r2="http://schemas.microsoft.com/office/drawing/2015/06/chart">
            <c:ext xmlns:c16="http://schemas.microsoft.com/office/drawing/2014/chart" uri="{C3380CC4-5D6E-409C-BE32-E72D297353CC}">
              <c16:uniqueId val="{00000000-23A8-4811-9BE7-9E5ED875C220}"/>
            </c:ext>
          </c:extLst>
        </c:ser>
        <c:dLbls>
          <c:showLegendKey val="0"/>
          <c:showVal val="0"/>
          <c:showCatName val="0"/>
          <c:showSerName val="0"/>
          <c:showPercent val="0"/>
          <c:showBubbleSize val="0"/>
        </c:dLbls>
        <c:gapWidth val="150"/>
        <c:axId val="206412032"/>
        <c:axId val="20641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90.22</c:v>
                </c:pt>
                <c:pt idx="1">
                  <c:v>89.81</c:v>
                </c:pt>
                <c:pt idx="2">
                  <c:v>89.88</c:v>
                </c:pt>
                <c:pt idx="3">
                  <c:v>89.68</c:v>
                </c:pt>
                <c:pt idx="4">
                  <c:v>89.79</c:v>
                </c:pt>
              </c:numCache>
            </c:numRef>
          </c:val>
          <c:smooth val="0"/>
          <c:extLst xmlns:c16r2="http://schemas.microsoft.com/office/drawing/2015/06/chart">
            <c:ext xmlns:c16="http://schemas.microsoft.com/office/drawing/2014/chart" uri="{C3380CC4-5D6E-409C-BE32-E72D297353CC}">
              <c16:uniqueId val="{00000001-23A8-4811-9BE7-9E5ED875C220}"/>
            </c:ext>
          </c:extLst>
        </c:ser>
        <c:dLbls>
          <c:showLegendKey val="0"/>
          <c:showVal val="0"/>
          <c:showCatName val="0"/>
          <c:showSerName val="0"/>
          <c:showPercent val="0"/>
          <c:showBubbleSize val="0"/>
        </c:dLbls>
        <c:marker val="1"/>
        <c:smooth val="0"/>
        <c:axId val="206412032"/>
        <c:axId val="206414208"/>
      </c:lineChart>
      <c:dateAx>
        <c:axId val="206412032"/>
        <c:scaling>
          <c:orientation val="minMax"/>
        </c:scaling>
        <c:delete val="1"/>
        <c:axPos val="b"/>
        <c:numFmt formatCode="ge" sourceLinked="1"/>
        <c:majorTickMark val="none"/>
        <c:minorTickMark val="none"/>
        <c:tickLblPos val="none"/>
        <c:crossAx val="206414208"/>
        <c:crosses val="autoZero"/>
        <c:auto val="1"/>
        <c:lblOffset val="100"/>
        <c:baseTimeUnit val="years"/>
      </c:dateAx>
      <c:valAx>
        <c:axId val="2064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1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114.75</c:v>
                </c:pt>
                <c:pt idx="1">
                  <c:v>109.31</c:v>
                </c:pt>
                <c:pt idx="2">
                  <c:v>109.8</c:v>
                </c:pt>
                <c:pt idx="3">
                  <c:v>107.56</c:v>
                </c:pt>
                <c:pt idx="4">
                  <c:v>108.11</c:v>
                </c:pt>
              </c:numCache>
            </c:numRef>
          </c:val>
          <c:extLst xmlns:c16r2="http://schemas.microsoft.com/office/drawing/2015/06/chart">
            <c:ext xmlns:c16="http://schemas.microsoft.com/office/drawing/2014/chart" uri="{C3380CC4-5D6E-409C-BE32-E72D297353CC}">
              <c16:uniqueId val="{00000000-F3BD-48CF-9781-73D241D5F550}"/>
            </c:ext>
          </c:extLst>
        </c:ser>
        <c:dLbls>
          <c:showLegendKey val="0"/>
          <c:showVal val="0"/>
          <c:showCatName val="0"/>
          <c:showSerName val="0"/>
          <c:showPercent val="0"/>
          <c:showBubbleSize val="0"/>
        </c:dLbls>
        <c:gapWidth val="150"/>
        <c:axId val="147044608"/>
        <c:axId val="14705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107.31</c:v>
                </c:pt>
                <c:pt idx="1">
                  <c:v>115.25</c:v>
                </c:pt>
                <c:pt idx="2">
                  <c:v>105.98</c:v>
                </c:pt>
                <c:pt idx="3">
                  <c:v>105.53</c:v>
                </c:pt>
                <c:pt idx="4">
                  <c:v>105.06</c:v>
                </c:pt>
              </c:numCache>
            </c:numRef>
          </c:val>
          <c:smooth val="0"/>
          <c:extLst xmlns:c16r2="http://schemas.microsoft.com/office/drawing/2015/06/chart">
            <c:ext xmlns:c16="http://schemas.microsoft.com/office/drawing/2014/chart" uri="{C3380CC4-5D6E-409C-BE32-E72D297353CC}">
              <c16:uniqueId val="{00000001-F3BD-48CF-9781-73D241D5F550}"/>
            </c:ext>
          </c:extLst>
        </c:ser>
        <c:dLbls>
          <c:showLegendKey val="0"/>
          <c:showVal val="0"/>
          <c:showCatName val="0"/>
          <c:showSerName val="0"/>
          <c:showPercent val="0"/>
          <c:showBubbleSize val="0"/>
        </c:dLbls>
        <c:marker val="1"/>
        <c:smooth val="0"/>
        <c:axId val="147044608"/>
        <c:axId val="147059072"/>
      </c:lineChart>
      <c:dateAx>
        <c:axId val="147044608"/>
        <c:scaling>
          <c:orientation val="minMax"/>
        </c:scaling>
        <c:delete val="1"/>
        <c:axPos val="b"/>
        <c:numFmt formatCode="ge" sourceLinked="1"/>
        <c:majorTickMark val="none"/>
        <c:minorTickMark val="none"/>
        <c:tickLblPos val="none"/>
        <c:crossAx val="147059072"/>
        <c:crosses val="autoZero"/>
        <c:auto val="1"/>
        <c:lblOffset val="100"/>
        <c:baseTimeUnit val="years"/>
      </c:dateAx>
      <c:valAx>
        <c:axId val="14705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04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32.57</c:v>
                </c:pt>
                <c:pt idx="1">
                  <c:v>35.75</c:v>
                </c:pt>
                <c:pt idx="2">
                  <c:v>37.36</c:v>
                </c:pt>
                <c:pt idx="3">
                  <c:v>38.979999999999997</c:v>
                </c:pt>
                <c:pt idx="4">
                  <c:v>41.87</c:v>
                </c:pt>
              </c:numCache>
            </c:numRef>
          </c:val>
          <c:extLst xmlns:c16r2="http://schemas.microsoft.com/office/drawing/2015/06/chart">
            <c:ext xmlns:c16="http://schemas.microsoft.com/office/drawing/2014/chart" uri="{C3380CC4-5D6E-409C-BE32-E72D297353CC}">
              <c16:uniqueId val="{00000000-0E6D-488C-A622-9772D1C5BDCA}"/>
            </c:ext>
          </c:extLst>
        </c:ser>
        <c:dLbls>
          <c:showLegendKey val="0"/>
          <c:showVal val="0"/>
          <c:showCatName val="0"/>
          <c:showSerName val="0"/>
          <c:showPercent val="0"/>
          <c:showBubbleSize val="0"/>
        </c:dLbls>
        <c:gapWidth val="150"/>
        <c:axId val="147487360"/>
        <c:axId val="14748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33.46</c:v>
                </c:pt>
                <c:pt idx="1">
                  <c:v>30.5</c:v>
                </c:pt>
                <c:pt idx="2">
                  <c:v>27.12</c:v>
                </c:pt>
                <c:pt idx="3">
                  <c:v>29.5</c:v>
                </c:pt>
                <c:pt idx="4">
                  <c:v>30.6</c:v>
                </c:pt>
              </c:numCache>
            </c:numRef>
          </c:val>
          <c:smooth val="0"/>
          <c:extLst xmlns:c16r2="http://schemas.microsoft.com/office/drawing/2015/06/chart">
            <c:ext xmlns:c16="http://schemas.microsoft.com/office/drawing/2014/chart" uri="{C3380CC4-5D6E-409C-BE32-E72D297353CC}">
              <c16:uniqueId val="{00000001-0E6D-488C-A622-9772D1C5BDCA}"/>
            </c:ext>
          </c:extLst>
        </c:ser>
        <c:dLbls>
          <c:showLegendKey val="0"/>
          <c:showVal val="0"/>
          <c:showCatName val="0"/>
          <c:showSerName val="0"/>
          <c:showPercent val="0"/>
          <c:showBubbleSize val="0"/>
        </c:dLbls>
        <c:marker val="1"/>
        <c:smooth val="0"/>
        <c:axId val="147487360"/>
        <c:axId val="147489536"/>
      </c:lineChart>
      <c:dateAx>
        <c:axId val="147487360"/>
        <c:scaling>
          <c:orientation val="minMax"/>
        </c:scaling>
        <c:delete val="1"/>
        <c:axPos val="b"/>
        <c:numFmt formatCode="ge" sourceLinked="1"/>
        <c:majorTickMark val="none"/>
        <c:minorTickMark val="none"/>
        <c:tickLblPos val="none"/>
        <c:crossAx val="147489536"/>
        <c:crosses val="autoZero"/>
        <c:auto val="1"/>
        <c:lblOffset val="100"/>
        <c:baseTimeUnit val="years"/>
      </c:dateAx>
      <c:valAx>
        <c:axId val="14748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4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formatCode="#,##0.00;&quot;△&quot;#,##0.00;&quot;-&quot;">
                  <c:v>0.18</c:v>
                </c:pt>
                <c:pt idx="1">
                  <c:v>0</c:v>
                </c:pt>
                <c:pt idx="2" formatCode="#,##0.00;&quot;△&quot;#,##0.00;&quot;-&quot;">
                  <c:v>0.82</c:v>
                </c:pt>
                <c:pt idx="3" formatCode="#,##0.00;&quot;△&quot;#,##0.00;&quot;-&quot;">
                  <c:v>1.25</c:v>
                </c:pt>
                <c:pt idx="4" formatCode="#,##0.00;&quot;△&quot;#,##0.00;&quot;-&quot;">
                  <c:v>2.35</c:v>
                </c:pt>
              </c:numCache>
            </c:numRef>
          </c:val>
          <c:extLst xmlns:c16r2="http://schemas.microsoft.com/office/drawing/2015/06/chart">
            <c:ext xmlns:c16="http://schemas.microsoft.com/office/drawing/2014/chart" uri="{C3380CC4-5D6E-409C-BE32-E72D297353CC}">
              <c16:uniqueId val="{00000000-A509-425E-9E9F-505368D3ADC0}"/>
            </c:ext>
          </c:extLst>
        </c:ser>
        <c:dLbls>
          <c:showLegendKey val="0"/>
          <c:showVal val="0"/>
          <c:showCatName val="0"/>
          <c:showSerName val="0"/>
          <c:showPercent val="0"/>
          <c:showBubbleSize val="0"/>
        </c:dLbls>
        <c:gapWidth val="150"/>
        <c:axId val="147520512"/>
        <c:axId val="14759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3.12</c:v>
                </c:pt>
                <c:pt idx="1">
                  <c:v>3</c:v>
                </c:pt>
                <c:pt idx="2">
                  <c:v>1.93</c:v>
                </c:pt>
                <c:pt idx="3">
                  <c:v>1.92</c:v>
                </c:pt>
                <c:pt idx="4">
                  <c:v>1.83</c:v>
                </c:pt>
              </c:numCache>
            </c:numRef>
          </c:val>
          <c:smooth val="0"/>
          <c:extLst xmlns:c16r2="http://schemas.microsoft.com/office/drawing/2015/06/chart">
            <c:ext xmlns:c16="http://schemas.microsoft.com/office/drawing/2014/chart" uri="{C3380CC4-5D6E-409C-BE32-E72D297353CC}">
              <c16:uniqueId val="{00000001-A509-425E-9E9F-505368D3ADC0}"/>
            </c:ext>
          </c:extLst>
        </c:ser>
        <c:dLbls>
          <c:showLegendKey val="0"/>
          <c:showVal val="0"/>
          <c:showCatName val="0"/>
          <c:showSerName val="0"/>
          <c:showPercent val="0"/>
          <c:showBubbleSize val="0"/>
        </c:dLbls>
        <c:marker val="1"/>
        <c:smooth val="0"/>
        <c:axId val="147520512"/>
        <c:axId val="147592320"/>
      </c:lineChart>
      <c:dateAx>
        <c:axId val="147520512"/>
        <c:scaling>
          <c:orientation val="minMax"/>
        </c:scaling>
        <c:delete val="1"/>
        <c:axPos val="b"/>
        <c:numFmt formatCode="ge" sourceLinked="1"/>
        <c:majorTickMark val="none"/>
        <c:minorTickMark val="none"/>
        <c:tickLblPos val="none"/>
        <c:crossAx val="147592320"/>
        <c:crosses val="autoZero"/>
        <c:auto val="1"/>
        <c:lblOffset val="100"/>
        <c:baseTimeUnit val="years"/>
      </c:dateAx>
      <c:valAx>
        <c:axId val="1475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52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E57-4B6A-9291-4739B08F686C}"/>
            </c:ext>
          </c:extLst>
        </c:ser>
        <c:dLbls>
          <c:showLegendKey val="0"/>
          <c:showVal val="0"/>
          <c:showCatName val="0"/>
          <c:showSerName val="0"/>
          <c:showPercent val="0"/>
          <c:showBubbleSize val="0"/>
        </c:dLbls>
        <c:gapWidth val="150"/>
        <c:axId val="147641856"/>
        <c:axId val="14764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24.54</c:v>
                </c:pt>
                <c:pt idx="1">
                  <c:v>19.440000000000001</c:v>
                </c:pt>
                <c:pt idx="2">
                  <c:v>41.15</c:v>
                </c:pt>
                <c:pt idx="3">
                  <c:v>39.08</c:v>
                </c:pt>
                <c:pt idx="4">
                  <c:v>41.56</c:v>
                </c:pt>
              </c:numCache>
            </c:numRef>
          </c:val>
          <c:smooth val="0"/>
          <c:extLst xmlns:c16r2="http://schemas.microsoft.com/office/drawing/2015/06/chart">
            <c:ext xmlns:c16="http://schemas.microsoft.com/office/drawing/2014/chart" uri="{C3380CC4-5D6E-409C-BE32-E72D297353CC}">
              <c16:uniqueId val="{00000001-CE57-4B6A-9291-4739B08F686C}"/>
            </c:ext>
          </c:extLst>
        </c:ser>
        <c:dLbls>
          <c:showLegendKey val="0"/>
          <c:showVal val="0"/>
          <c:showCatName val="0"/>
          <c:showSerName val="0"/>
          <c:showPercent val="0"/>
          <c:showBubbleSize val="0"/>
        </c:dLbls>
        <c:marker val="1"/>
        <c:smooth val="0"/>
        <c:axId val="147641856"/>
        <c:axId val="147643776"/>
      </c:lineChart>
      <c:dateAx>
        <c:axId val="147641856"/>
        <c:scaling>
          <c:orientation val="minMax"/>
        </c:scaling>
        <c:delete val="1"/>
        <c:axPos val="b"/>
        <c:numFmt formatCode="ge" sourceLinked="1"/>
        <c:majorTickMark val="none"/>
        <c:minorTickMark val="none"/>
        <c:tickLblPos val="none"/>
        <c:crossAx val="147643776"/>
        <c:crosses val="autoZero"/>
        <c:auto val="1"/>
        <c:lblOffset val="100"/>
        <c:baseTimeUnit val="years"/>
      </c:dateAx>
      <c:valAx>
        <c:axId val="14764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64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138.58000000000001</c:v>
                </c:pt>
                <c:pt idx="1">
                  <c:v>138.93</c:v>
                </c:pt>
                <c:pt idx="2">
                  <c:v>164.66</c:v>
                </c:pt>
                <c:pt idx="3">
                  <c:v>138.15</c:v>
                </c:pt>
                <c:pt idx="4">
                  <c:v>186.84</c:v>
                </c:pt>
              </c:numCache>
            </c:numRef>
          </c:val>
          <c:extLst xmlns:c16r2="http://schemas.microsoft.com/office/drawing/2015/06/chart">
            <c:ext xmlns:c16="http://schemas.microsoft.com/office/drawing/2014/chart" uri="{C3380CC4-5D6E-409C-BE32-E72D297353CC}">
              <c16:uniqueId val="{00000000-7A9C-49FC-938F-D5240FB26CAC}"/>
            </c:ext>
          </c:extLst>
        </c:ser>
        <c:dLbls>
          <c:showLegendKey val="0"/>
          <c:showVal val="0"/>
          <c:showCatName val="0"/>
          <c:showSerName val="0"/>
          <c:showPercent val="0"/>
          <c:showBubbleSize val="0"/>
        </c:dLbls>
        <c:gapWidth val="150"/>
        <c:axId val="147679488"/>
        <c:axId val="14768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56.94</c:v>
                </c:pt>
                <c:pt idx="1">
                  <c:v>71.52</c:v>
                </c:pt>
                <c:pt idx="2">
                  <c:v>88.12</c:v>
                </c:pt>
                <c:pt idx="3">
                  <c:v>81.33</c:v>
                </c:pt>
                <c:pt idx="4">
                  <c:v>80.81</c:v>
                </c:pt>
              </c:numCache>
            </c:numRef>
          </c:val>
          <c:smooth val="0"/>
          <c:extLst xmlns:c16r2="http://schemas.microsoft.com/office/drawing/2015/06/chart">
            <c:ext xmlns:c16="http://schemas.microsoft.com/office/drawing/2014/chart" uri="{C3380CC4-5D6E-409C-BE32-E72D297353CC}">
              <c16:uniqueId val="{00000001-7A9C-49FC-938F-D5240FB26CAC}"/>
            </c:ext>
          </c:extLst>
        </c:ser>
        <c:dLbls>
          <c:showLegendKey val="0"/>
          <c:showVal val="0"/>
          <c:showCatName val="0"/>
          <c:showSerName val="0"/>
          <c:showPercent val="0"/>
          <c:showBubbleSize val="0"/>
        </c:dLbls>
        <c:marker val="1"/>
        <c:smooth val="0"/>
        <c:axId val="147679488"/>
        <c:axId val="147689856"/>
      </c:lineChart>
      <c:dateAx>
        <c:axId val="147679488"/>
        <c:scaling>
          <c:orientation val="minMax"/>
        </c:scaling>
        <c:delete val="1"/>
        <c:axPos val="b"/>
        <c:numFmt formatCode="ge" sourceLinked="1"/>
        <c:majorTickMark val="none"/>
        <c:minorTickMark val="none"/>
        <c:tickLblPos val="none"/>
        <c:crossAx val="147689856"/>
        <c:crosses val="autoZero"/>
        <c:auto val="1"/>
        <c:lblOffset val="100"/>
        <c:baseTimeUnit val="years"/>
      </c:dateAx>
      <c:valAx>
        <c:axId val="1476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67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539.32000000000005</c:v>
                </c:pt>
                <c:pt idx="1">
                  <c:v>511.33</c:v>
                </c:pt>
                <c:pt idx="2">
                  <c:v>506.48</c:v>
                </c:pt>
                <c:pt idx="3">
                  <c:v>501.09</c:v>
                </c:pt>
                <c:pt idx="4">
                  <c:v>499</c:v>
                </c:pt>
              </c:numCache>
            </c:numRef>
          </c:val>
          <c:extLst xmlns:c16r2="http://schemas.microsoft.com/office/drawing/2015/06/chart">
            <c:ext xmlns:c16="http://schemas.microsoft.com/office/drawing/2014/chart" uri="{C3380CC4-5D6E-409C-BE32-E72D297353CC}">
              <c16:uniqueId val="{00000000-EAD9-4AA7-9D23-66DC088595C8}"/>
            </c:ext>
          </c:extLst>
        </c:ser>
        <c:dLbls>
          <c:showLegendKey val="0"/>
          <c:showVal val="0"/>
          <c:showCatName val="0"/>
          <c:showSerName val="0"/>
          <c:showPercent val="0"/>
          <c:showBubbleSize val="0"/>
        </c:dLbls>
        <c:gapWidth val="150"/>
        <c:axId val="147737216"/>
        <c:axId val="147739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721.06</c:v>
                </c:pt>
                <c:pt idx="1">
                  <c:v>862.87</c:v>
                </c:pt>
                <c:pt idx="2">
                  <c:v>716.96</c:v>
                </c:pt>
                <c:pt idx="3">
                  <c:v>799.11</c:v>
                </c:pt>
                <c:pt idx="4">
                  <c:v>768.62</c:v>
                </c:pt>
              </c:numCache>
            </c:numRef>
          </c:val>
          <c:smooth val="0"/>
          <c:extLst xmlns:c16r2="http://schemas.microsoft.com/office/drawing/2015/06/chart">
            <c:ext xmlns:c16="http://schemas.microsoft.com/office/drawing/2014/chart" uri="{C3380CC4-5D6E-409C-BE32-E72D297353CC}">
              <c16:uniqueId val="{00000001-EAD9-4AA7-9D23-66DC088595C8}"/>
            </c:ext>
          </c:extLst>
        </c:ser>
        <c:dLbls>
          <c:showLegendKey val="0"/>
          <c:showVal val="0"/>
          <c:showCatName val="0"/>
          <c:showSerName val="0"/>
          <c:showPercent val="0"/>
          <c:showBubbleSize val="0"/>
        </c:dLbls>
        <c:marker val="1"/>
        <c:smooth val="0"/>
        <c:axId val="147737216"/>
        <c:axId val="147739392"/>
      </c:lineChart>
      <c:dateAx>
        <c:axId val="147737216"/>
        <c:scaling>
          <c:orientation val="minMax"/>
        </c:scaling>
        <c:delete val="1"/>
        <c:axPos val="b"/>
        <c:numFmt formatCode="ge" sourceLinked="1"/>
        <c:majorTickMark val="none"/>
        <c:minorTickMark val="none"/>
        <c:tickLblPos val="none"/>
        <c:crossAx val="147739392"/>
        <c:crosses val="autoZero"/>
        <c:auto val="1"/>
        <c:lblOffset val="100"/>
        <c:baseTimeUnit val="years"/>
      </c:dateAx>
      <c:valAx>
        <c:axId val="1477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73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109.48</c:v>
                </c:pt>
                <c:pt idx="1">
                  <c:v>103.95</c:v>
                </c:pt>
                <c:pt idx="2">
                  <c:v>100.61</c:v>
                </c:pt>
                <c:pt idx="3">
                  <c:v>96.22</c:v>
                </c:pt>
                <c:pt idx="4">
                  <c:v>98.52</c:v>
                </c:pt>
              </c:numCache>
            </c:numRef>
          </c:val>
          <c:extLst xmlns:c16r2="http://schemas.microsoft.com/office/drawing/2015/06/chart">
            <c:ext xmlns:c16="http://schemas.microsoft.com/office/drawing/2014/chart" uri="{C3380CC4-5D6E-409C-BE32-E72D297353CC}">
              <c16:uniqueId val="{00000000-87C4-455B-9BBE-2EA8C465E054}"/>
            </c:ext>
          </c:extLst>
        </c:ser>
        <c:dLbls>
          <c:showLegendKey val="0"/>
          <c:showVal val="0"/>
          <c:showCatName val="0"/>
          <c:showSerName val="0"/>
          <c:showPercent val="0"/>
          <c:showBubbleSize val="0"/>
        </c:dLbls>
        <c:gapWidth val="150"/>
        <c:axId val="147753984"/>
        <c:axId val="14777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84.86</c:v>
                </c:pt>
                <c:pt idx="1">
                  <c:v>85.39</c:v>
                </c:pt>
                <c:pt idx="2">
                  <c:v>88.09</c:v>
                </c:pt>
                <c:pt idx="3">
                  <c:v>87.69</c:v>
                </c:pt>
                <c:pt idx="4">
                  <c:v>88.06</c:v>
                </c:pt>
              </c:numCache>
            </c:numRef>
          </c:val>
          <c:smooth val="0"/>
          <c:extLst xmlns:c16r2="http://schemas.microsoft.com/office/drawing/2015/06/chart">
            <c:ext xmlns:c16="http://schemas.microsoft.com/office/drawing/2014/chart" uri="{C3380CC4-5D6E-409C-BE32-E72D297353CC}">
              <c16:uniqueId val="{00000001-87C4-455B-9BBE-2EA8C465E054}"/>
            </c:ext>
          </c:extLst>
        </c:ser>
        <c:dLbls>
          <c:showLegendKey val="0"/>
          <c:showVal val="0"/>
          <c:showCatName val="0"/>
          <c:showSerName val="0"/>
          <c:showPercent val="0"/>
          <c:showBubbleSize val="0"/>
        </c:dLbls>
        <c:marker val="1"/>
        <c:smooth val="0"/>
        <c:axId val="147753984"/>
        <c:axId val="147776640"/>
      </c:lineChart>
      <c:dateAx>
        <c:axId val="147753984"/>
        <c:scaling>
          <c:orientation val="minMax"/>
        </c:scaling>
        <c:delete val="1"/>
        <c:axPos val="b"/>
        <c:numFmt formatCode="ge" sourceLinked="1"/>
        <c:majorTickMark val="none"/>
        <c:minorTickMark val="none"/>
        <c:tickLblPos val="none"/>
        <c:crossAx val="147776640"/>
        <c:crosses val="autoZero"/>
        <c:auto val="1"/>
        <c:lblOffset val="100"/>
        <c:baseTimeUnit val="years"/>
      </c:dateAx>
      <c:valAx>
        <c:axId val="14777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75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97.58</c:v>
                </c:pt>
                <c:pt idx="1">
                  <c:v>94.55</c:v>
                </c:pt>
                <c:pt idx="2">
                  <c:v>95.88</c:v>
                </c:pt>
                <c:pt idx="3">
                  <c:v>106.08</c:v>
                </c:pt>
                <c:pt idx="4">
                  <c:v>102.21</c:v>
                </c:pt>
              </c:numCache>
            </c:numRef>
          </c:val>
          <c:extLst xmlns:c16r2="http://schemas.microsoft.com/office/drawing/2015/06/chart">
            <c:ext xmlns:c16="http://schemas.microsoft.com/office/drawing/2014/chart" uri="{C3380CC4-5D6E-409C-BE32-E72D297353CC}">
              <c16:uniqueId val="{00000000-3DFB-4715-A2B7-E2E0ACB3B075}"/>
            </c:ext>
          </c:extLst>
        </c:ser>
        <c:dLbls>
          <c:showLegendKey val="0"/>
          <c:showVal val="0"/>
          <c:showCatName val="0"/>
          <c:showSerName val="0"/>
          <c:showPercent val="0"/>
          <c:showBubbleSize val="0"/>
        </c:dLbls>
        <c:gapWidth val="150"/>
        <c:axId val="206333824"/>
        <c:axId val="20633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188.14</c:v>
                </c:pt>
                <c:pt idx="1">
                  <c:v>188.79</c:v>
                </c:pt>
                <c:pt idx="2">
                  <c:v>181.8</c:v>
                </c:pt>
                <c:pt idx="3">
                  <c:v>180.07</c:v>
                </c:pt>
                <c:pt idx="4">
                  <c:v>179.32</c:v>
                </c:pt>
              </c:numCache>
            </c:numRef>
          </c:val>
          <c:smooth val="0"/>
          <c:extLst xmlns:c16r2="http://schemas.microsoft.com/office/drawing/2015/06/chart">
            <c:ext xmlns:c16="http://schemas.microsoft.com/office/drawing/2014/chart" uri="{C3380CC4-5D6E-409C-BE32-E72D297353CC}">
              <c16:uniqueId val="{00000001-3DFB-4715-A2B7-E2E0ACB3B075}"/>
            </c:ext>
          </c:extLst>
        </c:ser>
        <c:dLbls>
          <c:showLegendKey val="0"/>
          <c:showVal val="0"/>
          <c:showCatName val="0"/>
          <c:showSerName val="0"/>
          <c:showPercent val="0"/>
          <c:showBubbleSize val="0"/>
        </c:dLbls>
        <c:marker val="1"/>
        <c:smooth val="0"/>
        <c:axId val="206333824"/>
        <c:axId val="206336000"/>
      </c:lineChart>
      <c:dateAx>
        <c:axId val="206333824"/>
        <c:scaling>
          <c:orientation val="minMax"/>
        </c:scaling>
        <c:delete val="1"/>
        <c:axPos val="b"/>
        <c:numFmt formatCode="ge" sourceLinked="1"/>
        <c:majorTickMark val="none"/>
        <c:minorTickMark val="none"/>
        <c:tickLblPos val="none"/>
        <c:crossAx val="206336000"/>
        <c:crosses val="autoZero"/>
        <c:auto val="1"/>
        <c:lblOffset val="100"/>
        <c:baseTimeUnit val="years"/>
      </c:dateAx>
      <c:valAx>
        <c:axId val="20633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3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大竹市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Cc1</v>
      </c>
      <c r="X8" s="71"/>
      <c r="Y8" s="71"/>
      <c r="Z8" s="71"/>
      <c r="AA8" s="71"/>
      <c r="AB8" s="71"/>
      <c r="AC8" s="71"/>
      <c r="AD8" s="72" t="str">
        <f>データ!$M$6</f>
        <v>非設置</v>
      </c>
      <c r="AE8" s="72"/>
      <c r="AF8" s="72"/>
      <c r="AG8" s="72"/>
      <c r="AH8" s="72"/>
      <c r="AI8" s="72"/>
      <c r="AJ8" s="72"/>
      <c r="AK8" s="3"/>
      <c r="AL8" s="68">
        <f>データ!S6</f>
        <v>27212</v>
      </c>
      <c r="AM8" s="68"/>
      <c r="AN8" s="68"/>
      <c r="AO8" s="68"/>
      <c r="AP8" s="68"/>
      <c r="AQ8" s="68"/>
      <c r="AR8" s="68"/>
      <c r="AS8" s="68"/>
      <c r="AT8" s="67">
        <f>データ!T6</f>
        <v>78.66</v>
      </c>
      <c r="AU8" s="67"/>
      <c r="AV8" s="67"/>
      <c r="AW8" s="67"/>
      <c r="AX8" s="67"/>
      <c r="AY8" s="67"/>
      <c r="AZ8" s="67"/>
      <c r="BA8" s="67"/>
      <c r="BB8" s="67">
        <f>データ!U6</f>
        <v>345.94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f>データ!O6</f>
        <v>71.48</v>
      </c>
      <c r="J10" s="67"/>
      <c r="K10" s="67"/>
      <c r="L10" s="67"/>
      <c r="M10" s="67"/>
      <c r="N10" s="67"/>
      <c r="O10" s="67"/>
      <c r="P10" s="67">
        <f>データ!P6</f>
        <v>94.94</v>
      </c>
      <c r="Q10" s="67"/>
      <c r="R10" s="67"/>
      <c r="S10" s="67"/>
      <c r="T10" s="67"/>
      <c r="U10" s="67"/>
      <c r="V10" s="67"/>
      <c r="W10" s="67">
        <f>データ!Q6</f>
        <v>80.319999999999993</v>
      </c>
      <c r="X10" s="67"/>
      <c r="Y10" s="67"/>
      <c r="Z10" s="67"/>
      <c r="AA10" s="67"/>
      <c r="AB10" s="67"/>
      <c r="AC10" s="67"/>
      <c r="AD10" s="68">
        <f>データ!R6</f>
        <v>2750</v>
      </c>
      <c r="AE10" s="68"/>
      <c r="AF10" s="68"/>
      <c r="AG10" s="68"/>
      <c r="AH10" s="68"/>
      <c r="AI10" s="68"/>
      <c r="AJ10" s="68"/>
      <c r="AK10" s="2"/>
      <c r="AL10" s="68">
        <f>データ!V6</f>
        <v>25591</v>
      </c>
      <c r="AM10" s="68"/>
      <c r="AN10" s="68"/>
      <c r="AO10" s="68"/>
      <c r="AP10" s="68"/>
      <c r="AQ10" s="68"/>
      <c r="AR10" s="68"/>
      <c r="AS10" s="68"/>
      <c r="AT10" s="67">
        <f>データ!W6</f>
        <v>7.15</v>
      </c>
      <c r="AU10" s="67"/>
      <c r="AV10" s="67"/>
      <c r="AW10" s="67"/>
      <c r="AX10" s="67"/>
      <c r="AY10" s="67"/>
      <c r="AZ10" s="67"/>
      <c r="BA10" s="67"/>
      <c r="BB10" s="67">
        <f>データ!X6</f>
        <v>3579.16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108</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109</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rEbDRG65KVxqbvTClBbQ/ebba49V29RhjDtKvarkbkmUziZju6r3em7YBqhSzprjJYnT4x7JH37UDzJIc9qKRA==" saltValue="HVumUnPT7hFctT+N2akk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2">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342114</v>
      </c>
      <c r="D6" s="33">
        <f t="shared" si="3"/>
        <v>46</v>
      </c>
      <c r="E6" s="33">
        <f t="shared" si="3"/>
        <v>17</v>
      </c>
      <c r="F6" s="33">
        <f t="shared" si="3"/>
        <v>1</v>
      </c>
      <c r="G6" s="33">
        <f t="shared" si="3"/>
        <v>0</v>
      </c>
      <c r="H6" s="33" t="str">
        <f t="shared" si="3"/>
        <v>広島県　大竹市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71.48</v>
      </c>
      <c r="P6" s="34">
        <f t="shared" si="3"/>
        <v>94.94</v>
      </c>
      <c r="Q6" s="34">
        <f t="shared" si="3"/>
        <v>80.319999999999993</v>
      </c>
      <c r="R6" s="34">
        <f t="shared" si="3"/>
        <v>2750</v>
      </c>
      <c r="S6" s="34">
        <f t="shared" si="3"/>
        <v>27212</v>
      </c>
      <c r="T6" s="34">
        <f t="shared" si="3"/>
        <v>78.66</v>
      </c>
      <c r="U6" s="34">
        <f t="shared" si="3"/>
        <v>345.94</v>
      </c>
      <c r="V6" s="34">
        <f t="shared" si="3"/>
        <v>25591</v>
      </c>
      <c r="W6" s="34">
        <f t="shared" si="3"/>
        <v>7.15</v>
      </c>
      <c r="X6" s="34">
        <f t="shared" si="3"/>
        <v>3579.16</v>
      </c>
      <c r="Y6" s="35">
        <f>IF(Y7="",NA(),Y7)</f>
        <v>114.75</v>
      </c>
      <c r="Z6" s="35">
        <f t="shared" ref="Z6:AH6" si="4">IF(Z7="",NA(),Z7)</f>
        <v>109.31</v>
      </c>
      <c r="AA6" s="35">
        <f t="shared" si="4"/>
        <v>109.8</v>
      </c>
      <c r="AB6" s="35">
        <f t="shared" si="4"/>
        <v>107.56</v>
      </c>
      <c r="AC6" s="35">
        <f t="shared" si="4"/>
        <v>108.11</v>
      </c>
      <c r="AD6" s="35">
        <f t="shared" si="4"/>
        <v>107.31</v>
      </c>
      <c r="AE6" s="35">
        <f t="shared" si="4"/>
        <v>115.25</v>
      </c>
      <c r="AF6" s="35">
        <f t="shared" si="4"/>
        <v>105.98</v>
      </c>
      <c r="AG6" s="35">
        <f t="shared" si="4"/>
        <v>105.53</v>
      </c>
      <c r="AH6" s="35">
        <f t="shared" si="4"/>
        <v>105.06</v>
      </c>
      <c r="AI6" s="34" t="str">
        <f>IF(AI7="","",IF(AI7="-","【-】","【"&amp;SUBSTITUTE(TEXT(AI7,"#,##0.00"),"-","△")&amp;"】"))</f>
        <v>【108.69】</v>
      </c>
      <c r="AJ6" s="34">
        <f>IF(AJ7="",NA(),AJ7)</f>
        <v>0</v>
      </c>
      <c r="AK6" s="34">
        <f t="shared" ref="AK6:AS6" si="5">IF(AK7="",NA(),AK7)</f>
        <v>0</v>
      </c>
      <c r="AL6" s="34">
        <f t="shared" si="5"/>
        <v>0</v>
      </c>
      <c r="AM6" s="34">
        <f t="shared" si="5"/>
        <v>0</v>
      </c>
      <c r="AN6" s="34">
        <f t="shared" si="5"/>
        <v>0</v>
      </c>
      <c r="AO6" s="35">
        <f t="shared" si="5"/>
        <v>24.54</v>
      </c>
      <c r="AP6" s="35">
        <f t="shared" si="5"/>
        <v>19.440000000000001</v>
      </c>
      <c r="AQ6" s="35">
        <f t="shared" si="5"/>
        <v>41.15</v>
      </c>
      <c r="AR6" s="35">
        <f t="shared" si="5"/>
        <v>39.08</v>
      </c>
      <c r="AS6" s="35">
        <f t="shared" si="5"/>
        <v>41.56</v>
      </c>
      <c r="AT6" s="34" t="str">
        <f>IF(AT7="","",IF(AT7="-","【-】","【"&amp;SUBSTITUTE(TEXT(AT7,"#,##0.00"),"-","△")&amp;"】"))</f>
        <v>【3.28】</v>
      </c>
      <c r="AU6" s="35">
        <f>IF(AU7="",NA(),AU7)</f>
        <v>138.58000000000001</v>
      </c>
      <c r="AV6" s="35">
        <f t="shared" ref="AV6:BD6" si="6">IF(AV7="",NA(),AV7)</f>
        <v>138.93</v>
      </c>
      <c r="AW6" s="35">
        <f t="shared" si="6"/>
        <v>164.66</v>
      </c>
      <c r="AX6" s="35">
        <f t="shared" si="6"/>
        <v>138.15</v>
      </c>
      <c r="AY6" s="35">
        <f t="shared" si="6"/>
        <v>186.84</v>
      </c>
      <c r="AZ6" s="35">
        <f t="shared" si="6"/>
        <v>56.94</v>
      </c>
      <c r="BA6" s="35">
        <f t="shared" si="6"/>
        <v>71.52</v>
      </c>
      <c r="BB6" s="35">
        <f t="shared" si="6"/>
        <v>88.12</v>
      </c>
      <c r="BC6" s="35">
        <f t="shared" si="6"/>
        <v>81.33</v>
      </c>
      <c r="BD6" s="35">
        <f t="shared" si="6"/>
        <v>80.81</v>
      </c>
      <c r="BE6" s="34" t="str">
        <f>IF(BE7="","",IF(BE7="-","【-】","【"&amp;SUBSTITUTE(TEXT(BE7,"#,##0.00"),"-","△")&amp;"】"))</f>
        <v>【69.49】</v>
      </c>
      <c r="BF6" s="35">
        <f>IF(BF7="",NA(),BF7)</f>
        <v>539.32000000000005</v>
      </c>
      <c r="BG6" s="35">
        <f t="shared" ref="BG6:BO6" si="7">IF(BG7="",NA(),BG7)</f>
        <v>511.33</v>
      </c>
      <c r="BH6" s="35">
        <f t="shared" si="7"/>
        <v>506.48</v>
      </c>
      <c r="BI6" s="35">
        <f t="shared" si="7"/>
        <v>501.09</v>
      </c>
      <c r="BJ6" s="35">
        <f t="shared" si="7"/>
        <v>499</v>
      </c>
      <c r="BK6" s="35">
        <f t="shared" si="7"/>
        <v>721.06</v>
      </c>
      <c r="BL6" s="35">
        <f t="shared" si="7"/>
        <v>862.87</v>
      </c>
      <c r="BM6" s="35">
        <f t="shared" si="7"/>
        <v>716.96</v>
      </c>
      <c r="BN6" s="35">
        <f t="shared" si="7"/>
        <v>799.11</v>
      </c>
      <c r="BO6" s="35">
        <f t="shared" si="7"/>
        <v>768.62</v>
      </c>
      <c r="BP6" s="34" t="str">
        <f>IF(BP7="","",IF(BP7="-","【-】","【"&amp;SUBSTITUTE(TEXT(BP7,"#,##0.00"),"-","△")&amp;"】"))</f>
        <v>【682.78】</v>
      </c>
      <c r="BQ6" s="35">
        <f>IF(BQ7="",NA(),BQ7)</f>
        <v>109.48</v>
      </c>
      <c r="BR6" s="35">
        <f t="shared" ref="BR6:BZ6" si="8">IF(BR7="",NA(),BR7)</f>
        <v>103.95</v>
      </c>
      <c r="BS6" s="35">
        <f t="shared" si="8"/>
        <v>100.61</v>
      </c>
      <c r="BT6" s="35">
        <f t="shared" si="8"/>
        <v>96.22</v>
      </c>
      <c r="BU6" s="35">
        <f t="shared" si="8"/>
        <v>98.52</v>
      </c>
      <c r="BV6" s="35">
        <f t="shared" si="8"/>
        <v>84.86</v>
      </c>
      <c r="BW6" s="35">
        <f t="shared" si="8"/>
        <v>85.39</v>
      </c>
      <c r="BX6" s="35">
        <f t="shared" si="8"/>
        <v>88.09</v>
      </c>
      <c r="BY6" s="35">
        <f t="shared" si="8"/>
        <v>87.69</v>
      </c>
      <c r="BZ6" s="35">
        <f t="shared" si="8"/>
        <v>88.06</v>
      </c>
      <c r="CA6" s="34" t="str">
        <f>IF(CA7="","",IF(CA7="-","【-】","【"&amp;SUBSTITUTE(TEXT(CA7,"#,##0.00"),"-","△")&amp;"】"))</f>
        <v>【100.91】</v>
      </c>
      <c r="CB6" s="35">
        <f>IF(CB7="",NA(),CB7)</f>
        <v>97.58</v>
      </c>
      <c r="CC6" s="35">
        <f t="shared" ref="CC6:CK6" si="9">IF(CC7="",NA(),CC7)</f>
        <v>94.55</v>
      </c>
      <c r="CD6" s="35">
        <f t="shared" si="9"/>
        <v>95.88</v>
      </c>
      <c r="CE6" s="35">
        <f t="shared" si="9"/>
        <v>106.08</v>
      </c>
      <c r="CF6" s="35">
        <f t="shared" si="9"/>
        <v>102.21</v>
      </c>
      <c r="CG6" s="35">
        <f t="shared" si="9"/>
        <v>188.14</v>
      </c>
      <c r="CH6" s="35">
        <f t="shared" si="9"/>
        <v>188.79</v>
      </c>
      <c r="CI6" s="35">
        <f t="shared" si="9"/>
        <v>181.8</v>
      </c>
      <c r="CJ6" s="35">
        <f t="shared" si="9"/>
        <v>180.07</v>
      </c>
      <c r="CK6" s="35">
        <f t="shared" si="9"/>
        <v>179.32</v>
      </c>
      <c r="CL6" s="34" t="str">
        <f>IF(CL7="","",IF(CL7="-","【-】","【"&amp;SUBSTITUTE(TEXT(CL7,"#,##0.00"),"-","△")&amp;"】"))</f>
        <v>【136.86】</v>
      </c>
      <c r="CM6" s="35">
        <f>IF(CM7="",NA(),CM7)</f>
        <v>73.239999999999995</v>
      </c>
      <c r="CN6" s="35">
        <f t="shared" ref="CN6:CV6" si="10">IF(CN7="",NA(),CN7)</f>
        <v>78.38</v>
      </c>
      <c r="CO6" s="35">
        <f t="shared" si="10"/>
        <v>72.94</v>
      </c>
      <c r="CP6" s="35">
        <f t="shared" si="10"/>
        <v>80.7</v>
      </c>
      <c r="CQ6" s="35">
        <f t="shared" si="10"/>
        <v>73.849999999999994</v>
      </c>
      <c r="CR6" s="35">
        <f t="shared" si="10"/>
        <v>64.23</v>
      </c>
      <c r="CS6" s="35">
        <f t="shared" si="10"/>
        <v>59.4</v>
      </c>
      <c r="CT6" s="35">
        <f t="shared" si="10"/>
        <v>59.35</v>
      </c>
      <c r="CU6" s="35">
        <f t="shared" si="10"/>
        <v>58.4</v>
      </c>
      <c r="CV6" s="35">
        <f t="shared" si="10"/>
        <v>58</v>
      </c>
      <c r="CW6" s="34" t="str">
        <f>IF(CW7="","",IF(CW7="-","【-】","【"&amp;SUBSTITUTE(TEXT(CW7,"#,##0.00"),"-","△")&amp;"】"))</f>
        <v>【58.98】</v>
      </c>
      <c r="CX6" s="35">
        <f>IF(CX7="",NA(),CX7)</f>
        <v>99.61</v>
      </c>
      <c r="CY6" s="35">
        <f t="shared" ref="CY6:DG6" si="11">IF(CY7="",NA(),CY7)</f>
        <v>99.56</v>
      </c>
      <c r="CZ6" s="35">
        <f t="shared" si="11"/>
        <v>99.59</v>
      </c>
      <c r="DA6" s="35">
        <f t="shared" si="11"/>
        <v>99.52</v>
      </c>
      <c r="DB6" s="35">
        <f t="shared" si="11"/>
        <v>99.57</v>
      </c>
      <c r="DC6" s="35">
        <f t="shared" si="11"/>
        <v>90.22</v>
      </c>
      <c r="DD6" s="35">
        <f t="shared" si="11"/>
        <v>89.81</v>
      </c>
      <c r="DE6" s="35">
        <f t="shared" si="11"/>
        <v>89.88</v>
      </c>
      <c r="DF6" s="35">
        <f t="shared" si="11"/>
        <v>89.68</v>
      </c>
      <c r="DG6" s="35">
        <f t="shared" si="11"/>
        <v>89.79</v>
      </c>
      <c r="DH6" s="34" t="str">
        <f>IF(DH7="","",IF(DH7="-","【-】","【"&amp;SUBSTITUTE(TEXT(DH7,"#,##0.00"),"-","△")&amp;"】"))</f>
        <v>【95.20】</v>
      </c>
      <c r="DI6" s="35">
        <f>IF(DI7="",NA(),DI7)</f>
        <v>32.57</v>
      </c>
      <c r="DJ6" s="35">
        <f t="shared" ref="DJ6:DR6" si="12">IF(DJ7="",NA(),DJ7)</f>
        <v>35.75</v>
      </c>
      <c r="DK6" s="35">
        <f t="shared" si="12"/>
        <v>37.36</v>
      </c>
      <c r="DL6" s="35">
        <f t="shared" si="12"/>
        <v>38.979999999999997</v>
      </c>
      <c r="DM6" s="35">
        <f t="shared" si="12"/>
        <v>41.87</v>
      </c>
      <c r="DN6" s="35">
        <f t="shared" si="12"/>
        <v>33.46</v>
      </c>
      <c r="DO6" s="35">
        <f t="shared" si="12"/>
        <v>30.5</v>
      </c>
      <c r="DP6" s="35">
        <f t="shared" si="12"/>
        <v>27.12</v>
      </c>
      <c r="DQ6" s="35">
        <f t="shared" si="12"/>
        <v>29.5</v>
      </c>
      <c r="DR6" s="35">
        <f t="shared" si="12"/>
        <v>30.6</v>
      </c>
      <c r="DS6" s="34" t="str">
        <f>IF(DS7="","",IF(DS7="-","【-】","【"&amp;SUBSTITUTE(TEXT(DS7,"#,##0.00"),"-","△")&amp;"】"))</f>
        <v>【38.60】</v>
      </c>
      <c r="DT6" s="35">
        <f>IF(DT7="",NA(),DT7)</f>
        <v>0.18</v>
      </c>
      <c r="DU6" s="34">
        <f t="shared" ref="DU6:EC6" si="13">IF(DU7="",NA(),DU7)</f>
        <v>0</v>
      </c>
      <c r="DV6" s="35">
        <f t="shared" si="13"/>
        <v>0.82</v>
      </c>
      <c r="DW6" s="35">
        <f t="shared" si="13"/>
        <v>1.25</v>
      </c>
      <c r="DX6" s="35">
        <f t="shared" si="13"/>
        <v>2.35</v>
      </c>
      <c r="DY6" s="35">
        <f t="shared" si="13"/>
        <v>3.12</v>
      </c>
      <c r="DZ6" s="35">
        <f t="shared" si="13"/>
        <v>3</v>
      </c>
      <c r="EA6" s="35">
        <f t="shared" si="13"/>
        <v>1.93</v>
      </c>
      <c r="EB6" s="35">
        <f t="shared" si="13"/>
        <v>1.92</v>
      </c>
      <c r="EC6" s="35">
        <f t="shared" si="13"/>
        <v>1.83</v>
      </c>
      <c r="ED6" s="34" t="str">
        <f>IF(ED7="","",IF(ED7="-","【-】","【"&amp;SUBSTITUTE(TEXT(ED7,"#,##0.00"),"-","△")&amp;"】"))</f>
        <v>【5.64】</v>
      </c>
      <c r="EE6" s="34">
        <f>IF(EE7="",NA(),EE7)</f>
        <v>0</v>
      </c>
      <c r="EF6" s="34">
        <f t="shared" ref="EF6:EN6" si="14">IF(EF7="",NA(),EF7)</f>
        <v>0</v>
      </c>
      <c r="EG6" s="34">
        <f t="shared" si="14"/>
        <v>0</v>
      </c>
      <c r="EH6" s="34">
        <f t="shared" si="14"/>
        <v>0</v>
      </c>
      <c r="EI6" s="34">
        <f t="shared" si="14"/>
        <v>0</v>
      </c>
      <c r="EJ6" s="35">
        <f t="shared" si="14"/>
        <v>0.11</v>
      </c>
      <c r="EK6" s="35">
        <f t="shared" si="14"/>
        <v>0.09</v>
      </c>
      <c r="EL6" s="35">
        <f t="shared" si="14"/>
        <v>0.19</v>
      </c>
      <c r="EM6" s="35">
        <f t="shared" si="14"/>
        <v>0.23</v>
      </c>
      <c r="EN6" s="35">
        <f t="shared" si="14"/>
        <v>0.21</v>
      </c>
      <c r="EO6" s="34" t="str">
        <f>IF(EO7="","",IF(EO7="-","【-】","【"&amp;SUBSTITUTE(TEXT(EO7,"#,##0.00"),"-","△")&amp;"】"))</f>
        <v>【0.23】</v>
      </c>
    </row>
    <row r="7" spans="1:148" s="36" customFormat="1" x14ac:dyDescent="0.2">
      <c r="A7" s="28"/>
      <c r="B7" s="37">
        <v>2018</v>
      </c>
      <c r="C7" s="37">
        <v>342114</v>
      </c>
      <c r="D7" s="37">
        <v>46</v>
      </c>
      <c r="E7" s="37">
        <v>17</v>
      </c>
      <c r="F7" s="37">
        <v>1</v>
      </c>
      <c r="G7" s="37">
        <v>0</v>
      </c>
      <c r="H7" s="37" t="s">
        <v>96</v>
      </c>
      <c r="I7" s="37" t="s">
        <v>97</v>
      </c>
      <c r="J7" s="37" t="s">
        <v>98</v>
      </c>
      <c r="K7" s="37" t="s">
        <v>99</v>
      </c>
      <c r="L7" s="37" t="s">
        <v>100</v>
      </c>
      <c r="M7" s="37" t="s">
        <v>101</v>
      </c>
      <c r="N7" s="38" t="s">
        <v>102</v>
      </c>
      <c r="O7" s="38">
        <v>71.48</v>
      </c>
      <c r="P7" s="38">
        <v>94.94</v>
      </c>
      <c r="Q7" s="38">
        <v>80.319999999999993</v>
      </c>
      <c r="R7" s="38">
        <v>2750</v>
      </c>
      <c r="S7" s="38">
        <v>27212</v>
      </c>
      <c r="T7" s="38">
        <v>78.66</v>
      </c>
      <c r="U7" s="38">
        <v>345.94</v>
      </c>
      <c r="V7" s="38">
        <v>25591</v>
      </c>
      <c r="W7" s="38">
        <v>7.15</v>
      </c>
      <c r="X7" s="38">
        <v>3579.16</v>
      </c>
      <c r="Y7" s="38">
        <v>114.75</v>
      </c>
      <c r="Z7" s="38">
        <v>109.31</v>
      </c>
      <c r="AA7" s="38">
        <v>109.8</v>
      </c>
      <c r="AB7" s="38">
        <v>107.56</v>
      </c>
      <c r="AC7" s="38">
        <v>108.11</v>
      </c>
      <c r="AD7" s="38">
        <v>107.31</v>
      </c>
      <c r="AE7" s="38">
        <v>115.25</v>
      </c>
      <c r="AF7" s="38">
        <v>105.98</v>
      </c>
      <c r="AG7" s="38">
        <v>105.53</v>
      </c>
      <c r="AH7" s="38">
        <v>105.06</v>
      </c>
      <c r="AI7" s="38">
        <v>108.69</v>
      </c>
      <c r="AJ7" s="38">
        <v>0</v>
      </c>
      <c r="AK7" s="38">
        <v>0</v>
      </c>
      <c r="AL7" s="38">
        <v>0</v>
      </c>
      <c r="AM7" s="38">
        <v>0</v>
      </c>
      <c r="AN7" s="38">
        <v>0</v>
      </c>
      <c r="AO7" s="38">
        <v>24.54</v>
      </c>
      <c r="AP7" s="38">
        <v>19.440000000000001</v>
      </c>
      <c r="AQ7" s="38">
        <v>41.15</v>
      </c>
      <c r="AR7" s="38">
        <v>39.08</v>
      </c>
      <c r="AS7" s="38">
        <v>41.56</v>
      </c>
      <c r="AT7" s="38">
        <v>3.28</v>
      </c>
      <c r="AU7" s="38">
        <v>138.58000000000001</v>
      </c>
      <c r="AV7" s="38">
        <v>138.93</v>
      </c>
      <c r="AW7" s="38">
        <v>164.66</v>
      </c>
      <c r="AX7" s="38">
        <v>138.15</v>
      </c>
      <c r="AY7" s="38">
        <v>186.84</v>
      </c>
      <c r="AZ7" s="38">
        <v>56.94</v>
      </c>
      <c r="BA7" s="38">
        <v>71.52</v>
      </c>
      <c r="BB7" s="38">
        <v>88.12</v>
      </c>
      <c r="BC7" s="38">
        <v>81.33</v>
      </c>
      <c r="BD7" s="38">
        <v>80.81</v>
      </c>
      <c r="BE7" s="38">
        <v>69.489999999999995</v>
      </c>
      <c r="BF7" s="38">
        <v>539.32000000000005</v>
      </c>
      <c r="BG7" s="38">
        <v>511.33</v>
      </c>
      <c r="BH7" s="38">
        <v>506.48</v>
      </c>
      <c r="BI7" s="38">
        <v>501.09</v>
      </c>
      <c r="BJ7" s="38">
        <v>499</v>
      </c>
      <c r="BK7" s="38">
        <v>721.06</v>
      </c>
      <c r="BL7" s="38">
        <v>862.87</v>
      </c>
      <c r="BM7" s="38">
        <v>716.96</v>
      </c>
      <c r="BN7" s="38">
        <v>799.11</v>
      </c>
      <c r="BO7" s="38">
        <v>768.62</v>
      </c>
      <c r="BP7" s="38">
        <v>682.78</v>
      </c>
      <c r="BQ7" s="38">
        <v>109.48</v>
      </c>
      <c r="BR7" s="38">
        <v>103.95</v>
      </c>
      <c r="BS7" s="38">
        <v>100.61</v>
      </c>
      <c r="BT7" s="38">
        <v>96.22</v>
      </c>
      <c r="BU7" s="38">
        <v>98.52</v>
      </c>
      <c r="BV7" s="38">
        <v>84.86</v>
      </c>
      <c r="BW7" s="38">
        <v>85.39</v>
      </c>
      <c r="BX7" s="38">
        <v>88.09</v>
      </c>
      <c r="BY7" s="38">
        <v>87.69</v>
      </c>
      <c r="BZ7" s="38">
        <v>88.06</v>
      </c>
      <c r="CA7" s="38">
        <v>100.91</v>
      </c>
      <c r="CB7" s="38">
        <v>97.58</v>
      </c>
      <c r="CC7" s="38">
        <v>94.55</v>
      </c>
      <c r="CD7" s="38">
        <v>95.88</v>
      </c>
      <c r="CE7" s="38">
        <v>106.08</v>
      </c>
      <c r="CF7" s="38">
        <v>102.21</v>
      </c>
      <c r="CG7" s="38">
        <v>188.14</v>
      </c>
      <c r="CH7" s="38">
        <v>188.79</v>
      </c>
      <c r="CI7" s="38">
        <v>181.8</v>
      </c>
      <c r="CJ7" s="38">
        <v>180.07</v>
      </c>
      <c r="CK7" s="38">
        <v>179.32</v>
      </c>
      <c r="CL7" s="38">
        <v>136.86000000000001</v>
      </c>
      <c r="CM7" s="38">
        <v>73.239999999999995</v>
      </c>
      <c r="CN7" s="38">
        <v>78.38</v>
      </c>
      <c r="CO7" s="38">
        <v>72.94</v>
      </c>
      <c r="CP7" s="38">
        <v>80.7</v>
      </c>
      <c r="CQ7" s="38">
        <v>73.849999999999994</v>
      </c>
      <c r="CR7" s="38">
        <v>64.23</v>
      </c>
      <c r="CS7" s="38">
        <v>59.4</v>
      </c>
      <c r="CT7" s="38">
        <v>59.35</v>
      </c>
      <c r="CU7" s="38">
        <v>58.4</v>
      </c>
      <c r="CV7" s="38">
        <v>58</v>
      </c>
      <c r="CW7" s="38">
        <v>58.98</v>
      </c>
      <c r="CX7" s="38">
        <v>99.61</v>
      </c>
      <c r="CY7" s="38">
        <v>99.56</v>
      </c>
      <c r="CZ7" s="38">
        <v>99.59</v>
      </c>
      <c r="DA7" s="38">
        <v>99.52</v>
      </c>
      <c r="DB7" s="38">
        <v>99.57</v>
      </c>
      <c r="DC7" s="38">
        <v>90.22</v>
      </c>
      <c r="DD7" s="38">
        <v>89.81</v>
      </c>
      <c r="DE7" s="38">
        <v>89.88</v>
      </c>
      <c r="DF7" s="38">
        <v>89.68</v>
      </c>
      <c r="DG7" s="38">
        <v>89.79</v>
      </c>
      <c r="DH7" s="38">
        <v>95.2</v>
      </c>
      <c r="DI7" s="38">
        <v>32.57</v>
      </c>
      <c r="DJ7" s="38">
        <v>35.75</v>
      </c>
      <c r="DK7" s="38">
        <v>37.36</v>
      </c>
      <c r="DL7" s="38">
        <v>38.979999999999997</v>
      </c>
      <c r="DM7" s="38">
        <v>41.87</v>
      </c>
      <c r="DN7" s="38">
        <v>33.46</v>
      </c>
      <c r="DO7" s="38">
        <v>30.5</v>
      </c>
      <c r="DP7" s="38">
        <v>27.12</v>
      </c>
      <c r="DQ7" s="38">
        <v>29.5</v>
      </c>
      <c r="DR7" s="38">
        <v>30.6</v>
      </c>
      <c r="DS7" s="38">
        <v>38.6</v>
      </c>
      <c r="DT7" s="38">
        <v>0.18</v>
      </c>
      <c r="DU7" s="38">
        <v>0</v>
      </c>
      <c r="DV7" s="38">
        <v>0.82</v>
      </c>
      <c r="DW7" s="38">
        <v>1.25</v>
      </c>
      <c r="DX7" s="38">
        <v>2.35</v>
      </c>
      <c r="DY7" s="38">
        <v>3.12</v>
      </c>
      <c r="DZ7" s="38">
        <v>3</v>
      </c>
      <c r="EA7" s="38">
        <v>1.93</v>
      </c>
      <c r="EB7" s="38">
        <v>1.92</v>
      </c>
      <c r="EC7" s="38">
        <v>1.83</v>
      </c>
      <c r="ED7" s="38">
        <v>5.64</v>
      </c>
      <c r="EE7" s="38">
        <v>0</v>
      </c>
      <c r="EF7" s="38">
        <v>0</v>
      </c>
      <c r="EG7" s="38">
        <v>0</v>
      </c>
      <c r="EH7" s="38">
        <v>0</v>
      </c>
      <c r="EI7" s="38">
        <v>0</v>
      </c>
      <c r="EJ7" s="38">
        <v>0.11</v>
      </c>
      <c r="EK7" s="38">
        <v>0.09</v>
      </c>
      <c r="EL7" s="38">
        <v>0.19</v>
      </c>
      <c r="EM7" s="38">
        <v>0.23</v>
      </c>
      <c r="EN7" s="38">
        <v>0.21</v>
      </c>
      <c r="EO7" s="38">
        <v>0.23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dcterms:created xsi:type="dcterms:W3CDTF">2019-12-05T04:46:40Z</dcterms:created>
  <dcterms:modified xsi:type="dcterms:W3CDTF">2020-03-30T09:33:27Z</dcterms:modified>
</cp:coreProperties>
</file>