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2000" windowHeight="9480"/>
  </bookViews>
  <sheets>
    <sheet name="tone-s06" sheetId="1" r:id="rId1"/>
  </sheets>
  <definedNames>
    <definedName name="_xlnm.Print_Area" localSheetId="0">'tone-s06'!$A$1:$J$56</definedName>
  </definedNames>
  <calcPr calcId="145621"/>
</workbook>
</file>

<file path=xl/calcChain.xml><?xml version="1.0" encoding="utf-8"?>
<calcChain xmlns="http://schemas.openxmlformats.org/spreadsheetml/2006/main">
  <c r="J47" i="1" l="1"/>
  <c r="J44" i="1"/>
  <c r="J42" i="1"/>
  <c r="J51" i="1"/>
  <c r="J55" i="1"/>
  <c r="I45" i="1"/>
  <c r="I47" i="1"/>
  <c r="I52" i="1"/>
  <c r="J17" i="1"/>
  <c r="J14" i="1"/>
  <c r="J21" i="1"/>
  <c r="J25" i="1"/>
  <c r="J30" i="1"/>
  <c r="I39" i="1"/>
  <c r="I40" i="1"/>
  <c r="I31" i="1"/>
  <c r="I32" i="1"/>
  <c r="I35" i="1"/>
  <c r="I29" i="1"/>
  <c r="I27" i="1"/>
  <c r="I18" i="1"/>
  <c r="I16" i="1"/>
  <c r="I22" i="1"/>
  <c r="I14" i="1"/>
  <c r="I25" i="1"/>
  <c r="I21" i="1"/>
  <c r="J24" i="1"/>
  <c r="J20" i="1"/>
  <c r="J16" i="1"/>
  <c r="J54" i="1"/>
  <c r="J50" i="1"/>
  <c r="J46" i="1"/>
  <c r="I24" i="1"/>
  <c r="I15" i="1"/>
  <c r="I38" i="1"/>
  <c r="I30" i="1"/>
  <c r="J23" i="1"/>
  <c r="J15" i="1"/>
  <c r="J53" i="1"/>
  <c r="J49" i="1"/>
  <c r="J45" i="1"/>
  <c r="I23" i="1"/>
  <c r="I19" i="1"/>
  <c r="I33" i="1"/>
  <c r="J35" i="1"/>
  <c r="J22" i="1"/>
  <c r="J18" i="1"/>
  <c r="I50" i="1"/>
  <c r="J52" i="1"/>
  <c r="J48" i="1"/>
  <c r="J29" i="1"/>
  <c r="J34" i="1"/>
  <c r="J40" i="1"/>
  <c r="I55" i="1"/>
  <c r="I49" i="1"/>
  <c r="I44" i="1"/>
  <c r="I54" i="1"/>
  <c r="I37" i="1"/>
  <c r="J19" i="1"/>
  <c r="I34" i="1"/>
  <c r="I20" i="1"/>
  <c r="I17" i="1"/>
  <c r="I36" i="1"/>
  <c r="J38" i="1"/>
  <c r="J33" i="1"/>
  <c r="J31" i="1"/>
  <c r="I53" i="1"/>
  <c r="I48" i="1"/>
  <c r="I46" i="1"/>
  <c r="J37" i="1"/>
  <c r="J32" i="1"/>
  <c r="J39" i="1"/>
  <c r="J36" i="1"/>
  <c r="I51" i="1"/>
</calcChain>
</file>

<file path=xl/sharedStrings.xml><?xml version="1.0" encoding="utf-8"?>
<sst xmlns="http://schemas.openxmlformats.org/spreadsheetml/2006/main" count="58" uniqueCount="32">
  <si>
    <t>　</t>
    <phoneticPr fontId="3"/>
  </si>
  <si>
    <t>（単位　人，％）</t>
    <rPh sb="1" eb="3">
      <t>タンイ</t>
    </rPh>
    <rPh sb="4" eb="5">
      <t>ニン</t>
    </rPh>
    <phoneticPr fontId="3"/>
  </si>
  <si>
    <t>総務省統計局「国勢調査報告」</t>
    <rPh sb="0" eb="3">
      <t>ソウムチョウ</t>
    </rPh>
    <rPh sb="3" eb="6">
      <t>トウケイキョク</t>
    </rPh>
    <rPh sb="7" eb="11">
      <t>コクセイチョウサ</t>
    </rPh>
    <rPh sb="11" eb="13">
      <t>ホウコク</t>
    </rPh>
    <phoneticPr fontId="3"/>
  </si>
  <si>
    <t>職　　　　　　　　　業</t>
    <rPh sb="0" eb="11">
      <t>ショクギョウ</t>
    </rPh>
    <phoneticPr fontId="3"/>
  </si>
  <si>
    <t>総数</t>
    <rPh sb="0" eb="2">
      <t>ソウスウ</t>
    </rPh>
    <phoneticPr fontId="3"/>
  </si>
  <si>
    <t>市部</t>
    <rPh sb="0" eb="2">
      <t>シブ</t>
    </rPh>
    <phoneticPr fontId="3"/>
  </si>
  <si>
    <t>郡部</t>
    <rPh sb="0" eb="2">
      <t>グンブ</t>
    </rPh>
    <phoneticPr fontId="3"/>
  </si>
  <si>
    <t>総　　数</t>
    <rPh sb="0" eb="4">
      <t>ソウスウ</t>
    </rPh>
    <phoneticPr fontId="3"/>
  </si>
  <si>
    <t>管理的職業従事者</t>
    <rPh sb="0" eb="3">
      <t>カンリテキ</t>
    </rPh>
    <rPh sb="3" eb="5">
      <t>ショクギョウ</t>
    </rPh>
    <rPh sb="5" eb="8">
      <t>ジュウジシャ</t>
    </rPh>
    <phoneticPr fontId="3"/>
  </si>
  <si>
    <t>事務従事者</t>
    <rPh sb="0" eb="2">
      <t>ジム</t>
    </rPh>
    <rPh sb="2" eb="5">
      <t>ジュウジシャ</t>
    </rPh>
    <phoneticPr fontId="3"/>
  </si>
  <si>
    <t>販売従事者</t>
    <rPh sb="0" eb="2">
      <t>ハンバイ</t>
    </rPh>
    <rPh sb="2" eb="5">
      <t>ジュウジシャ</t>
    </rPh>
    <phoneticPr fontId="3"/>
  </si>
  <si>
    <t>サービス職業従事者</t>
    <rPh sb="4" eb="6">
      <t>ショクギョウ</t>
    </rPh>
    <rPh sb="6" eb="9">
      <t>ジュウジシャ</t>
    </rPh>
    <phoneticPr fontId="3"/>
  </si>
  <si>
    <t>保安職業従事者</t>
    <rPh sb="0" eb="2">
      <t>ホアン</t>
    </rPh>
    <rPh sb="2" eb="4">
      <t>ショクギョウ</t>
    </rPh>
    <rPh sb="4" eb="7">
      <t>ジュウジシャ</t>
    </rPh>
    <phoneticPr fontId="3"/>
  </si>
  <si>
    <t>分類不能の職業</t>
    <rPh sb="0" eb="2">
      <t>ブンルイ</t>
    </rPh>
    <rPh sb="2" eb="4">
      <t>フノウ</t>
    </rPh>
    <rPh sb="5" eb="7">
      <t>ショクギョウ</t>
    </rPh>
    <phoneticPr fontId="3"/>
  </si>
  <si>
    <t>男</t>
    <rPh sb="0" eb="1">
      <t>オトコ</t>
    </rPh>
    <phoneticPr fontId="3"/>
  </si>
  <si>
    <t>女</t>
    <rPh sb="0" eb="1">
      <t>オンナ</t>
    </rPh>
    <phoneticPr fontId="3"/>
  </si>
  <si>
    <t>1 この表は，５年ごとに行われる国勢調査において，調査年の９月24日から30日までの１週間の労働力状態を調査した結果である。</t>
    <phoneticPr fontId="3"/>
  </si>
  <si>
    <t>平成</t>
    <phoneticPr fontId="3"/>
  </si>
  <si>
    <t>専門的・技術的職業従事者</t>
    <rPh sb="0" eb="3">
      <t>センモンテキ</t>
    </rPh>
    <rPh sb="4" eb="6">
      <t>ギジュツ</t>
    </rPh>
    <rPh sb="6" eb="7">
      <t>テキ</t>
    </rPh>
    <rPh sb="7" eb="9">
      <t>ショクギョウ</t>
    </rPh>
    <rPh sb="9" eb="12">
      <t>ジュウジシャ</t>
    </rPh>
    <phoneticPr fontId="3"/>
  </si>
  <si>
    <t>農林漁業従事者</t>
    <rPh sb="0" eb="2">
      <t>ノウリン</t>
    </rPh>
    <rPh sb="2" eb="4">
      <t>ギョギョウ</t>
    </rPh>
    <rPh sb="4" eb="7">
      <t>ジュウジシャ</t>
    </rPh>
    <phoneticPr fontId="3"/>
  </si>
  <si>
    <t>生産工程従事者</t>
    <rPh sb="0" eb="2">
      <t>セイサン</t>
    </rPh>
    <rPh sb="2" eb="4">
      <t>コウテイ</t>
    </rPh>
    <rPh sb="4" eb="7">
      <t>ジュウジシャ</t>
    </rPh>
    <phoneticPr fontId="3"/>
  </si>
  <si>
    <t>輸送・機械運転従事者</t>
    <rPh sb="0" eb="2">
      <t>ユソウ</t>
    </rPh>
    <rPh sb="3" eb="5">
      <t>キカイ</t>
    </rPh>
    <rPh sb="5" eb="7">
      <t>ウンテン</t>
    </rPh>
    <rPh sb="7" eb="10">
      <t>ジュウジシャ</t>
    </rPh>
    <phoneticPr fontId="3"/>
  </si>
  <si>
    <t>建設・採掘従事者</t>
    <rPh sb="0" eb="2">
      <t>ケンセツ</t>
    </rPh>
    <rPh sb="3" eb="5">
      <t>サイクツ</t>
    </rPh>
    <rPh sb="5" eb="8">
      <t>ジュウジシャ</t>
    </rPh>
    <phoneticPr fontId="3"/>
  </si>
  <si>
    <t>運搬・清掃・包装等従事者</t>
    <rPh sb="0" eb="2">
      <t>ウンパン</t>
    </rPh>
    <rPh sb="3" eb="5">
      <t>セイソウ</t>
    </rPh>
    <rPh sb="6" eb="8">
      <t>ホウソウ</t>
    </rPh>
    <rPh sb="8" eb="9">
      <t>トウ</t>
    </rPh>
    <rPh sb="9" eb="12">
      <t>ジュウジシャ</t>
    </rPh>
    <phoneticPr fontId="3"/>
  </si>
  <si>
    <t>職　　業　　別　　割　　合</t>
    <rPh sb="0" eb="1">
      <t>ショク</t>
    </rPh>
    <rPh sb="3" eb="4">
      <t>ギョウ</t>
    </rPh>
    <rPh sb="6" eb="7">
      <t>ベツ</t>
    </rPh>
    <rPh sb="9" eb="10">
      <t>ワリ</t>
    </rPh>
    <rPh sb="12" eb="13">
      <t>ゴウ</t>
    </rPh>
    <phoneticPr fontId="3"/>
  </si>
  <si>
    <t>就　　　　業　　　　者　　　　数</t>
    <rPh sb="0" eb="1">
      <t>シュウ</t>
    </rPh>
    <rPh sb="5" eb="6">
      <t>ギョウ</t>
    </rPh>
    <rPh sb="10" eb="11">
      <t>シャ</t>
    </rPh>
    <rPh sb="15" eb="16">
      <t>スウ</t>
    </rPh>
    <phoneticPr fontId="3"/>
  </si>
  <si>
    <r>
      <t>188</t>
    </r>
    <r>
      <rPr>
        <sz val="8"/>
        <rFont val="ＭＳ 明朝"/>
        <family val="1"/>
        <charset val="128"/>
      </rPr>
      <t>　労働・賃金</t>
    </r>
    <rPh sb="4" eb="6">
      <t>ロウドウ</t>
    </rPh>
    <rPh sb="7" eb="9">
      <t>チンギン</t>
    </rPh>
    <phoneticPr fontId="3"/>
  </si>
  <si>
    <t>125　職業(大分類)，男女別15歳以上就業者数　　　</t>
    <rPh sb="4" eb="6">
      <t>ショクギョウ</t>
    </rPh>
    <rPh sb="7" eb="10">
      <t>ダイブンルイ</t>
    </rPh>
    <rPh sb="12" eb="14">
      <t>ダンジョ</t>
    </rPh>
    <rPh sb="14" eb="15">
      <t>ベツ</t>
    </rPh>
    <rPh sb="17" eb="18">
      <t>サイ</t>
    </rPh>
    <rPh sb="18" eb="20">
      <t>イジョウ</t>
    </rPh>
    <rPh sb="20" eb="23">
      <t>シュウギョウシャ</t>
    </rPh>
    <rPh sb="23" eb="24">
      <t>スウ</t>
    </rPh>
    <phoneticPr fontId="3"/>
  </si>
  <si>
    <t>平成22・27年</t>
    <phoneticPr fontId="3"/>
  </si>
  <si>
    <r>
      <t>27</t>
    </r>
    <r>
      <rPr>
        <sz val="8"/>
        <rFont val="ＭＳ 明朝"/>
        <family val="1"/>
        <charset val="128"/>
      </rPr>
      <t>年</t>
    </r>
    <phoneticPr fontId="3"/>
  </si>
  <si>
    <r>
      <t>22</t>
    </r>
    <r>
      <rPr>
        <sz val="8"/>
        <rFont val="ＭＳ 明朝"/>
        <family val="1"/>
        <charset val="128"/>
      </rPr>
      <t>年</t>
    </r>
    <phoneticPr fontId="3"/>
  </si>
  <si>
    <t>2 調査年ごとに，職業分類の改定を行っており，過去の調査年の職業分類は改定後の職業分類に組み替えて集計している。</t>
    <rPh sb="2" eb="4">
      <t>チョウサ</t>
    </rPh>
    <rPh sb="4" eb="5">
      <t>ネン</t>
    </rPh>
    <rPh sb="9" eb="11">
      <t>ショクギョウ</t>
    </rPh>
    <rPh sb="11" eb="13">
      <t>ブンルイ</t>
    </rPh>
    <rPh sb="14" eb="16">
      <t>カイテイ</t>
    </rPh>
    <rPh sb="17" eb="18">
      <t>オコナ</t>
    </rPh>
    <rPh sb="23" eb="25">
      <t>カコ</t>
    </rPh>
    <rPh sb="26" eb="28">
      <t>チョウサ</t>
    </rPh>
    <rPh sb="28" eb="29">
      <t>ネン</t>
    </rPh>
    <rPh sb="30" eb="32">
      <t>ショクギョウ</t>
    </rPh>
    <rPh sb="32" eb="34">
      <t>ブンルイ</t>
    </rPh>
    <rPh sb="35" eb="37">
      <t>カイテイ</t>
    </rPh>
    <rPh sb="37" eb="38">
      <t>ゴ</t>
    </rPh>
    <rPh sb="39" eb="41">
      <t>ショクギョウ</t>
    </rPh>
    <rPh sb="41" eb="43">
      <t>ブンルイ</t>
    </rPh>
    <rPh sb="44" eb="45">
      <t>ク</t>
    </rPh>
    <rPh sb="46" eb="47">
      <t>カ</t>
    </rPh>
    <rPh sb="49" eb="51">
      <t>シュウケイ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</si>
</sst>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 ###\ ###\ ##0"/>
    <numFmt numFmtId="177" formatCode="0_ "/>
    <numFmt numFmtId="178" formatCode="0_);[Red]\(0\)"/>
    <numFmt numFmtId="179" formatCode="0.0_ "/>
  </numFmts>
  <fonts count="16"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8"/>
      <name val="ＭＳ 明朝"/>
      <family val="1"/>
      <charset val="128"/>
    </font>
    <font>
      <sz val="8"/>
      <name val="Century Gothic"/>
      <family val="2"/>
    </font>
    <font>
      <sz val="14"/>
      <name val="ＭＳ 明朝"/>
      <family val="1"/>
      <charset val="128"/>
    </font>
    <font>
      <sz val="10"/>
      <name val="ＭＳ 明朝"/>
      <family val="1"/>
      <charset val="128"/>
    </font>
    <font>
      <sz val="6"/>
      <name val="ＭＳ 明朝"/>
      <family val="1"/>
      <charset val="128"/>
    </font>
    <font>
      <i/>
      <sz val="7"/>
      <name val="Century Gothic"/>
      <family val="2"/>
    </font>
    <font>
      <i/>
      <sz val="8"/>
      <name val="Century Gothic"/>
      <family val="2"/>
    </font>
    <font>
      <i/>
      <vertAlign val="superscript"/>
      <sz val="7"/>
      <name val="ＭＳ Ｐゴシック"/>
      <family val="3"/>
      <charset val="128"/>
    </font>
    <font>
      <b/>
      <sz val="8"/>
      <name val="Century Gothic"/>
      <family val="2"/>
    </font>
    <font>
      <sz val="8"/>
      <name val="ＭＳ ゴシック"/>
      <family val="3"/>
      <charset val="128"/>
    </font>
    <font>
      <b/>
      <sz val="8"/>
      <name val="ＭＳ 明朝"/>
      <family val="1"/>
      <charset val="128"/>
    </font>
    <font>
      <b/>
      <i/>
      <sz val="7"/>
      <name val="Century Gothic"/>
      <family val="2"/>
    </font>
  </fonts>
  <fills count="2">
    <fill>
      <patternFill patternType="none"/>
    </fill>
    <fill>
      <patternFill patternType="gray125"/>
    </fill>
  </fills>
  <borders count="17">
    <border>
      <left/>
      <right/>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style="hair">
        <color indexed="64"/>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64">
    <xf numFmtId="0" fontId="0" fillId="0" borderId="0" xfId="0"/>
    <xf numFmtId="0" fontId="7" fillId="0" borderId="0" xfId="0" applyFont="1" applyFill="1" applyAlignment="1" applyProtection="1">
      <alignment horizontal="left" vertical="center"/>
      <protection locked="0"/>
    </xf>
    <xf numFmtId="176" fontId="15" fillId="0" borderId="0" xfId="0" applyNumberFormat="1" applyFont="1" applyFill="1" applyBorder="1" applyAlignment="1" applyProtection="1">
      <alignment horizontal="right" vertical="center"/>
      <protection locked="0"/>
    </xf>
    <xf numFmtId="179" fontId="15" fillId="0" borderId="0" xfId="0" applyNumberFormat="1" applyFont="1" applyFill="1" applyBorder="1" applyAlignment="1" applyProtection="1">
      <alignment horizontal="right" vertical="center"/>
      <protection locked="0"/>
    </xf>
    <xf numFmtId="176" fontId="9" fillId="0" borderId="0" xfId="0" applyNumberFormat="1" applyFont="1" applyFill="1" applyBorder="1" applyAlignment="1" applyProtection="1">
      <alignment horizontal="right" vertical="center"/>
      <protection locked="0"/>
    </xf>
    <xf numFmtId="179" fontId="9" fillId="0" borderId="0" xfId="0" applyNumberFormat="1" applyFont="1" applyFill="1" applyBorder="1" applyAlignment="1" applyProtection="1">
      <alignment horizontal="right" vertical="center"/>
      <protection locked="0"/>
    </xf>
    <xf numFmtId="49" fontId="8" fillId="0"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protection locked="0"/>
    </xf>
    <xf numFmtId="49" fontId="4" fillId="0" borderId="0" xfId="0" applyNumberFormat="1" applyFont="1" applyFill="1" applyAlignment="1" applyProtection="1">
      <alignment horizontal="left" vertical="center"/>
      <protection locked="0"/>
    </xf>
    <xf numFmtId="49" fontId="5" fillId="0" borderId="0" xfId="0" applyNumberFormat="1" applyFont="1" applyFill="1" applyAlignment="1" applyProtection="1">
      <alignment horizontal="left" vertical="center"/>
      <protection locked="0"/>
    </xf>
    <xf numFmtId="49" fontId="6" fillId="0" borderId="0" xfId="0" applyNumberFormat="1" applyFont="1" applyFill="1" applyAlignment="1" applyProtection="1">
      <alignment horizontal="center" vertical="center" wrapText="1"/>
      <protection locked="0"/>
    </xf>
    <xf numFmtId="0" fontId="1" fillId="0" borderId="0" xfId="0" applyFont="1" applyFill="1" applyAlignment="1" applyProtection="1">
      <alignment horizontal="center"/>
      <protection locked="0"/>
    </xf>
    <xf numFmtId="0" fontId="6" fillId="0" borderId="0" xfId="0" applyFont="1" applyFill="1" applyAlignment="1" applyProtection="1">
      <alignment horizontal="right" vertical="center"/>
      <protection locked="0"/>
    </xf>
    <xf numFmtId="0" fontId="0" fillId="0" borderId="0" xfId="0" applyFill="1" applyAlignment="1" applyProtection="1">
      <alignment vertical="center"/>
      <protection locked="0"/>
    </xf>
    <xf numFmtId="177" fontId="4" fillId="0" borderId="0" xfId="0" applyNumberFormat="1" applyFont="1" applyFill="1" applyBorder="1" applyAlignment="1" applyProtection="1">
      <alignment horizontal="left" vertical="top"/>
      <protection locked="0"/>
    </xf>
    <xf numFmtId="0" fontId="0" fillId="0" borderId="0" xfId="0" applyFill="1" applyBorder="1" applyAlignment="1" applyProtection="1">
      <alignment horizontal="left"/>
      <protection locked="0"/>
    </xf>
    <xf numFmtId="178" fontId="4" fillId="0" borderId="0" xfId="0" applyNumberFormat="1" applyFont="1" applyFill="1" applyBorder="1" applyAlignment="1" applyProtection="1">
      <alignment horizontal="right" vertical="top"/>
      <protection locked="0"/>
    </xf>
    <xf numFmtId="49" fontId="4" fillId="0" borderId="1" xfId="0" applyNumberFormat="1" applyFont="1" applyFill="1" applyBorder="1" applyAlignment="1" applyProtection="1">
      <alignment horizontal="center" vertical="center"/>
      <protection locked="0"/>
    </xf>
    <xf numFmtId="0" fontId="0" fillId="0" borderId="2" xfId="0" applyFill="1" applyBorder="1" applyAlignment="1" applyProtection="1">
      <protection locked="0"/>
    </xf>
    <xf numFmtId="49" fontId="4" fillId="0" borderId="0" xfId="0" applyNumberFormat="1" applyFont="1" applyFill="1" applyBorder="1" applyAlignment="1" applyProtection="1">
      <alignment horizontal="center" vertical="center"/>
      <protection locked="0"/>
    </xf>
    <xf numFmtId="0" fontId="0" fillId="0" borderId="3" xfId="0" applyFill="1" applyBorder="1" applyAlignment="1" applyProtection="1">
      <protection locked="0"/>
    </xf>
    <xf numFmtId="0" fontId="4" fillId="0" borderId="4" xfId="0" applyNumberFormat="1" applyFont="1" applyFill="1" applyBorder="1" applyAlignment="1" applyProtection="1">
      <alignment horizontal="center" vertical="center" wrapText="1"/>
      <protection locked="0"/>
    </xf>
    <xf numFmtId="0" fontId="4" fillId="0" borderId="5" xfId="0" applyNumberFormat="1" applyFont="1" applyFill="1" applyBorder="1" applyAlignment="1" applyProtection="1">
      <alignment horizontal="center" vertical="center" wrapText="1"/>
      <protection locked="0"/>
    </xf>
    <xf numFmtId="49" fontId="4" fillId="0" borderId="6" xfId="0" applyNumberFormat="1" applyFont="1" applyFill="1" applyBorder="1" applyAlignment="1" applyProtection="1">
      <alignment horizontal="center" vertical="center"/>
      <protection locked="0"/>
    </xf>
    <xf numFmtId="0" fontId="0" fillId="0" borderId="7" xfId="0" applyFill="1" applyBorder="1" applyAlignment="1" applyProtection="1">
      <protection locked="0"/>
    </xf>
    <xf numFmtId="0" fontId="10" fillId="0" borderId="8"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protection locked="0"/>
    </xf>
    <xf numFmtId="49" fontId="5" fillId="0" borderId="0" xfId="0" applyNumberFormat="1" applyFont="1" applyFill="1" applyAlignment="1" applyProtection="1">
      <alignment horizontal="left" vertical="top"/>
      <protection locked="0"/>
    </xf>
    <xf numFmtId="49" fontId="10" fillId="0" borderId="0" xfId="0" applyNumberFormat="1" applyFont="1" applyFill="1" applyAlignment="1" applyProtection="1">
      <alignment horizontal="right" vertical="top"/>
      <protection locked="0"/>
    </xf>
    <xf numFmtId="49" fontId="4" fillId="0" borderId="0" xfId="0" applyNumberFormat="1" applyFont="1" applyFill="1" applyBorder="1" applyAlignment="1" applyProtection="1">
      <alignment horizontal="left" vertical="top" wrapText="1"/>
      <protection locked="0"/>
    </xf>
    <xf numFmtId="49" fontId="4" fillId="0" borderId="3" xfId="0" applyNumberFormat="1" applyFont="1" applyFill="1" applyBorder="1" applyAlignment="1" applyProtection="1">
      <alignment horizontal="left" vertical="top" wrapText="1"/>
      <protection locked="0"/>
    </xf>
    <xf numFmtId="176" fontId="11" fillId="0" borderId="0" xfId="0" applyNumberFormat="1" applyFont="1" applyFill="1" applyBorder="1" applyAlignment="1" applyProtection="1">
      <alignment horizontal="right" vertical="top"/>
      <protection locked="0"/>
    </xf>
    <xf numFmtId="49" fontId="12" fillId="0" borderId="0" xfId="0" applyNumberFormat="1" applyFont="1" applyFill="1" applyBorder="1" applyAlignment="1" applyProtection="1">
      <alignment horizontal="left" vertical="center"/>
      <protection locked="0"/>
    </xf>
    <xf numFmtId="49" fontId="13" fillId="0" borderId="0" xfId="0" applyNumberFormat="1" applyFont="1" applyFill="1" applyBorder="1" applyAlignment="1" applyProtection="1">
      <alignment horizontal="left" vertical="center"/>
      <protection locked="0"/>
    </xf>
    <xf numFmtId="0" fontId="4" fillId="0" borderId="0" xfId="0" applyFont="1" applyFill="1" applyAlignment="1" applyProtection="1">
      <alignment horizontal="left" vertical="center"/>
      <protection locked="0"/>
    </xf>
    <xf numFmtId="49" fontId="14" fillId="0" borderId="3" xfId="0" applyNumberFormat="1" applyFont="1" applyFill="1" applyBorder="1" applyAlignment="1" applyProtection="1">
      <alignment horizontal="distributed" vertical="center" wrapText="1"/>
      <protection locked="0"/>
    </xf>
    <xf numFmtId="49" fontId="12" fillId="0" borderId="0" xfId="0" applyNumberFormat="1" applyFont="1" applyFill="1" applyAlignment="1" applyProtection="1">
      <alignment horizontal="left" vertical="center"/>
      <protection locked="0"/>
    </xf>
    <xf numFmtId="49" fontId="13" fillId="0" borderId="0" xfId="0" applyNumberFormat="1" applyFont="1" applyFill="1" applyAlignment="1" applyProtection="1">
      <alignment horizontal="left" vertical="center"/>
      <protection locked="0"/>
    </xf>
    <xf numFmtId="0" fontId="4" fillId="0" borderId="0" xfId="0" applyFont="1" applyFill="1" applyAlignment="1" applyProtection="1">
      <alignment horizontal="left" vertical="center" shrinkToFit="1"/>
      <protection locked="0"/>
    </xf>
    <xf numFmtId="49" fontId="5" fillId="0" borderId="10" xfId="0" applyNumberFormat="1" applyFont="1" applyFill="1" applyBorder="1" applyAlignment="1" applyProtection="1">
      <alignment horizontal="left" vertical="center"/>
      <protection locked="0"/>
    </xf>
    <xf numFmtId="49" fontId="10" fillId="0" borderId="10" xfId="0" applyNumberFormat="1" applyFont="1" applyFill="1" applyBorder="1" applyAlignment="1" applyProtection="1">
      <alignment horizontal="right" vertical="center"/>
      <protection locked="0"/>
    </xf>
    <xf numFmtId="49" fontId="4" fillId="0" borderId="10" xfId="0" applyNumberFormat="1" applyFont="1" applyFill="1" applyBorder="1" applyAlignment="1" applyProtection="1">
      <alignment horizontal="distributed" vertical="center" wrapText="1"/>
      <protection locked="0"/>
    </xf>
    <xf numFmtId="49" fontId="4" fillId="0" borderId="11" xfId="0" applyNumberFormat="1" applyFont="1" applyFill="1" applyBorder="1" applyAlignment="1" applyProtection="1">
      <alignment horizontal="distributed" vertical="center" wrapText="1"/>
      <protection locked="0"/>
    </xf>
    <xf numFmtId="176" fontId="10" fillId="0" borderId="10" xfId="0" applyNumberFormat="1" applyFont="1" applyFill="1" applyBorder="1" applyAlignment="1" applyProtection="1">
      <alignment horizontal="right" vertical="center"/>
      <protection locked="0"/>
    </xf>
    <xf numFmtId="49" fontId="8" fillId="0" borderId="0" xfId="0" applyNumberFormat="1" applyFont="1" applyFill="1" applyBorder="1" applyAlignment="1" applyProtection="1">
      <alignment horizontal="left" vertical="center" wrapText="1"/>
      <protection locked="0"/>
    </xf>
    <xf numFmtId="0" fontId="0" fillId="0" borderId="0" xfId="0" applyFill="1" applyAlignment="1" applyProtection="1">
      <alignment horizontal="left"/>
      <protection locked="0"/>
    </xf>
    <xf numFmtId="49" fontId="10" fillId="0" borderId="0" xfId="0" applyNumberFormat="1" applyFont="1" applyFill="1" applyAlignment="1" applyProtection="1">
      <alignment horizontal="right" vertical="center"/>
      <protection locked="0"/>
    </xf>
    <xf numFmtId="49" fontId="4" fillId="0" borderId="12" xfId="0" applyNumberFormat="1" applyFont="1" applyFill="1" applyBorder="1" applyAlignment="1" applyProtection="1">
      <alignment horizontal="center" vertical="center"/>
      <protection locked="0"/>
    </xf>
    <xf numFmtId="177" fontId="2" fillId="0" borderId="0" xfId="0" applyNumberFormat="1" applyFont="1" applyFill="1" applyAlignment="1" applyProtection="1">
      <alignment horizontal="left" vertical="center"/>
      <protection locked="0"/>
    </xf>
    <xf numFmtId="49" fontId="10" fillId="0" borderId="0" xfId="0" applyNumberFormat="1" applyFont="1" applyFill="1" applyAlignment="1" applyProtection="1">
      <alignment horizontal="left" vertical="center"/>
      <protection locked="0"/>
    </xf>
    <xf numFmtId="0" fontId="7" fillId="0" borderId="0" xfId="0" applyFont="1" applyFill="1" applyAlignment="1" applyProtection="1">
      <alignment horizontal="right" vertical="center"/>
      <protection locked="0"/>
    </xf>
    <xf numFmtId="49" fontId="8" fillId="0" borderId="0" xfId="0" applyNumberFormat="1" applyFont="1" applyFill="1" applyAlignment="1" applyProtection="1">
      <alignment horizontal="left" vertical="center" wrapText="1"/>
      <protection locked="0"/>
    </xf>
    <xf numFmtId="0" fontId="0" fillId="0" borderId="0" xfId="0" applyFill="1" applyAlignment="1" applyProtection="1">
      <alignment vertical="center"/>
      <protection locked="0"/>
    </xf>
    <xf numFmtId="0" fontId="4" fillId="0" borderId="1" xfId="0" applyFont="1" applyFill="1" applyBorder="1" applyAlignment="1" applyProtection="1">
      <alignment horizontal="center" vertical="center" wrapText="1"/>
      <protection locked="0"/>
    </xf>
    <xf numFmtId="0" fontId="0" fillId="0" borderId="1" xfId="0" applyFill="1" applyBorder="1" applyAlignment="1" applyProtection="1">
      <protection locked="0"/>
    </xf>
    <xf numFmtId="0" fontId="4" fillId="0" borderId="0" xfId="0" applyFont="1" applyFill="1" applyBorder="1" applyAlignment="1" applyProtection="1">
      <alignment horizontal="center" vertical="center" wrapText="1"/>
      <protection locked="0"/>
    </xf>
    <xf numFmtId="0" fontId="0" fillId="0" borderId="0" xfId="0" applyFill="1" applyBorder="1" applyAlignment="1" applyProtection="1">
      <protection locked="0"/>
    </xf>
    <xf numFmtId="0" fontId="0" fillId="0" borderId="6" xfId="0" applyFill="1" applyBorder="1" applyAlignment="1" applyProtection="1">
      <protection locked="0"/>
    </xf>
    <xf numFmtId="0" fontId="4" fillId="0" borderId="13" xfId="0" applyNumberFormat="1"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10" fillId="0" borderId="12" xfId="0" applyNumberFormat="1" applyFont="1" applyFill="1" applyBorder="1" applyAlignment="1" applyProtection="1">
      <alignment horizontal="center" vertical="center" wrapText="1"/>
      <protection locked="0"/>
    </xf>
    <xf numFmtId="0" fontId="5" fillId="0" borderId="15" xfId="0" applyNumberFormat="1" applyFont="1" applyFill="1" applyBorder="1" applyAlignment="1" applyProtection="1">
      <alignment horizontal="center" vertical="center" wrapText="1"/>
      <protection locked="0"/>
    </xf>
    <xf numFmtId="0" fontId="5" fillId="0" borderId="16" xfId="0" applyNumberFormat="1"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7</xdr:row>
      <xdr:rowOff>66964</xdr:rowOff>
    </xdr:from>
    <xdr:to>
      <xdr:col>10</xdr:col>
      <xdr:colOff>0</xdr:colOff>
      <xdr:row>8</xdr:row>
      <xdr:rowOff>7017</xdr:rowOff>
    </xdr:to>
    <xdr:sp macro="" textlink="">
      <xdr:nvSpPr>
        <xdr:cNvPr id="1025" name="Text Box 1"/>
        <xdr:cNvSpPr txBox="1">
          <a:spLocks noChangeArrowheads="1"/>
        </xdr:cNvSpPr>
      </xdr:nvSpPr>
      <xdr:spPr bwMode="auto">
        <a:xfrm>
          <a:off x="7772400" y="1438275"/>
          <a:ext cx="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明朝"/>
              <a:ea typeface="ＭＳ 明朝"/>
            </a:rPr>
            <a:t>9.12.31</a:t>
          </a:r>
        </a:p>
      </xdr:txBody>
    </xdr:sp>
    <xdr:clientData/>
  </xdr:twoCellAnchor>
  <xdr:twoCellAnchor>
    <xdr:from>
      <xdr:col>10</xdr:col>
      <xdr:colOff>0</xdr:colOff>
      <xdr:row>8</xdr:row>
      <xdr:rowOff>0</xdr:rowOff>
    </xdr:from>
    <xdr:to>
      <xdr:col>10</xdr:col>
      <xdr:colOff>0</xdr:colOff>
      <xdr:row>8</xdr:row>
      <xdr:rowOff>0</xdr:rowOff>
    </xdr:to>
    <xdr:sp macro="" textlink="">
      <xdr:nvSpPr>
        <xdr:cNvPr id="1026" name="Text Box 2"/>
        <xdr:cNvSpPr txBox="1">
          <a:spLocks noChangeArrowheads="1"/>
        </xdr:cNvSpPr>
      </xdr:nvSpPr>
      <xdr:spPr bwMode="auto">
        <a:xfrm>
          <a:off x="777240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4</xdr:col>
      <xdr:colOff>0</xdr:colOff>
      <xdr:row>8</xdr:row>
      <xdr:rowOff>0</xdr:rowOff>
    </xdr:from>
    <xdr:to>
      <xdr:col>4</xdr:col>
      <xdr:colOff>0</xdr:colOff>
      <xdr:row>8</xdr:row>
      <xdr:rowOff>0</xdr:rowOff>
    </xdr:to>
    <xdr:sp macro="" textlink="">
      <xdr:nvSpPr>
        <xdr:cNvPr id="1027" name="Text Box 3"/>
        <xdr:cNvSpPr txBox="1">
          <a:spLocks noChangeArrowheads="1"/>
        </xdr:cNvSpPr>
      </xdr:nvSpPr>
      <xdr:spPr bwMode="auto">
        <a:xfrm>
          <a:off x="2000250" y="15430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dr:col>10</xdr:col>
      <xdr:colOff>0</xdr:colOff>
      <xdr:row>7</xdr:row>
      <xdr:rowOff>36195</xdr:rowOff>
    </xdr:from>
    <xdr:to>
      <xdr:col>10</xdr:col>
      <xdr:colOff>0</xdr:colOff>
      <xdr:row>7</xdr:row>
      <xdr:rowOff>153334</xdr:rowOff>
    </xdr:to>
    <xdr:sp macro="" textlink="">
      <xdr:nvSpPr>
        <xdr:cNvPr id="1028" name="Text Box 4"/>
        <xdr:cNvSpPr txBox="1">
          <a:spLocks noChangeArrowheads="1"/>
        </xdr:cNvSpPr>
      </xdr:nvSpPr>
      <xdr:spPr bwMode="auto">
        <a:xfrm>
          <a:off x="7772400" y="13906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70"/>
  <sheetViews>
    <sheetView tabSelected="1" zoomScale="120" zoomScaleNormal="120" workbookViewId="0"/>
  </sheetViews>
  <sheetFormatPr defaultRowHeight="13.5" x14ac:dyDescent="0.15"/>
  <cols>
    <col min="1" max="1" width="1.5" style="9" customWidth="1"/>
    <col min="2" max="2" width="1.25" style="46" customWidth="1"/>
    <col min="3" max="3" width="22.625" style="8" customWidth="1"/>
    <col min="4" max="4" width="0.875" style="9" customWidth="1"/>
    <col min="5" max="10" width="12.125" style="9" customWidth="1"/>
    <col min="11" max="16384" width="9" style="9"/>
  </cols>
  <sheetData>
    <row r="1" spans="1:11" x14ac:dyDescent="0.15">
      <c r="A1" s="7" t="s">
        <v>0</v>
      </c>
      <c r="B1" s="49" t="s">
        <v>26</v>
      </c>
      <c r="D1" s="8"/>
    </row>
    <row r="2" spans="1:11" ht="27.95" customHeight="1" x14ac:dyDescent="0.15">
      <c r="B2" s="9"/>
      <c r="C2" s="10"/>
      <c r="D2" s="11"/>
      <c r="E2" s="11"/>
      <c r="G2" s="12"/>
      <c r="H2" s="12" t="s">
        <v>27</v>
      </c>
      <c r="I2" s="50" t="s">
        <v>28</v>
      </c>
      <c r="J2" s="1"/>
      <c r="K2" s="11"/>
    </row>
    <row r="3" spans="1:11" ht="7.35" customHeight="1" x14ac:dyDescent="0.15">
      <c r="B3" s="10"/>
      <c r="C3" s="11"/>
      <c r="D3" s="11"/>
      <c r="E3" s="12"/>
      <c r="F3" s="12"/>
      <c r="G3" s="1"/>
      <c r="H3" s="1"/>
      <c r="I3" s="11"/>
      <c r="J3" s="11"/>
    </row>
    <row r="4" spans="1:11" ht="13.5" customHeight="1" x14ac:dyDescent="0.15">
      <c r="A4" s="51" t="s">
        <v>16</v>
      </c>
      <c r="B4" s="52"/>
      <c r="C4" s="52"/>
      <c r="D4" s="52"/>
      <c r="E4" s="52"/>
      <c r="F4" s="52"/>
      <c r="G4" s="52"/>
      <c r="H4" s="52"/>
      <c r="I4" s="52"/>
      <c r="J4" s="52"/>
    </row>
    <row r="5" spans="1:11" ht="13.5" customHeight="1" x14ac:dyDescent="0.15">
      <c r="A5" s="51" t="s">
        <v>31</v>
      </c>
      <c r="B5" s="52"/>
      <c r="C5" s="52"/>
      <c r="D5" s="52"/>
      <c r="E5" s="52"/>
      <c r="F5" s="52"/>
      <c r="G5" s="52"/>
      <c r="H5" s="52"/>
      <c r="I5" s="52"/>
      <c r="J5" s="52"/>
    </row>
    <row r="6" spans="1:11" ht="9" customHeight="1" x14ac:dyDescent="0.15">
      <c r="A6" s="6"/>
      <c r="B6" s="13"/>
      <c r="C6" s="13"/>
      <c r="D6" s="13"/>
      <c r="E6" s="13"/>
      <c r="F6" s="13"/>
      <c r="G6" s="13"/>
      <c r="H6" s="13"/>
      <c r="I6" s="13"/>
      <c r="J6" s="13"/>
    </row>
    <row r="7" spans="1:11" ht="13.5" customHeight="1" thickBot="1" x14ac:dyDescent="0.2">
      <c r="A7" s="14" t="s">
        <v>1</v>
      </c>
      <c r="B7" s="14"/>
      <c r="D7" s="15"/>
      <c r="E7" s="15"/>
      <c r="F7" s="15"/>
      <c r="G7" s="15"/>
      <c r="H7" s="15"/>
      <c r="I7" s="16"/>
      <c r="J7" s="16" t="s">
        <v>2</v>
      </c>
    </row>
    <row r="8" spans="1:11" s="19" customFormat="1" ht="14.25" thickTop="1" x14ac:dyDescent="0.15">
      <c r="A8" s="17"/>
      <c r="B8" s="53" t="s">
        <v>3</v>
      </c>
      <c r="C8" s="54"/>
      <c r="D8" s="18"/>
      <c r="E8" s="58" t="s">
        <v>25</v>
      </c>
      <c r="F8" s="58"/>
      <c r="G8" s="58"/>
      <c r="H8" s="58"/>
      <c r="I8" s="59" t="s">
        <v>24</v>
      </c>
      <c r="J8" s="60"/>
    </row>
    <row r="9" spans="1:11" s="19" customFormat="1" ht="9.9499999999999993" customHeight="1" x14ac:dyDescent="0.15">
      <c r="B9" s="55"/>
      <c r="C9" s="56"/>
      <c r="D9" s="20"/>
      <c r="E9" s="21" t="s">
        <v>17</v>
      </c>
      <c r="F9" s="61" t="s">
        <v>29</v>
      </c>
      <c r="G9" s="62"/>
      <c r="H9" s="63"/>
      <c r="I9" s="21"/>
      <c r="J9" s="22"/>
    </row>
    <row r="10" spans="1:11" s="19" customFormat="1" ht="9.9499999999999993" customHeight="1" x14ac:dyDescent="0.15">
      <c r="A10" s="23"/>
      <c r="B10" s="57"/>
      <c r="C10" s="57"/>
      <c r="D10" s="24"/>
      <c r="E10" s="25" t="s">
        <v>30</v>
      </c>
      <c r="F10" s="26" t="s">
        <v>4</v>
      </c>
      <c r="G10" s="26" t="s">
        <v>5</v>
      </c>
      <c r="H10" s="47" t="s">
        <v>6</v>
      </c>
      <c r="I10" s="25" t="s">
        <v>30</v>
      </c>
      <c r="J10" s="25" t="s">
        <v>29</v>
      </c>
    </row>
    <row r="11" spans="1:11" s="27" customFormat="1" ht="15.4" customHeight="1" x14ac:dyDescent="0.15">
      <c r="B11" s="28"/>
      <c r="C11" s="29"/>
      <c r="D11" s="30"/>
      <c r="E11" s="31"/>
      <c r="F11" s="31"/>
      <c r="G11" s="31"/>
      <c r="H11" s="31"/>
      <c r="I11" s="31"/>
      <c r="J11" s="31"/>
    </row>
    <row r="12" spans="1:11" s="36" customFormat="1" ht="17.25" customHeight="1" x14ac:dyDescent="0.15">
      <c r="A12" s="32"/>
      <c r="B12" s="33" t="s">
        <v>7</v>
      </c>
      <c r="C12" s="34"/>
      <c r="D12" s="35"/>
      <c r="E12" s="2">
        <v>1343318</v>
      </c>
      <c r="F12" s="2">
        <v>1336568</v>
      </c>
      <c r="G12" s="2">
        <v>1251215</v>
      </c>
      <c r="H12" s="2">
        <v>85353</v>
      </c>
      <c r="I12" s="3">
        <v>100</v>
      </c>
      <c r="J12" s="3">
        <v>100</v>
      </c>
    </row>
    <row r="13" spans="1:11" s="36" customFormat="1" ht="11.25" customHeight="1" x14ac:dyDescent="0.15">
      <c r="A13" s="32"/>
      <c r="B13" s="37"/>
      <c r="C13" s="34"/>
      <c r="D13" s="35"/>
      <c r="E13" s="4"/>
      <c r="F13" s="4"/>
      <c r="G13" s="4"/>
      <c r="H13" s="4"/>
      <c r="I13" s="5"/>
      <c r="J13" s="5"/>
    </row>
    <row r="14" spans="1:11" s="36" customFormat="1" ht="15.95" customHeight="1" x14ac:dyDescent="0.15">
      <c r="A14" s="32"/>
      <c r="B14" s="37"/>
      <c r="C14" s="38" t="s">
        <v>8</v>
      </c>
      <c r="D14" s="35"/>
      <c r="E14" s="4">
        <v>31047</v>
      </c>
      <c r="F14" s="4">
        <v>31928</v>
      </c>
      <c r="G14" s="4">
        <v>30129</v>
      </c>
      <c r="H14" s="4">
        <v>1799</v>
      </c>
      <c r="I14" s="5">
        <f>ROUND(E14/$E$12*100,1)</f>
        <v>2.2999999999999998</v>
      </c>
      <c r="J14" s="5">
        <f>ROUND(F14/$F$12*100,1)</f>
        <v>2.4</v>
      </c>
    </row>
    <row r="15" spans="1:11" s="36" customFormat="1" ht="15.95" customHeight="1" x14ac:dyDescent="0.15">
      <c r="A15" s="32"/>
      <c r="B15" s="33"/>
      <c r="C15" s="38" t="s">
        <v>18</v>
      </c>
      <c r="D15" s="35"/>
      <c r="E15" s="4">
        <v>193376</v>
      </c>
      <c r="F15" s="4">
        <v>212450</v>
      </c>
      <c r="G15" s="4">
        <v>200362</v>
      </c>
      <c r="H15" s="4">
        <v>12088</v>
      </c>
      <c r="I15" s="5">
        <f t="shared" ref="I15:I25" si="0">ROUND(E15/$E$12*100,1)</f>
        <v>14.4</v>
      </c>
      <c r="J15" s="5">
        <f t="shared" ref="J15:J25" si="1">ROUND(F15/$F$12*100,1)</f>
        <v>15.9</v>
      </c>
    </row>
    <row r="16" spans="1:11" s="36" customFormat="1" ht="15.95" customHeight="1" x14ac:dyDescent="0.15">
      <c r="A16" s="32"/>
      <c r="B16" s="33"/>
      <c r="C16" s="38" t="s">
        <v>9</v>
      </c>
      <c r="D16" s="35"/>
      <c r="E16" s="4">
        <v>240761</v>
      </c>
      <c r="F16" s="4">
        <v>244051</v>
      </c>
      <c r="G16" s="4">
        <v>229395</v>
      </c>
      <c r="H16" s="4">
        <v>14656</v>
      </c>
      <c r="I16" s="5">
        <f>ROUND(E16/$E$12*100,1)</f>
        <v>17.899999999999999</v>
      </c>
      <c r="J16" s="5">
        <f>ROUND(F16/$F$12*100,1)</f>
        <v>18.3</v>
      </c>
    </row>
    <row r="17" spans="1:10" s="36" customFormat="1" ht="15.95" customHeight="1" x14ac:dyDescent="0.15">
      <c r="A17" s="32"/>
      <c r="B17" s="37"/>
      <c r="C17" s="38" t="s">
        <v>10</v>
      </c>
      <c r="D17" s="35"/>
      <c r="E17" s="4">
        <v>184600</v>
      </c>
      <c r="F17" s="4">
        <v>174082</v>
      </c>
      <c r="G17" s="4">
        <v>164571</v>
      </c>
      <c r="H17" s="4">
        <v>9511</v>
      </c>
      <c r="I17" s="5">
        <f t="shared" si="0"/>
        <v>13.7</v>
      </c>
      <c r="J17" s="5">
        <f t="shared" si="1"/>
        <v>13</v>
      </c>
    </row>
    <row r="18" spans="1:10" s="36" customFormat="1" ht="15.95" customHeight="1" x14ac:dyDescent="0.15">
      <c r="A18" s="32"/>
      <c r="B18" s="37"/>
      <c r="C18" s="38" t="s">
        <v>11</v>
      </c>
      <c r="D18" s="35"/>
      <c r="E18" s="4">
        <v>153732</v>
      </c>
      <c r="F18" s="4">
        <v>157692</v>
      </c>
      <c r="G18" s="4">
        <v>147930</v>
      </c>
      <c r="H18" s="4">
        <v>9762</v>
      </c>
      <c r="I18" s="5">
        <f t="shared" si="0"/>
        <v>11.4</v>
      </c>
      <c r="J18" s="5">
        <f t="shared" si="1"/>
        <v>11.8</v>
      </c>
    </row>
    <row r="19" spans="1:10" s="36" customFormat="1" ht="15.95" customHeight="1" x14ac:dyDescent="0.15">
      <c r="A19" s="32"/>
      <c r="B19" s="37"/>
      <c r="C19" s="38" t="s">
        <v>12</v>
      </c>
      <c r="D19" s="35"/>
      <c r="E19" s="4">
        <v>29208</v>
      </c>
      <c r="F19" s="4">
        <v>30377</v>
      </c>
      <c r="G19" s="4">
        <v>28583</v>
      </c>
      <c r="H19" s="4">
        <v>1794</v>
      </c>
      <c r="I19" s="5">
        <f t="shared" si="0"/>
        <v>2.2000000000000002</v>
      </c>
      <c r="J19" s="5">
        <f t="shared" si="1"/>
        <v>2.2999999999999998</v>
      </c>
    </row>
    <row r="20" spans="1:10" s="36" customFormat="1" ht="15.95" customHeight="1" x14ac:dyDescent="0.15">
      <c r="A20" s="32"/>
      <c r="B20" s="37"/>
      <c r="C20" s="38" t="s">
        <v>19</v>
      </c>
      <c r="D20" s="35"/>
      <c r="E20" s="4">
        <v>42226</v>
      </c>
      <c r="F20" s="4">
        <v>39190</v>
      </c>
      <c r="G20" s="4">
        <v>33065</v>
      </c>
      <c r="H20" s="4">
        <v>6125</v>
      </c>
      <c r="I20" s="5">
        <f t="shared" si="0"/>
        <v>3.1</v>
      </c>
      <c r="J20" s="5">
        <f t="shared" si="1"/>
        <v>2.9</v>
      </c>
    </row>
    <row r="21" spans="1:10" s="36" customFormat="1" ht="15.95" customHeight="1" x14ac:dyDescent="0.15">
      <c r="A21" s="32"/>
      <c r="B21" s="37"/>
      <c r="C21" s="38" t="s">
        <v>20</v>
      </c>
      <c r="D21" s="35"/>
      <c r="E21" s="4">
        <v>213068</v>
      </c>
      <c r="F21" s="4">
        <v>209140</v>
      </c>
      <c r="G21" s="4">
        <v>194889</v>
      </c>
      <c r="H21" s="4">
        <v>14251</v>
      </c>
      <c r="I21" s="5">
        <f t="shared" si="0"/>
        <v>15.9</v>
      </c>
      <c r="J21" s="5">
        <f t="shared" si="1"/>
        <v>15.6</v>
      </c>
    </row>
    <row r="22" spans="1:10" s="36" customFormat="1" ht="15.95" customHeight="1" x14ac:dyDescent="0.15">
      <c r="A22" s="32"/>
      <c r="B22" s="37"/>
      <c r="C22" s="38" t="s">
        <v>21</v>
      </c>
      <c r="D22" s="35"/>
      <c r="E22" s="4">
        <v>50858</v>
      </c>
      <c r="F22" s="4">
        <v>49075</v>
      </c>
      <c r="G22" s="4">
        <v>45569</v>
      </c>
      <c r="H22" s="4">
        <v>3506</v>
      </c>
      <c r="I22" s="5">
        <f t="shared" si="0"/>
        <v>3.8</v>
      </c>
      <c r="J22" s="5">
        <f t="shared" si="1"/>
        <v>3.7</v>
      </c>
    </row>
    <row r="23" spans="1:10" s="36" customFormat="1" ht="15.95" customHeight="1" x14ac:dyDescent="0.15">
      <c r="A23" s="32"/>
      <c r="B23" s="33"/>
      <c r="C23" s="38" t="s">
        <v>22</v>
      </c>
      <c r="D23" s="35"/>
      <c r="E23" s="4">
        <v>60144</v>
      </c>
      <c r="F23" s="4">
        <v>59971</v>
      </c>
      <c r="G23" s="4">
        <v>55786</v>
      </c>
      <c r="H23" s="4">
        <v>4185</v>
      </c>
      <c r="I23" s="5">
        <f t="shared" si="0"/>
        <v>4.5</v>
      </c>
      <c r="J23" s="5">
        <f t="shared" si="1"/>
        <v>4.5</v>
      </c>
    </row>
    <row r="24" spans="1:10" s="36" customFormat="1" ht="15.95" customHeight="1" x14ac:dyDescent="0.15">
      <c r="A24" s="32"/>
      <c r="B24" s="33"/>
      <c r="C24" s="38" t="s">
        <v>23</v>
      </c>
      <c r="D24" s="35"/>
      <c r="E24" s="4">
        <v>80860</v>
      </c>
      <c r="F24" s="4">
        <v>86756</v>
      </c>
      <c r="G24" s="4">
        <v>80870</v>
      </c>
      <c r="H24" s="4">
        <v>5886</v>
      </c>
      <c r="I24" s="5">
        <f t="shared" si="0"/>
        <v>6</v>
      </c>
      <c r="J24" s="5">
        <f t="shared" si="1"/>
        <v>6.5</v>
      </c>
    </row>
    <row r="25" spans="1:10" s="36" customFormat="1" ht="15.95" customHeight="1" x14ac:dyDescent="0.15">
      <c r="A25" s="32"/>
      <c r="B25" s="33"/>
      <c r="C25" s="38" t="s">
        <v>13</v>
      </c>
      <c r="D25" s="35"/>
      <c r="E25" s="4">
        <v>63438</v>
      </c>
      <c r="F25" s="4">
        <v>41856</v>
      </c>
      <c r="G25" s="4">
        <v>40066</v>
      </c>
      <c r="H25" s="4">
        <v>1790</v>
      </c>
      <c r="I25" s="5">
        <f t="shared" si="0"/>
        <v>4.7</v>
      </c>
      <c r="J25" s="5">
        <f t="shared" si="1"/>
        <v>3.1</v>
      </c>
    </row>
    <row r="26" spans="1:10" s="36" customFormat="1" ht="15.2" customHeight="1" x14ac:dyDescent="0.15">
      <c r="A26" s="32"/>
      <c r="B26" s="33"/>
      <c r="C26" s="38"/>
      <c r="D26" s="35"/>
      <c r="E26" s="4"/>
      <c r="F26" s="4"/>
      <c r="G26" s="4"/>
      <c r="H26" s="4"/>
      <c r="I26" s="5"/>
      <c r="J26" s="5"/>
    </row>
    <row r="27" spans="1:10" s="36" customFormat="1" ht="17.25" customHeight="1" x14ac:dyDescent="0.15">
      <c r="A27" s="32"/>
      <c r="B27" s="33" t="s">
        <v>14</v>
      </c>
      <c r="C27" s="34"/>
      <c r="D27" s="35"/>
      <c r="E27" s="2">
        <v>762778</v>
      </c>
      <c r="F27" s="2">
        <v>748782</v>
      </c>
      <c r="G27" s="2">
        <v>700499</v>
      </c>
      <c r="H27" s="2">
        <v>48283</v>
      </c>
      <c r="I27" s="3">
        <f>SUM(I29:I40)</f>
        <v>99.999999999999986</v>
      </c>
      <c r="J27" s="3">
        <v>100</v>
      </c>
    </row>
    <row r="28" spans="1:10" s="36" customFormat="1" ht="11.25" customHeight="1" x14ac:dyDescent="0.15">
      <c r="A28" s="32"/>
      <c r="B28" s="37"/>
      <c r="C28" s="38"/>
      <c r="D28" s="35"/>
      <c r="E28" s="4"/>
      <c r="F28" s="4"/>
      <c r="G28" s="4"/>
      <c r="H28" s="4"/>
      <c r="I28" s="5"/>
      <c r="J28" s="5"/>
    </row>
    <row r="29" spans="1:10" s="36" customFormat="1" ht="15.95" customHeight="1" x14ac:dyDescent="0.15">
      <c r="A29" s="32"/>
      <c r="B29" s="37"/>
      <c r="C29" s="38" t="s">
        <v>8</v>
      </c>
      <c r="D29" s="35"/>
      <c r="E29" s="4">
        <v>26439</v>
      </c>
      <c r="F29" s="4">
        <v>26268</v>
      </c>
      <c r="G29" s="4">
        <v>24764</v>
      </c>
      <c r="H29" s="4">
        <v>1504</v>
      </c>
      <c r="I29" s="5">
        <f>ROUND(E29/$E$27*100,1)</f>
        <v>3.5</v>
      </c>
      <c r="J29" s="5">
        <f>ROUND(F29/$F$27*100,1)</f>
        <v>3.5</v>
      </c>
    </row>
    <row r="30" spans="1:10" s="36" customFormat="1" ht="15.95" customHeight="1" x14ac:dyDescent="0.15">
      <c r="A30" s="32"/>
      <c r="B30" s="33"/>
      <c r="C30" s="38" t="s">
        <v>18</v>
      </c>
      <c r="D30" s="35"/>
      <c r="E30" s="4">
        <v>93562</v>
      </c>
      <c r="F30" s="4">
        <v>100797</v>
      </c>
      <c r="G30" s="4">
        <v>95083</v>
      </c>
      <c r="H30" s="4">
        <v>5714</v>
      </c>
      <c r="I30" s="5">
        <f t="shared" ref="I30:I38" si="2">ROUND(E30/$E$27*100,1)</f>
        <v>12.3</v>
      </c>
      <c r="J30" s="5">
        <f t="shared" ref="J30:J39" si="3">ROUND(F30/$F$27*100,1)</f>
        <v>13.5</v>
      </c>
    </row>
    <row r="31" spans="1:10" s="36" customFormat="1" ht="15.95" customHeight="1" x14ac:dyDescent="0.15">
      <c r="A31" s="32"/>
      <c r="B31" s="33"/>
      <c r="C31" s="38" t="s">
        <v>9</v>
      </c>
      <c r="D31" s="35"/>
      <c r="E31" s="4">
        <v>92655</v>
      </c>
      <c r="F31" s="4">
        <v>93148</v>
      </c>
      <c r="G31" s="4">
        <v>87473</v>
      </c>
      <c r="H31" s="4">
        <v>5675</v>
      </c>
      <c r="I31" s="5">
        <f t="shared" si="2"/>
        <v>12.1</v>
      </c>
      <c r="J31" s="5">
        <f t="shared" si="3"/>
        <v>12.4</v>
      </c>
    </row>
    <row r="32" spans="1:10" s="36" customFormat="1" ht="15.95" customHeight="1" x14ac:dyDescent="0.15">
      <c r="A32" s="32"/>
      <c r="B32" s="37"/>
      <c r="C32" s="38" t="s">
        <v>10</v>
      </c>
      <c r="D32" s="35"/>
      <c r="E32" s="4">
        <v>106448</v>
      </c>
      <c r="F32" s="4">
        <v>98355</v>
      </c>
      <c r="G32" s="4">
        <v>93170</v>
      </c>
      <c r="H32" s="4">
        <v>5185</v>
      </c>
      <c r="I32" s="5">
        <f t="shared" si="2"/>
        <v>14</v>
      </c>
      <c r="J32" s="5">
        <f t="shared" si="3"/>
        <v>13.1</v>
      </c>
    </row>
    <row r="33" spans="1:10" s="36" customFormat="1" ht="15.95" customHeight="1" x14ac:dyDescent="0.15">
      <c r="A33" s="32"/>
      <c r="B33" s="37"/>
      <c r="C33" s="38" t="s">
        <v>11</v>
      </c>
      <c r="D33" s="35"/>
      <c r="E33" s="4">
        <v>45929</v>
      </c>
      <c r="F33" s="4">
        <v>46585</v>
      </c>
      <c r="G33" s="4">
        <v>43794</v>
      </c>
      <c r="H33" s="4">
        <v>2791</v>
      </c>
      <c r="I33" s="5">
        <f t="shared" si="2"/>
        <v>6</v>
      </c>
      <c r="J33" s="5">
        <f t="shared" si="3"/>
        <v>6.2</v>
      </c>
    </row>
    <row r="34" spans="1:10" s="36" customFormat="1" ht="15.95" customHeight="1" x14ac:dyDescent="0.15">
      <c r="A34" s="32"/>
      <c r="B34" s="37"/>
      <c r="C34" s="38" t="s">
        <v>12</v>
      </c>
      <c r="D34" s="35"/>
      <c r="E34" s="4">
        <v>27745</v>
      </c>
      <c r="F34" s="4">
        <v>28629</v>
      </c>
      <c r="G34" s="4">
        <v>26939</v>
      </c>
      <c r="H34" s="4">
        <v>1690</v>
      </c>
      <c r="I34" s="5">
        <f t="shared" si="2"/>
        <v>3.6</v>
      </c>
      <c r="J34" s="5">
        <f t="shared" si="3"/>
        <v>3.8</v>
      </c>
    </row>
    <row r="35" spans="1:10" s="36" customFormat="1" ht="15.95" customHeight="1" x14ac:dyDescent="0.15">
      <c r="A35" s="32"/>
      <c r="B35" s="37"/>
      <c r="C35" s="38" t="s">
        <v>19</v>
      </c>
      <c r="D35" s="35"/>
      <c r="E35" s="4">
        <v>26334</v>
      </c>
      <c r="F35" s="4">
        <v>24756</v>
      </c>
      <c r="G35" s="4">
        <v>20993</v>
      </c>
      <c r="H35" s="4">
        <v>3763</v>
      </c>
      <c r="I35" s="5">
        <f t="shared" si="2"/>
        <v>3.5</v>
      </c>
      <c r="J35" s="5">
        <f t="shared" si="3"/>
        <v>3.3</v>
      </c>
    </row>
    <row r="36" spans="1:10" s="36" customFormat="1" ht="15.95" customHeight="1" x14ac:dyDescent="0.15">
      <c r="A36" s="32"/>
      <c r="B36" s="37"/>
      <c r="C36" s="38" t="s">
        <v>20</v>
      </c>
      <c r="D36" s="35"/>
      <c r="E36" s="4">
        <v>157473</v>
      </c>
      <c r="F36" s="4">
        <v>154388</v>
      </c>
      <c r="G36" s="4">
        <v>144131</v>
      </c>
      <c r="H36" s="4">
        <v>10257</v>
      </c>
      <c r="I36" s="5">
        <f t="shared" si="2"/>
        <v>20.6</v>
      </c>
      <c r="J36" s="5">
        <f t="shared" si="3"/>
        <v>20.6</v>
      </c>
    </row>
    <row r="37" spans="1:10" s="36" customFormat="1" ht="15.95" customHeight="1" x14ac:dyDescent="0.15">
      <c r="A37" s="32"/>
      <c r="B37" s="37"/>
      <c r="C37" s="38" t="s">
        <v>21</v>
      </c>
      <c r="D37" s="35"/>
      <c r="E37" s="4">
        <v>49391</v>
      </c>
      <c r="F37" s="4">
        <v>47441</v>
      </c>
      <c r="G37" s="4">
        <v>44063</v>
      </c>
      <c r="H37" s="4">
        <v>3378</v>
      </c>
      <c r="I37" s="5">
        <f t="shared" si="2"/>
        <v>6.5</v>
      </c>
      <c r="J37" s="5">
        <f t="shared" si="3"/>
        <v>6.3</v>
      </c>
    </row>
    <row r="38" spans="1:10" s="36" customFormat="1" ht="15.95" customHeight="1" x14ac:dyDescent="0.15">
      <c r="A38" s="32"/>
      <c r="B38" s="33"/>
      <c r="C38" s="38" t="s">
        <v>22</v>
      </c>
      <c r="D38" s="35"/>
      <c r="E38" s="4">
        <v>58710</v>
      </c>
      <c r="F38" s="4">
        <v>58302</v>
      </c>
      <c r="G38" s="4">
        <v>54226</v>
      </c>
      <c r="H38" s="4">
        <v>4076</v>
      </c>
      <c r="I38" s="5">
        <f t="shared" si="2"/>
        <v>7.7</v>
      </c>
      <c r="J38" s="5">
        <f t="shared" si="3"/>
        <v>7.8</v>
      </c>
    </row>
    <row r="39" spans="1:10" s="36" customFormat="1" ht="15.95" customHeight="1" x14ac:dyDescent="0.15">
      <c r="A39" s="32"/>
      <c r="B39" s="33"/>
      <c r="C39" s="38" t="s">
        <v>23</v>
      </c>
      <c r="D39" s="35"/>
      <c r="E39" s="4">
        <v>43072</v>
      </c>
      <c r="F39" s="4">
        <v>46705</v>
      </c>
      <c r="G39" s="4">
        <v>43476</v>
      </c>
      <c r="H39" s="4">
        <v>3229</v>
      </c>
      <c r="I39" s="5">
        <f>ROUND(E39/$E$27*100,1)</f>
        <v>5.6</v>
      </c>
      <c r="J39" s="5">
        <f t="shared" si="3"/>
        <v>6.2</v>
      </c>
    </row>
    <row r="40" spans="1:10" s="36" customFormat="1" ht="15.95" customHeight="1" x14ac:dyDescent="0.15">
      <c r="A40" s="32"/>
      <c r="B40" s="33"/>
      <c r="C40" s="38" t="s">
        <v>13</v>
      </c>
      <c r="D40" s="35"/>
      <c r="E40" s="4">
        <v>35020</v>
      </c>
      <c r="F40" s="4">
        <v>23408</v>
      </c>
      <c r="G40" s="4">
        <v>22387</v>
      </c>
      <c r="H40" s="4">
        <v>1021</v>
      </c>
      <c r="I40" s="5">
        <f>ROUND(E40/$E$27*100,1)</f>
        <v>4.5999999999999996</v>
      </c>
      <c r="J40" s="5">
        <f>ROUND(F40/$F$27*100,1)</f>
        <v>3.1</v>
      </c>
    </row>
    <row r="41" spans="1:10" s="36" customFormat="1" ht="15.2" customHeight="1" x14ac:dyDescent="0.15">
      <c r="A41" s="32"/>
      <c r="B41" s="33"/>
      <c r="C41" s="38"/>
      <c r="D41" s="35"/>
      <c r="E41" s="4"/>
      <c r="G41" s="4"/>
      <c r="H41" s="4"/>
      <c r="I41" s="5"/>
      <c r="J41" s="5"/>
    </row>
    <row r="42" spans="1:10" s="36" customFormat="1" ht="17.25" customHeight="1" x14ac:dyDescent="0.15">
      <c r="A42" s="32"/>
      <c r="B42" s="33" t="s">
        <v>15</v>
      </c>
      <c r="C42" s="34"/>
      <c r="D42" s="35"/>
      <c r="E42" s="2">
        <v>580540</v>
      </c>
      <c r="F42" s="2">
        <v>587786</v>
      </c>
      <c r="G42" s="2">
        <v>550716</v>
      </c>
      <c r="H42" s="2">
        <v>37070</v>
      </c>
      <c r="I42" s="3">
        <v>100</v>
      </c>
      <c r="J42" s="3">
        <f>SUM(J44:J55)-0.1</f>
        <v>99.999999999999986</v>
      </c>
    </row>
    <row r="43" spans="1:10" s="36" customFormat="1" ht="11.25" customHeight="1" x14ac:dyDescent="0.15">
      <c r="A43" s="32"/>
      <c r="B43" s="37"/>
      <c r="C43" s="38"/>
      <c r="D43" s="35"/>
      <c r="E43" s="4"/>
      <c r="F43" s="4"/>
      <c r="G43" s="4"/>
      <c r="H43" s="4"/>
      <c r="I43" s="5"/>
      <c r="J43" s="5"/>
    </row>
    <row r="44" spans="1:10" s="36" customFormat="1" ht="15.95" customHeight="1" x14ac:dyDescent="0.15">
      <c r="A44" s="32"/>
      <c r="B44" s="37"/>
      <c r="C44" s="38" t="s">
        <v>8</v>
      </c>
      <c r="D44" s="35"/>
      <c r="E44" s="4">
        <v>4608</v>
      </c>
      <c r="F44" s="4">
        <v>5660</v>
      </c>
      <c r="G44" s="4">
        <v>5365</v>
      </c>
      <c r="H44" s="4">
        <v>295</v>
      </c>
      <c r="I44" s="5">
        <f>ROUND(E44/$E$42*100,1)</f>
        <v>0.8</v>
      </c>
      <c r="J44" s="5">
        <f>ROUND(F44/$F$42*100,1)</f>
        <v>1</v>
      </c>
    </row>
    <row r="45" spans="1:10" s="36" customFormat="1" ht="15.95" customHeight="1" x14ac:dyDescent="0.15">
      <c r="A45" s="32"/>
      <c r="B45" s="33"/>
      <c r="C45" s="38" t="s">
        <v>18</v>
      </c>
      <c r="D45" s="35"/>
      <c r="E45" s="4">
        <v>99814</v>
      </c>
      <c r="F45" s="4">
        <v>111653</v>
      </c>
      <c r="G45" s="4">
        <v>105279</v>
      </c>
      <c r="H45" s="4">
        <v>6374</v>
      </c>
      <c r="I45" s="5">
        <f t="shared" ref="I45:I55" si="4">ROUND(E45/$E$42*100,1)</f>
        <v>17.2</v>
      </c>
      <c r="J45" s="5">
        <f>ROUND(F45/$F$42*100,1)</f>
        <v>19</v>
      </c>
    </row>
    <row r="46" spans="1:10" s="36" customFormat="1" ht="15.95" customHeight="1" x14ac:dyDescent="0.15">
      <c r="A46" s="32"/>
      <c r="B46" s="33"/>
      <c r="C46" s="38" t="s">
        <v>9</v>
      </c>
      <c r="D46" s="35"/>
      <c r="E46" s="4">
        <v>148106</v>
      </c>
      <c r="F46" s="4">
        <v>150903</v>
      </c>
      <c r="G46" s="4">
        <v>141922</v>
      </c>
      <c r="H46" s="4">
        <v>8981</v>
      </c>
      <c r="I46" s="5">
        <f t="shared" si="4"/>
        <v>25.5</v>
      </c>
      <c r="J46" s="5">
        <f>ROUND(F46/$F$42*100,1)</f>
        <v>25.7</v>
      </c>
    </row>
    <row r="47" spans="1:10" s="36" customFormat="1" ht="15.95" customHeight="1" x14ac:dyDescent="0.15">
      <c r="A47" s="32"/>
      <c r="B47" s="37"/>
      <c r="C47" s="38" t="s">
        <v>10</v>
      </c>
      <c r="D47" s="35"/>
      <c r="E47" s="4">
        <v>78152</v>
      </c>
      <c r="F47" s="4">
        <v>75727</v>
      </c>
      <c r="G47" s="4">
        <v>71401</v>
      </c>
      <c r="H47" s="4">
        <v>4326</v>
      </c>
      <c r="I47" s="5">
        <f t="shared" si="4"/>
        <v>13.5</v>
      </c>
      <c r="J47" s="5">
        <f>ROUND(F47/$F$42*100,1)</f>
        <v>12.9</v>
      </c>
    </row>
    <row r="48" spans="1:10" s="36" customFormat="1" ht="15.95" customHeight="1" x14ac:dyDescent="0.15">
      <c r="A48" s="32"/>
      <c r="B48" s="37"/>
      <c r="C48" s="38" t="s">
        <v>11</v>
      </c>
      <c r="D48" s="35"/>
      <c r="E48" s="4">
        <v>107803</v>
      </c>
      <c r="F48" s="4">
        <v>111107</v>
      </c>
      <c r="G48" s="4">
        <v>104136</v>
      </c>
      <c r="H48" s="4">
        <v>6971</v>
      </c>
      <c r="I48" s="5">
        <f t="shared" si="4"/>
        <v>18.600000000000001</v>
      </c>
      <c r="J48" s="5">
        <f>ROUND(F48/$F$42*100,1)</f>
        <v>18.899999999999999</v>
      </c>
    </row>
    <row r="49" spans="1:10" s="36" customFormat="1" ht="15.95" customHeight="1" x14ac:dyDescent="0.15">
      <c r="A49" s="32"/>
      <c r="B49" s="37"/>
      <c r="C49" s="38" t="s">
        <v>12</v>
      </c>
      <c r="D49" s="35"/>
      <c r="E49" s="4">
        <v>1463</v>
      </c>
      <c r="F49" s="4">
        <v>1748</v>
      </c>
      <c r="G49" s="4">
        <v>1644</v>
      </c>
      <c r="H49" s="4">
        <v>104</v>
      </c>
      <c r="I49" s="5">
        <f t="shared" si="4"/>
        <v>0.3</v>
      </c>
      <c r="J49" s="5">
        <f t="shared" ref="J49:J55" si="5">ROUND(F49/$F$42*100,1)</f>
        <v>0.3</v>
      </c>
    </row>
    <row r="50" spans="1:10" s="36" customFormat="1" ht="15.95" customHeight="1" x14ac:dyDescent="0.15">
      <c r="A50" s="32"/>
      <c r="B50" s="37"/>
      <c r="C50" s="38" t="s">
        <v>19</v>
      </c>
      <c r="D50" s="35"/>
      <c r="E50" s="4">
        <v>15892</v>
      </c>
      <c r="F50" s="4">
        <v>14434</v>
      </c>
      <c r="G50" s="4">
        <v>12072</v>
      </c>
      <c r="H50" s="4">
        <v>2362</v>
      </c>
      <c r="I50" s="5">
        <f t="shared" si="4"/>
        <v>2.7</v>
      </c>
      <c r="J50" s="5">
        <f t="shared" si="5"/>
        <v>2.5</v>
      </c>
    </row>
    <row r="51" spans="1:10" s="36" customFormat="1" ht="15.95" customHeight="1" x14ac:dyDescent="0.15">
      <c r="A51" s="32"/>
      <c r="B51" s="37"/>
      <c r="C51" s="38" t="s">
        <v>20</v>
      </c>
      <c r="D51" s="35"/>
      <c r="E51" s="4">
        <v>55595</v>
      </c>
      <c r="F51" s="4">
        <v>54752</v>
      </c>
      <c r="G51" s="4">
        <v>50758</v>
      </c>
      <c r="H51" s="4">
        <v>3994</v>
      </c>
      <c r="I51" s="5">
        <f t="shared" si="4"/>
        <v>9.6</v>
      </c>
      <c r="J51" s="5">
        <f t="shared" si="5"/>
        <v>9.3000000000000007</v>
      </c>
    </row>
    <row r="52" spans="1:10" s="36" customFormat="1" ht="15.95" customHeight="1" x14ac:dyDescent="0.15">
      <c r="A52" s="32"/>
      <c r="B52" s="37"/>
      <c r="C52" s="38" t="s">
        <v>21</v>
      </c>
      <c r="D52" s="35"/>
      <c r="E52" s="4">
        <v>1467</v>
      </c>
      <c r="F52" s="4">
        <v>1634</v>
      </c>
      <c r="G52" s="4">
        <v>1506</v>
      </c>
      <c r="H52" s="4">
        <v>128</v>
      </c>
      <c r="I52" s="5">
        <f t="shared" si="4"/>
        <v>0.3</v>
      </c>
      <c r="J52" s="5">
        <f t="shared" si="5"/>
        <v>0.3</v>
      </c>
    </row>
    <row r="53" spans="1:10" s="36" customFormat="1" ht="15.95" customHeight="1" x14ac:dyDescent="0.15">
      <c r="A53" s="32"/>
      <c r="B53" s="33"/>
      <c r="C53" s="38" t="s">
        <v>22</v>
      </c>
      <c r="D53" s="35"/>
      <c r="E53" s="4">
        <v>1434</v>
      </c>
      <c r="F53" s="4">
        <v>1669</v>
      </c>
      <c r="G53" s="4">
        <v>1560</v>
      </c>
      <c r="H53" s="4">
        <v>109</v>
      </c>
      <c r="I53" s="5">
        <f>ROUND(E53/$E$42*100,1)</f>
        <v>0.2</v>
      </c>
      <c r="J53" s="5">
        <f t="shared" si="5"/>
        <v>0.3</v>
      </c>
    </row>
    <row r="54" spans="1:10" s="36" customFormat="1" ht="15.95" customHeight="1" x14ac:dyDescent="0.15">
      <c r="A54" s="32"/>
      <c r="B54" s="33"/>
      <c r="C54" s="38" t="s">
        <v>23</v>
      </c>
      <c r="D54" s="35"/>
      <c r="E54" s="4">
        <v>37788</v>
      </c>
      <c r="F54" s="4">
        <v>40051</v>
      </c>
      <c r="G54" s="4">
        <v>37394</v>
      </c>
      <c r="H54" s="4">
        <v>2657</v>
      </c>
      <c r="I54" s="5">
        <f t="shared" si="4"/>
        <v>6.5</v>
      </c>
      <c r="J54" s="5">
        <f t="shared" si="5"/>
        <v>6.8</v>
      </c>
    </row>
    <row r="55" spans="1:10" s="36" customFormat="1" ht="15.95" customHeight="1" x14ac:dyDescent="0.15">
      <c r="A55" s="32"/>
      <c r="B55" s="33"/>
      <c r="C55" s="38" t="s">
        <v>13</v>
      </c>
      <c r="D55" s="35"/>
      <c r="E55" s="4">
        <v>28418</v>
      </c>
      <c r="F55" s="4">
        <v>18448</v>
      </c>
      <c r="G55" s="4">
        <v>17679</v>
      </c>
      <c r="H55" s="4">
        <v>769</v>
      </c>
      <c r="I55" s="5">
        <f t="shared" si="4"/>
        <v>4.9000000000000004</v>
      </c>
      <c r="J55" s="5">
        <f t="shared" si="5"/>
        <v>3.1</v>
      </c>
    </row>
    <row r="56" spans="1:10" ht="6" customHeight="1" thickBot="1" x14ac:dyDescent="0.2">
      <c r="A56" s="39"/>
      <c r="B56" s="40"/>
      <c r="C56" s="41"/>
      <c r="D56" s="42"/>
      <c r="E56" s="43"/>
      <c r="F56" s="43"/>
      <c r="G56" s="43"/>
      <c r="H56" s="43"/>
      <c r="I56" s="43"/>
      <c r="J56" s="43"/>
    </row>
    <row r="57" spans="1:10" ht="13.5" customHeight="1" thickTop="1" x14ac:dyDescent="0.15">
      <c r="B57" s="44"/>
      <c r="C57" s="45"/>
      <c r="D57" s="45"/>
      <c r="E57" s="45"/>
      <c r="F57" s="45"/>
      <c r="G57" s="45"/>
      <c r="H57" s="45"/>
      <c r="I57" s="45"/>
      <c r="J57" s="45"/>
    </row>
    <row r="58" spans="1:10" x14ac:dyDescent="0.15">
      <c r="E58" s="48"/>
    </row>
    <row r="59" spans="1:10" x14ac:dyDescent="0.15">
      <c r="E59" s="48"/>
    </row>
    <row r="60" spans="1:10" x14ac:dyDescent="0.15">
      <c r="E60" s="48"/>
    </row>
    <row r="61" spans="1:10" x14ac:dyDescent="0.15">
      <c r="E61" s="48"/>
    </row>
    <row r="62" spans="1:10" x14ac:dyDescent="0.15">
      <c r="E62" s="48"/>
    </row>
    <row r="63" spans="1:10" x14ac:dyDescent="0.15">
      <c r="E63" s="48"/>
    </row>
    <row r="64" spans="1:10" x14ac:dyDescent="0.15">
      <c r="E64" s="48"/>
    </row>
    <row r="65" spans="5:5" x14ac:dyDescent="0.15">
      <c r="E65" s="48"/>
    </row>
    <row r="66" spans="5:5" x14ac:dyDescent="0.15">
      <c r="E66" s="48"/>
    </row>
    <row r="67" spans="5:5" x14ac:dyDescent="0.15">
      <c r="E67" s="48"/>
    </row>
    <row r="68" spans="5:5" x14ac:dyDescent="0.15">
      <c r="E68" s="48"/>
    </row>
    <row r="69" spans="5:5" x14ac:dyDescent="0.15">
      <c r="E69" s="48"/>
    </row>
    <row r="70" spans="5:5" x14ac:dyDescent="0.15">
      <c r="E70" s="48"/>
    </row>
  </sheetData>
  <mergeCells count="6">
    <mergeCell ref="A4:J4"/>
    <mergeCell ref="B8:C10"/>
    <mergeCell ref="E8:H8"/>
    <mergeCell ref="I8:J8"/>
    <mergeCell ref="F9:H9"/>
    <mergeCell ref="A5:J5"/>
  </mergeCells>
  <phoneticPr fontId="3"/>
  <pageMargins left="0.27559055118110237" right="0.27559055118110237" top="0.27559055118110237" bottom="0.2362204724409449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tone-s06</vt:lpstr>
      <vt:lpstr>'tone-s06'!Print_Area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2017-12-26T02:52:26Z</cp:lastPrinted>
  <dcterms:created xsi:type="dcterms:W3CDTF">2008-03-01T08:57:08Z</dcterms:created>
  <dcterms:modified xsi:type="dcterms:W3CDTF">2019-03-19T05:58:42Z</dcterms:modified>
</cp:coreProperties>
</file>