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kjeQN+c2oJW29XGF6P+UvNXrKSUNkLE2VYaLFrvTG12Kr0GCtN0mLQFTXDwYtd5eWpBUH1Ld0aQ7Vec1HauZQ==" workbookSaltValue="UU+DVh921rXPDWrO5JIBmw==" workbookSpinCount="100000" lockStructure="1"/>
  <bookViews>
    <workbookView xWindow="0" yWindow="0" windowWidth="15360" windowHeight="742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<sst xmlns="http://schemas.openxmlformats.org/spreadsheetml/2006/main" count="320" uniqueCount="120">
  <si>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</si>
  <si>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</si>
  <si>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</si>
  <si>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</si>
  <si>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</si>
  <si>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</si>
  <si>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</si>
  <si>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</si>
  <si>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</si>
  <si>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</si>
  <si>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</si>
  <si>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</si>
  <si>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</si>
  <si>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</si>
  <si>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</si>
  <si>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</si>
  <si>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</si>
  <si>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</si>
  <si>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</si>
  <si>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</si>
  <si>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</si>
  <si>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</si>
  <si>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</si>
  <si>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</si>
  <si>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</si>
  <si>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</si>
  <si>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</si>
  <si>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</si>
  <si>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</si>
  <si>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</si>
  <si>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</si>
  <si>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</si>
  <si>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</si>
  <si>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</si>
  <si>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</si>
  <si>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</si>
  <si>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</si>
  <si>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</si>
  <si>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</si>
  <si>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</si>
  <si>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</si>
  <si>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</si>
  <si>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</si>
  <si>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</si>
  <si>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</si>
  <si>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</si>
  <si>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</si>
  <si>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</si>
  <si>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</si>
  <si>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</si>
  <si>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</si>
  <si>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</si>
  <si>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</si>
  <si>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</si>
  <si>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</si>
  <si>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</si>
  <si>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</si>
  <si>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</si>
  <si>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</si>
  <si>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</si>
  <si>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</si>
  <si>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</si>
  <si>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</si>
  <si>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</si>
  <si>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</si>
  <si>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</si>
  <si>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</si>
  <si>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</si>
  <si>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</si>
  <si>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</si>
  <si>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</si>
  <si>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</si>
  <si>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</si>
  <si>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</si>
  <si>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</si>
  <si>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</si>
  <si>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</si>
  <si>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</si>
  <si>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</si>
  <si>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</si>
  <si>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</si>
  <si>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</si>
  <si>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</si>
  <si>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</si>
  <si>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</si>
  <si>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</si>
  <si>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</si>
  <si>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</si>
  <si>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</si>
  <si>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</si>
  <si>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</si>
  <si>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</si>
  <si>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</si>
  <si>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</si>
  <si>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</si>
  <si>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</si>
  <si>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</si>
  <si>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</si>
  <si>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</si>
  <si>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</si>
  <si>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</si>
  <si>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</si>
  <si>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</si>
  <si>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</si>
  <si>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</si>
  <si>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大崎上島町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</si>
  <si>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</si>
  <si>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</si>
  <si>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</si>
  <si>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</si>
  <si>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</si>
  <si>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</si>
  <si>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</si>
  <si>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</si>
  <si>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</si>
  <si>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</si>
  <si>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</si>
  <si>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収益的収支比率及び料金回収率はともに100％を下回っており、一般会計からの補助金を費用の財源の一部としている状況である。これらの要因として、給水原価が高いことがあげられる。
　大崎上島町は水源が乏しいため、島外から海底送水管により水道用水の供給を受けている。このことから給水原価は高い状況となっている。
　施設利用率及び有収率は他団体に比べ高くなっているが、漏水調査や施設の最適化を継続して行い、さらに高めていく必要がある。
　企業債残高対給水収益比率は、類似団体に比べ低くなっている。これは、施設整備財源に国庫補助金を活用し、企業債の発行額を抑えてきたことが要因である。
　簡易水道から統合し法適用初年度であるため、累積欠損金があり流動比率が低くなっている。これらの指標が回復するような経営に向け取り組む必要がある。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リョウキン</t>
    </rPh>
    <rPh sb="12" eb="14">
      <t>カイシュウ</t>
    </rPh>
    <rPh sb="14" eb="15">
      <t>リツ</t>
    </rPh>
    <rPh sb="24" eb="26">
      <t>シタマワ</t>
    </rPh>
    <rPh sb="31" eb="33">
      <t>イッパン</t>
    </rPh>
    <rPh sb="33" eb="35">
      <t>カイケイ</t>
    </rPh>
    <rPh sb="38" eb="41">
      <t>ホジョキン</t>
    </rPh>
    <rPh sb="42" eb="44">
      <t>ヒヨウ</t>
    </rPh>
    <rPh sb="45" eb="47">
      <t>ザイゲン</t>
    </rPh>
    <rPh sb="48" eb="50">
      <t>イチブ</t>
    </rPh>
    <rPh sb="55" eb="57">
      <t>ジョウキョウ</t>
    </rPh>
    <rPh sb="65" eb="67">
      <t>ヨウイン</t>
    </rPh>
    <rPh sb="71" eb="73">
      <t>キュウスイ</t>
    </rPh>
    <rPh sb="73" eb="75">
      <t>ゲンカ</t>
    </rPh>
    <rPh sb="76" eb="77">
      <t>タカ</t>
    </rPh>
    <rPh sb="89" eb="94">
      <t>オオサキカミジマチョウ</t>
    </rPh>
    <rPh sb="95" eb="97">
      <t>スイゲン</t>
    </rPh>
    <rPh sb="98" eb="99">
      <t>トボ</t>
    </rPh>
    <rPh sb="104" eb="106">
      <t>トウガイ</t>
    </rPh>
    <rPh sb="108" eb="110">
      <t>カイテイ</t>
    </rPh>
    <rPh sb="110" eb="113">
      <t>ソウスイカン</t>
    </rPh>
    <rPh sb="116" eb="118">
      <t>スイドウ</t>
    </rPh>
    <rPh sb="118" eb="120">
      <t>ヨウスイ</t>
    </rPh>
    <rPh sb="121" eb="123">
      <t>キョウキュウ</t>
    </rPh>
    <rPh sb="124" eb="125">
      <t>ウ</t>
    </rPh>
    <rPh sb="136" eb="138">
      <t>キュウスイ</t>
    </rPh>
    <rPh sb="138" eb="140">
      <t>ゲンカ</t>
    </rPh>
    <rPh sb="141" eb="142">
      <t>タカ</t>
    </rPh>
    <rPh sb="143" eb="145">
      <t>ジョウキョウ</t>
    </rPh>
    <rPh sb="154" eb="156">
      <t>シセツ</t>
    </rPh>
    <rPh sb="156" eb="159">
      <t>リヨウリツ</t>
    </rPh>
    <rPh sb="159" eb="160">
      <t>オヨ</t>
    </rPh>
    <rPh sb="161" eb="163">
      <t>ユウシュウ</t>
    </rPh>
    <rPh sb="163" eb="164">
      <t>リツ</t>
    </rPh>
    <rPh sb="165" eb="166">
      <t>タ</t>
    </rPh>
    <rPh sb="166" eb="168">
      <t>ダンタイ</t>
    </rPh>
    <rPh sb="169" eb="170">
      <t>クラ</t>
    </rPh>
    <rPh sb="171" eb="172">
      <t>タカ</t>
    </rPh>
    <rPh sb="180" eb="182">
      <t>ロウスイ</t>
    </rPh>
    <rPh sb="182" eb="184">
      <t>チョウサ</t>
    </rPh>
    <rPh sb="185" eb="187">
      <t>シセツ</t>
    </rPh>
    <rPh sb="188" eb="191">
      <t>サイテキカ</t>
    </rPh>
    <rPh sb="192" eb="194">
      <t>ケイゾク</t>
    </rPh>
    <rPh sb="196" eb="197">
      <t>オコナ</t>
    </rPh>
    <rPh sb="202" eb="203">
      <t>タカ</t>
    </rPh>
    <rPh sb="207" eb="209">
      <t>ヒツヨウ</t>
    </rPh>
    <rPh sb="215" eb="217">
      <t>キギョウ</t>
    </rPh>
    <rPh sb="217" eb="218">
      <t>サイ</t>
    </rPh>
    <rPh sb="218" eb="220">
      <t>ザンダカ</t>
    </rPh>
    <rPh sb="220" eb="221">
      <t>タイ</t>
    </rPh>
    <rPh sb="221" eb="223">
      <t>キュウスイ</t>
    </rPh>
    <rPh sb="223" eb="225">
      <t>シュウエキ</t>
    </rPh>
    <rPh sb="225" eb="227">
      <t>ヒリツ</t>
    </rPh>
    <rPh sb="229" eb="231">
      <t>ルイジ</t>
    </rPh>
    <rPh sb="231" eb="233">
      <t>ダンタイ</t>
    </rPh>
    <rPh sb="234" eb="235">
      <t>クラ</t>
    </rPh>
    <rPh sb="236" eb="237">
      <t>ヒク</t>
    </rPh>
    <rPh sb="248" eb="250">
      <t>シセツ</t>
    </rPh>
    <rPh sb="250" eb="252">
      <t>セイビ</t>
    </rPh>
    <rPh sb="252" eb="254">
      <t>ザイゲン</t>
    </rPh>
    <rPh sb="255" eb="257">
      <t>コッコ</t>
    </rPh>
    <rPh sb="257" eb="260">
      <t>ホジョキン</t>
    </rPh>
    <rPh sb="261" eb="263">
      <t>カツヨウ</t>
    </rPh>
    <rPh sb="265" eb="267">
      <t>キギョウ</t>
    </rPh>
    <rPh sb="267" eb="268">
      <t>サイ</t>
    </rPh>
    <rPh sb="269" eb="271">
      <t>ハッコウ</t>
    </rPh>
    <rPh sb="271" eb="272">
      <t>ガク</t>
    </rPh>
    <rPh sb="273" eb="274">
      <t>オサ</t>
    </rPh>
    <rPh sb="281" eb="283">
      <t>ヨウイン</t>
    </rPh>
    <rPh sb="289" eb="291">
      <t>カンイ</t>
    </rPh>
    <rPh sb="291" eb="293">
      <t>スイドウ</t>
    </rPh>
    <rPh sb="295" eb="297">
      <t>トウゴウ</t>
    </rPh>
    <rPh sb="298" eb="299">
      <t>ホウ</t>
    </rPh>
    <rPh sb="299" eb="301">
      <t>テキヨウ</t>
    </rPh>
    <rPh sb="301" eb="304">
      <t>ショネンド</t>
    </rPh>
    <rPh sb="310" eb="312">
      <t>ルイセキ</t>
    </rPh>
    <rPh sb="312" eb="315">
      <t>ケッソンキン</t>
    </rPh>
    <rPh sb="318" eb="320">
      <t>リュウドウ</t>
    </rPh>
    <rPh sb="320" eb="322">
      <t>ヒリツ</t>
    </rPh>
    <rPh sb="323" eb="324">
      <t>ヒク</t>
    </rPh>
    <rPh sb="335" eb="337">
      <t>シヒョウ</t>
    </rPh>
    <rPh sb="338" eb="340">
      <t>カイフク</t>
    </rPh>
    <rPh sb="345" eb="347">
      <t>ケイエイ</t>
    </rPh>
    <rPh sb="348" eb="349">
      <t>ム</t>
    </rPh>
    <rPh sb="350" eb="351">
      <t>ト</t>
    </rPh>
    <rPh sb="352" eb="353">
      <t>ク</t>
    </rPh>
    <rPh sb="354" eb="356">
      <t>ヒツヨウ</t>
    </rPh>
    <phoneticPr fontId="4"/>
  </si>
  <si>
    <t>　有形固定資産減価償却率は4割程度で資産全体での老朽化は類似団体と比べて下回っている。一方で管路経年化率は高く管路更新率は低いため、管路更新が類似団体と比べて進んでいない。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28" eb="30">
      <t>ルイジ</t>
    </rPh>
    <rPh sb="30" eb="32">
      <t>ダンタイ</t>
    </rPh>
    <rPh sb="33" eb="34">
      <t>クラ</t>
    </rPh>
    <rPh sb="36" eb="38">
      <t>シタマワ</t>
    </rPh>
    <rPh sb="43" eb="45">
      <t>イッポウ</t>
    </rPh>
    <rPh sb="46" eb="48">
      <t>カンロ</t>
    </rPh>
    <rPh sb="48" eb="50">
      <t>ケイネン</t>
    </rPh>
    <rPh sb="50" eb="51">
      <t>カ</t>
    </rPh>
    <rPh sb="51" eb="52">
      <t>リツ</t>
    </rPh>
    <rPh sb="53" eb="54">
      <t>タカ</t>
    </rPh>
    <rPh sb="55" eb="57">
      <t>カンロ</t>
    </rPh>
    <rPh sb="57" eb="59">
      <t>コウシン</t>
    </rPh>
    <rPh sb="59" eb="60">
      <t>リツ</t>
    </rPh>
    <rPh sb="61" eb="62">
      <t>ヒク</t>
    </rPh>
    <rPh sb="66" eb="68">
      <t>カンロ</t>
    </rPh>
    <rPh sb="68" eb="70">
      <t>コウシン</t>
    </rPh>
    <rPh sb="71" eb="73">
      <t>ルイジ</t>
    </rPh>
    <rPh sb="73" eb="75">
      <t>ダンタイ</t>
    </rPh>
    <rPh sb="76" eb="77">
      <t>クラ</t>
    </rPh>
    <rPh sb="79" eb="80">
      <t>スス</t>
    </rPh>
    <phoneticPr fontId="4"/>
  </si>
  <si>
    <t>　平成29年度から簡易水道を統合し法適用した。今後、中期財政計画を作成したうえで経営の健全化の検討を行う。
　水道施設については、施設の最適化を進めており、引き続き施設の統廃合により施設利用率の向上を図る。また、施設更新計画（設備編）に基づく更新により安定供給を図るとともに、基幹管路以外の更新を行っていく必要がある。</t>
    <rPh sb="1" eb="3">
      <t>ヘイセイ</t>
    </rPh>
    <rPh sb="5" eb="6">
      <t>ネン</t>
    </rPh>
    <rPh sb="6" eb="7">
      <t>ド</t>
    </rPh>
    <rPh sb="9" eb="11">
      <t>カンイ</t>
    </rPh>
    <rPh sb="11" eb="13">
      <t>スイドウ</t>
    </rPh>
    <rPh sb="14" eb="16">
      <t>トウゴウ</t>
    </rPh>
    <rPh sb="17" eb="18">
      <t>ホウ</t>
    </rPh>
    <rPh sb="18" eb="20">
      <t>テキヨウ</t>
    </rPh>
    <rPh sb="23" eb="25">
      <t>コンゴ</t>
    </rPh>
    <rPh sb="26" eb="28">
      <t>チュウキ</t>
    </rPh>
    <rPh sb="28" eb="30">
      <t>ザイセイ</t>
    </rPh>
    <rPh sb="30" eb="32">
      <t>ケイカク</t>
    </rPh>
    <rPh sb="33" eb="35">
      <t>サクセイ</t>
    </rPh>
    <rPh sb="40" eb="42">
      <t>ケイエイ</t>
    </rPh>
    <rPh sb="43" eb="46">
      <t>ケンゼンカ</t>
    </rPh>
    <rPh sb="47" eb="49">
      <t>ケントウ</t>
    </rPh>
    <rPh sb="50" eb="51">
      <t>オコナ</t>
    </rPh>
    <rPh sb="55" eb="57">
      <t>スイドウ</t>
    </rPh>
    <rPh sb="57" eb="59">
      <t>シセツ</t>
    </rPh>
    <rPh sb="65" eb="67">
      <t>シセツ</t>
    </rPh>
    <rPh sb="68" eb="71">
      <t>サイテキカ</t>
    </rPh>
    <rPh sb="72" eb="73">
      <t>スス</t>
    </rPh>
    <rPh sb="78" eb="79">
      <t>ヒ</t>
    </rPh>
    <rPh sb="80" eb="81">
      <t>ツヅ</t>
    </rPh>
    <rPh sb="82" eb="84">
      <t>シセツ</t>
    </rPh>
    <rPh sb="85" eb="88">
      <t>トウハイゴウ</t>
    </rPh>
    <rPh sb="91" eb="93">
      <t>シセツ</t>
    </rPh>
    <rPh sb="93" eb="96">
      <t>リヨウリツ</t>
    </rPh>
    <rPh sb="97" eb="99">
      <t>コウジョウ</t>
    </rPh>
    <rPh sb="100" eb="101">
      <t>ハカ</t>
    </rPh>
    <rPh sb="106" eb="108">
      <t>シセツ</t>
    </rPh>
    <rPh sb="108" eb="110">
      <t>コウシン</t>
    </rPh>
    <rPh sb="110" eb="112">
      <t>ケイカク</t>
    </rPh>
    <rPh sb="113" eb="115">
      <t>セツビ</t>
    </rPh>
    <rPh sb="115" eb="116">
      <t>ヘン</t>
    </rPh>
    <rPh sb="118" eb="119">
      <t>モト</t>
    </rPh>
    <rPh sb="121" eb="123">
      <t>コウシン</t>
    </rPh>
    <rPh sb="126" eb="128">
      <t>アンテイ</t>
    </rPh>
    <rPh sb="128" eb="130">
      <t>キョウキュウ</t>
    </rPh>
    <rPh sb="131" eb="132">
      <t>ハカ</t>
    </rPh>
    <rPh sb="138" eb="140">
      <t>キカン</t>
    </rPh>
    <rPh sb="140" eb="142">
      <t>カンロ</t>
    </rPh>
    <rPh sb="142" eb="144">
      <t>イガイ</t>
    </rPh>
    <rPh sb="145" eb="147">
      <t>コウシン</t>
    </rPh>
    <rPh sb="148" eb="149">
      <t>オコナ</t>
    </rPh>
    <rPh sb="153" eb="15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</si>
</sst>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D-4C01-98CD-4C571C491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8432"/>
        <c:axId val="9541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0D-4C01-98CD-4C571C491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8432"/>
        <c:axId val="95416704"/>
      </c:lineChart>
      <c:dateAx>
        <c:axId val="953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16704"/>
        <c:crosses val="autoZero"/>
        <c:auto val="1"/>
        <c:lblOffset val="100"/>
        <c:baseTimeUnit val="years"/>
      </c:dateAx>
      <c:valAx>
        <c:axId val="9541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7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F2-4229-AE69-6C2221947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32384"/>
        <c:axId val="8283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F2-4229-AE69-6C2221947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32384"/>
        <c:axId val="82834560"/>
      </c:lineChart>
      <c:dateAx>
        <c:axId val="828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34560"/>
        <c:crosses val="autoZero"/>
        <c:auto val="1"/>
        <c:lblOffset val="100"/>
        <c:baseTimeUnit val="years"/>
      </c:dateAx>
      <c:valAx>
        <c:axId val="8283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3D-475E-A03A-56A732264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45056"/>
        <c:axId val="8286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3D-475E-A03A-56A732264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45056"/>
        <c:axId val="82863616"/>
      </c:lineChart>
      <c:dateAx>
        <c:axId val="8284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63616"/>
        <c:crosses val="autoZero"/>
        <c:auto val="1"/>
        <c:lblOffset val="100"/>
        <c:baseTimeUnit val="years"/>
      </c:dateAx>
      <c:valAx>
        <c:axId val="8286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4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F0-4F6B-9B4B-8A9332DC9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23296"/>
        <c:axId val="10522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F0-4F6B-9B4B-8A9332DC9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23296"/>
        <c:axId val="105225216"/>
      </c:lineChart>
      <c:dateAx>
        <c:axId val="10522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25216"/>
        <c:crosses val="autoZero"/>
        <c:auto val="1"/>
        <c:lblOffset val="100"/>
        <c:baseTimeUnit val="years"/>
      </c:dateAx>
      <c:valAx>
        <c:axId val="105225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2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D-4D46-89D2-3ED73C89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40672"/>
        <c:axId val="11574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ED-4D46-89D2-3ED73C89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40672"/>
        <c:axId val="115742592"/>
      </c:lineChart>
      <c:dateAx>
        <c:axId val="11574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742592"/>
        <c:crosses val="autoZero"/>
        <c:auto val="1"/>
        <c:lblOffset val="100"/>
        <c:baseTimeUnit val="years"/>
      </c:dateAx>
      <c:valAx>
        <c:axId val="11574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74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9-4150-BB54-054A2BB9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58048"/>
        <c:axId val="826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49-4150-BB54-054A2BB9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8048"/>
        <c:axId val="82659968"/>
      </c:lineChart>
      <c:dateAx>
        <c:axId val="8265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59968"/>
        <c:crosses val="autoZero"/>
        <c:auto val="1"/>
        <c:lblOffset val="100"/>
        <c:baseTimeUnit val="years"/>
      </c:dateAx>
      <c:valAx>
        <c:axId val="826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5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EA-4B3C-8A06-92C7A0702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78912"/>
        <c:axId val="8268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EA-4B3C-8A06-92C7A0702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78912"/>
        <c:axId val="82680832"/>
      </c:lineChart>
      <c:dateAx>
        <c:axId val="8267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80832"/>
        <c:crosses val="autoZero"/>
        <c:auto val="1"/>
        <c:lblOffset val="100"/>
        <c:baseTimeUnit val="years"/>
      </c:dateAx>
      <c:valAx>
        <c:axId val="8268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7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87-4819-8F7D-B9B4FC2C9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4256"/>
        <c:axId val="8271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87-4819-8F7D-B9B4FC2C9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04256"/>
        <c:axId val="82718720"/>
      </c:lineChart>
      <c:dateAx>
        <c:axId val="8270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18720"/>
        <c:crosses val="autoZero"/>
        <c:auto val="1"/>
        <c:lblOffset val="100"/>
        <c:baseTimeUnit val="years"/>
      </c:dateAx>
      <c:valAx>
        <c:axId val="82718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0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328.55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78-45F9-B91A-E23F3CD4C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33312"/>
        <c:axId val="8273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78-45F9-B91A-E23F3CD4C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33312"/>
        <c:axId val="82739584"/>
      </c:lineChart>
      <c:dateAx>
        <c:axId val="8273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39584"/>
        <c:crosses val="autoZero"/>
        <c:auto val="1"/>
        <c:lblOffset val="100"/>
        <c:baseTimeUnit val="years"/>
      </c:dateAx>
      <c:valAx>
        <c:axId val="82739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3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77-401F-B507-BA97277A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62368"/>
        <c:axId val="8276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77-401F-B507-BA97277A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2368"/>
        <c:axId val="82764544"/>
      </c:lineChart>
      <c:dateAx>
        <c:axId val="8276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64544"/>
        <c:crosses val="autoZero"/>
        <c:auto val="1"/>
        <c:lblOffset val="100"/>
        <c:baseTimeUnit val="years"/>
      </c:dateAx>
      <c:valAx>
        <c:axId val="8276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6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251.58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A1-4C57-B5E2-3CC6BFD5D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86944"/>
        <c:axId val="8278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A1-4C57-B5E2-3CC6BFD5D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86944"/>
        <c:axId val="82789120"/>
      </c:lineChart>
      <c:dateAx>
        <c:axId val="827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89120"/>
        <c:crosses val="autoZero"/>
        <c:auto val="1"/>
        <c:lblOffset val="100"/>
        <c:baseTimeUnit val="years"/>
      </c:dateAx>
      <c:valAx>
        <c:axId val="8278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広島県　大崎上島町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7722</v>
      </c>
      <c r="AM8" s="70"/>
      <c r="AN8" s="70"/>
      <c r="AO8" s="70"/>
      <c r="AP8" s="70"/>
      <c r="AQ8" s="70"/>
      <c r="AR8" s="70"/>
      <c r="AS8" s="70"/>
      <c r="AT8" s="66">
        <f>データ!$S$6</f>
        <v>43.11</v>
      </c>
      <c r="AU8" s="67"/>
      <c r="AV8" s="67"/>
      <c r="AW8" s="67"/>
      <c r="AX8" s="67"/>
      <c r="AY8" s="67"/>
      <c r="AZ8" s="67"/>
      <c r="BA8" s="67"/>
      <c r="BB8" s="69">
        <f>データ!$T$6</f>
        <v>179.12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74.91</v>
      </c>
      <c r="J10" s="67"/>
      <c r="K10" s="67"/>
      <c r="L10" s="67"/>
      <c r="M10" s="67"/>
      <c r="N10" s="67"/>
      <c r="O10" s="68"/>
      <c r="P10" s="69">
        <f>データ!$P$6</f>
        <v>99.6</v>
      </c>
      <c r="Q10" s="69"/>
      <c r="R10" s="69"/>
      <c r="S10" s="69"/>
      <c r="T10" s="69"/>
      <c r="U10" s="69"/>
      <c r="V10" s="69"/>
      <c r="W10" s="70">
        <f>データ!$Q$6</f>
        <v>3780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7538</v>
      </c>
      <c r="AM10" s="70"/>
      <c r="AN10" s="70"/>
      <c r="AO10" s="70"/>
      <c r="AP10" s="70"/>
      <c r="AQ10" s="70"/>
      <c r="AR10" s="70"/>
      <c r="AS10" s="70"/>
      <c r="AT10" s="66">
        <f>データ!$V$6</f>
        <v>14.33</v>
      </c>
      <c r="AU10" s="67"/>
      <c r="AV10" s="67"/>
      <c r="AW10" s="67"/>
      <c r="AX10" s="67"/>
      <c r="AY10" s="67"/>
      <c r="AZ10" s="67"/>
      <c r="BA10" s="67"/>
      <c r="BB10" s="69">
        <f>データ!$W$6</f>
        <v>526.03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SrPk1Fy99ZSPp/TxH9EpPYQ8i1p0CV2eOiiSqmn7S/M4fgrsXHiIbS1fOeY7N6EXXonYmeF59wyu3q5JStEA4Q==" saltValue="wiSkgrCzioXK+aqTh1z1G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344311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広島県　大崎上島町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74.91</v>
      </c>
      <c r="P6" s="34">
        <f t="shared" si="3"/>
        <v>99.6</v>
      </c>
      <c r="Q6" s="34">
        <f t="shared" si="3"/>
        <v>3780</v>
      </c>
      <c r="R6" s="34">
        <f t="shared" si="3"/>
        <v>7722</v>
      </c>
      <c r="S6" s="34">
        <f t="shared" si="3"/>
        <v>43.11</v>
      </c>
      <c r="T6" s="34">
        <f t="shared" si="3"/>
        <v>179.12</v>
      </c>
      <c r="U6" s="34">
        <f t="shared" si="3"/>
        <v>7538</v>
      </c>
      <c r="V6" s="34">
        <f t="shared" si="3"/>
        <v>14.33</v>
      </c>
      <c r="W6" s="34">
        <f t="shared" si="3"/>
        <v>526.03</v>
      </c>
      <c r="X6" s="35" t="str">
        <f>IF(X7="",NA(),X7)</f>
        <v>-</v>
      </c>
      <c r="Y6" s="35" t="str">
        <f t="shared" ref="Y6:AG6" si="4">IF(Y7="",NA(),Y7)</f>
        <v>-</v>
      </c>
      <c r="Z6" s="35" t="str">
        <f t="shared" si="4"/>
        <v>-</v>
      </c>
      <c r="AA6" s="35" t="str">
        <f t="shared" si="4"/>
        <v>-</v>
      </c>
      <c r="AB6" s="35">
        <f t="shared" si="4"/>
        <v>99.16</v>
      </c>
      <c r="AC6" s="35" t="str">
        <f t="shared" si="4"/>
        <v>-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5" t="str">
        <f>IF(AI7="",NA(),AI7)</f>
        <v>-</v>
      </c>
      <c r="AJ6" s="35" t="str">
        <f t="shared" ref="AJ6:AR6" si="5">IF(AJ7="",NA(),AJ7)</f>
        <v>-</v>
      </c>
      <c r="AK6" s="35" t="str">
        <f t="shared" si="5"/>
        <v>-</v>
      </c>
      <c r="AL6" s="35" t="str">
        <f t="shared" si="5"/>
        <v>-</v>
      </c>
      <c r="AM6" s="35">
        <f t="shared" si="5"/>
        <v>7.21</v>
      </c>
      <c r="AN6" s="35" t="str">
        <f t="shared" si="5"/>
        <v>-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 t="str">
        <f>IF(AT7="",NA(),AT7)</f>
        <v>-</v>
      </c>
      <c r="AU6" s="35" t="str">
        <f t="shared" ref="AU6:BC6" si="6">IF(AU7="",NA(),AU7)</f>
        <v>-</v>
      </c>
      <c r="AV6" s="35" t="str">
        <f t="shared" si="6"/>
        <v>-</v>
      </c>
      <c r="AW6" s="35" t="str">
        <f t="shared" si="6"/>
        <v>-</v>
      </c>
      <c r="AX6" s="35">
        <f t="shared" si="6"/>
        <v>89.1</v>
      </c>
      <c r="AY6" s="35" t="str">
        <f t="shared" si="6"/>
        <v>-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 t="str">
        <f>IF(BE7="",NA(),BE7)</f>
        <v>-</v>
      </c>
      <c r="BF6" s="35" t="str">
        <f t="shared" ref="BF6:BN6" si="7">IF(BF7="",NA(),BF7)</f>
        <v>-</v>
      </c>
      <c r="BG6" s="35" t="str">
        <f t="shared" si="7"/>
        <v>-</v>
      </c>
      <c r="BH6" s="35" t="str">
        <f t="shared" si="7"/>
        <v>-</v>
      </c>
      <c r="BI6" s="35">
        <f t="shared" si="7"/>
        <v>328.55</v>
      </c>
      <c r="BJ6" s="35" t="str">
        <f t="shared" si="7"/>
        <v>-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 t="str">
        <f>IF(BP7="",NA(),BP7)</f>
        <v>-</v>
      </c>
      <c r="BQ6" s="35" t="str">
        <f t="shared" ref="BQ6:BY6" si="8">IF(BQ7="",NA(),BQ7)</f>
        <v>-</v>
      </c>
      <c r="BR6" s="35" t="str">
        <f t="shared" si="8"/>
        <v>-</v>
      </c>
      <c r="BS6" s="35" t="str">
        <f t="shared" si="8"/>
        <v>-</v>
      </c>
      <c r="BT6" s="35">
        <f t="shared" si="8"/>
        <v>90.21</v>
      </c>
      <c r="BU6" s="35" t="str">
        <f t="shared" si="8"/>
        <v>-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 t="str">
        <f>IF(CA7="",NA(),CA7)</f>
        <v>-</v>
      </c>
      <c r="CB6" s="35" t="str">
        <f t="shared" ref="CB6:CJ6" si="9">IF(CB7="",NA(),CB7)</f>
        <v>-</v>
      </c>
      <c r="CC6" s="35" t="str">
        <f t="shared" si="9"/>
        <v>-</v>
      </c>
      <c r="CD6" s="35" t="str">
        <f t="shared" si="9"/>
        <v>-</v>
      </c>
      <c r="CE6" s="35">
        <f t="shared" si="9"/>
        <v>251.58</v>
      </c>
      <c r="CF6" s="35" t="str">
        <f t="shared" si="9"/>
        <v>-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 t="str">
        <f>IF(CL7="",NA(),CL7)</f>
        <v>-</v>
      </c>
      <c r="CM6" s="35" t="str">
        <f t="shared" ref="CM6:CU6" si="10">IF(CM7="",NA(),CM7)</f>
        <v>-</v>
      </c>
      <c r="CN6" s="35" t="str">
        <f t="shared" si="10"/>
        <v>-</v>
      </c>
      <c r="CO6" s="35" t="str">
        <f t="shared" si="10"/>
        <v>-</v>
      </c>
      <c r="CP6" s="35">
        <f t="shared" si="10"/>
        <v>69.900000000000006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 t="str">
        <f>IF(CW7="",NA(),CW7)</f>
        <v>-</v>
      </c>
      <c r="CX6" s="35" t="str">
        <f t="shared" ref="CX6:DF6" si="11">IF(CX7="",NA(),CX7)</f>
        <v>-</v>
      </c>
      <c r="CY6" s="35" t="str">
        <f t="shared" si="11"/>
        <v>-</v>
      </c>
      <c r="CZ6" s="35" t="str">
        <f t="shared" si="11"/>
        <v>-</v>
      </c>
      <c r="DA6" s="35">
        <f t="shared" si="11"/>
        <v>85.5</v>
      </c>
      <c r="DB6" s="35" t="str">
        <f t="shared" si="11"/>
        <v>-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 t="str">
        <f>IF(DH7="",NA(),DH7)</f>
        <v>-</v>
      </c>
      <c r="DI6" s="35" t="str">
        <f t="shared" ref="DI6:DQ6" si="12">IF(DI7="",NA(),DI7)</f>
        <v>-</v>
      </c>
      <c r="DJ6" s="35" t="str">
        <f t="shared" si="12"/>
        <v>-</v>
      </c>
      <c r="DK6" s="35" t="str">
        <f t="shared" si="12"/>
        <v>-</v>
      </c>
      <c r="DL6" s="35">
        <f t="shared" si="12"/>
        <v>42.76</v>
      </c>
      <c r="DM6" s="35" t="str">
        <f t="shared" si="12"/>
        <v>-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5" t="str">
        <f>IF(DS7="",NA(),DS7)</f>
        <v>-</v>
      </c>
      <c r="DT6" s="35" t="str">
        <f t="shared" ref="DT6:EB6" si="13">IF(DT7="",NA(),DT7)</f>
        <v>-</v>
      </c>
      <c r="DU6" s="35" t="str">
        <f t="shared" si="13"/>
        <v>-</v>
      </c>
      <c r="DV6" s="35" t="str">
        <f t="shared" si="13"/>
        <v>-</v>
      </c>
      <c r="DW6" s="35">
        <f t="shared" si="13"/>
        <v>19.27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 t="str">
        <f>IF(ED7="",NA(),ED7)</f>
        <v>-</v>
      </c>
      <c r="EE6" s="35" t="str">
        <f t="shared" ref="EE6:EM6" si="14">IF(EE7="",NA(),EE7)</f>
        <v>-</v>
      </c>
      <c r="EF6" s="35" t="str">
        <f t="shared" si="14"/>
        <v>-</v>
      </c>
      <c r="EG6" s="35" t="str">
        <f t="shared" si="14"/>
        <v>-</v>
      </c>
      <c r="EH6" s="35">
        <f t="shared" si="14"/>
        <v>0.12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344311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74.91</v>
      </c>
      <c r="P7" s="38">
        <v>99.6</v>
      </c>
      <c r="Q7" s="38">
        <v>3780</v>
      </c>
      <c r="R7" s="38">
        <v>7722</v>
      </c>
      <c r="S7" s="38">
        <v>43.11</v>
      </c>
      <c r="T7" s="38">
        <v>179.12</v>
      </c>
      <c r="U7" s="38">
        <v>7538</v>
      </c>
      <c r="V7" s="38">
        <v>14.33</v>
      </c>
      <c r="W7" s="38">
        <v>526.03</v>
      </c>
      <c r="X7" s="38" t="s">
        <v>111</v>
      </c>
      <c r="Y7" s="38" t="s">
        <v>111</v>
      </c>
      <c r="Z7" s="38" t="s">
        <v>111</v>
      </c>
      <c r="AA7" s="38" t="s">
        <v>111</v>
      </c>
      <c r="AB7" s="38">
        <v>99.16</v>
      </c>
      <c r="AC7" s="38" t="s">
        <v>111</v>
      </c>
      <c r="AD7" s="38" t="s">
        <v>111</v>
      </c>
      <c r="AE7" s="38" t="s">
        <v>111</v>
      </c>
      <c r="AF7" s="38" t="s">
        <v>111</v>
      </c>
      <c r="AG7" s="38">
        <v>104.47</v>
      </c>
      <c r="AH7" s="38">
        <v>113.39</v>
      </c>
      <c r="AI7" s="38" t="s">
        <v>111</v>
      </c>
      <c r="AJ7" s="38" t="s">
        <v>111</v>
      </c>
      <c r="AK7" s="38" t="s">
        <v>111</v>
      </c>
      <c r="AL7" s="38" t="s">
        <v>111</v>
      </c>
      <c r="AM7" s="38">
        <v>7.21</v>
      </c>
      <c r="AN7" s="38" t="s">
        <v>111</v>
      </c>
      <c r="AO7" s="38" t="s">
        <v>111</v>
      </c>
      <c r="AP7" s="38" t="s">
        <v>111</v>
      </c>
      <c r="AQ7" s="38" t="s">
        <v>111</v>
      </c>
      <c r="AR7" s="38">
        <v>16.399999999999999</v>
      </c>
      <c r="AS7" s="38">
        <v>0.85</v>
      </c>
      <c r="AT7" s="38" t="s">
        <v>111</v>
      </c>
      <c r="AU7" s="38" t="s">
        <v>111</v>
      </c>
      <c r="AV7" s="38" t="s">
        <v>111</v>
      </c>
      <c r="AW7" s="38" t="s">
        <v>111</v>
      </c>
      <c r="AX7" s="38">
        <v>89.1</v>
      </c>
      <c r="AY7" s="38" t="s">
        <v>111</v>
      </c>
      <c r="AZ7" s="38" t="s">
        <v>111</v>
      </c>
      <c r="BA7" s="38" t="s">
        <v>111</v>
      </c>
      <c r="BB7" s="38" t="s">
        <v>111</v>
      </c>
      <c r="BC7" s="38">
        <v>293.23</v>
      </c>
      <c r="BD7" s="38">
        <v>264.33999999999997</v>
      </c>
      <c r="BE7" s="38" t="s">
        <v>111</v>
      </c>
      <c r="BF7" s="38" t="s">
        <v>111</v>
      </c>
      <c r="BG7" s="38" t="s">
        <v>111</v>
      </c>
      <c r="BH7" s="38" t="s">
        <v>111</v>
      </c>
      <c r="BI7" s="38">
        <v>328.55</v>
      </c>
      <c r="BJ7" s="38" t="s">
        <v>111</v>
      </c>
      <c r="BK7" s="38" t="s">
        <v>111</v>
      </c>
      <c r="BL7" s="38" t="s">
        <v>111</v>
      </c>
      <c r="BM7" s="38" t="s">
        <v>111</v>
      </c>
      <c r="BN7" s="38">
        <v>542.29999999999995</v>
      </c>
      <c r="BO7" s="38">
        <v>274.27</v>
      </c>
      <c r="BP7" s="38" t="s">
        <v>111</v>
      </c>
      <c r="BQ7" s="38" t="s">
        <v>111</v>
      </c>
      <c r="BR7" s="38" t="s">
        <v>111</v>
      </c>
      <c r="BS7" s="38" t="s">
        <v>111</v>
      </c>
      <c r="BT7" s="38">
        <v>90.21</v>
      </c>
      <c r="BU7" s="38" t="s">
        <v>111</v>
      </c>
      <c r="BV7" s="38" t="s">
        <v>111</v>
      </c>
      <c r="BW7" s="38" t="s">
        <v>111</v>
      </c>
      <c r="BX7" s="38" t="s">
        <v>111</v>
      </c>
      <c r="BY7" s="38">
        <v>87.51</v>
      </c>
      <c r="BZ7" s="38">
        <v>104.36</v>
      </c>
      <c r="CA7" s="38" t="s">
        <v>111</v>
      </c>
      <c r="CB7" s="38" t="s">
        <v>111</v>
      </c>
      <c r="CC7" s="38" t="s">
        <v>111</v>
      </c>
      <c r="CD7" s="38" t="s">
        <v>111</v>
      </c>
      <c r="CE7" s="38">
        <v>251.58</v>
      </c>
      <c r="CF7" s="38" t="s">
        <v>111</v>
      </c>
      <c r="CG7" s="38" t="s">
        <v>111</v>
      </c>
      <c r="CH7" s="38" t="s">
        <v>111</v>
      </c>
      <c r="CI7" s="38" t="s">
        <v>111</v>
      </c>
      <c r="CJ7" s="38">
        <v>218.42</v>
      </c>
      <c r="CK7" s="38">
        <v>165.71</v>
      </c>
      <c r="CL7" s="38" t="s">
        <v>111</v>
      </c>
      <c r="CM7" s="38" t="s">
        <v>111</v>
      </c>
      <c r="CN7" s="38" t="s">
        <v>111</v>
      </c>
      <c r="CO7" s="38" t="s">
        <v>111</v>
      </c>
      <c r="CP7" s="38">
        <v>69.900000000000006</v>
      </c>
      <c r="CQ7" s="38" t="s">
        <v>111</v>
      </c>
      <c r="CR7" s="38" t="s">
        <v>111</v>
      </c>
      <c r="CS7" s="38" t="s">
        <v>111</v>
      </c>
      <c r="CT7" s="38" t="s">
        <v>111</v>
      </c>
      <c r="CU7" s="38">
        <v>50.24</v>
      </c>
      <c r="CV7" s="38">
        <v>60.41</v>
      </c>
      <c r="CW7" s="38" t="s">
        <v>111</v>
      </c>
      <c r="CX7" s="38" t="s">
        <v>111</v>
      </c>
      <c r="CY7" s="38" t="s">
        <v>111</v>
      </c>
      <c r="CZ7" s="38" t="s">
        <v>111</v>
      </c>
      <c r="DA7" s="38">
        <v>85.5</v>
      </c>
      <c r="DB7" s="38" t="s">
        <v>111</v>
      </c>
      <c r="DC7" s="38" t="s">
        <v>111</v>
      </c>
      <c r="DD7" s="38" t="s">
        <v>111</v>
      </c>
      <c r="DE7" s="38" t="s">
        <v>111</v>
      </c>
      <c r="DF7" s="38">
        <v>78.650000000000006</v>
      </c>
      <c r="DG7" s="38">
        <v>89.93</v>
      </c>
      <c r="DH7" s="38" t="s">
        <v>111</v>
      </c>
      <c r="DI7" s="38" t="s">
        <v>111</v>
      </c>
      <c r="DJ7" s="38" t="s">
        <v>111</v>
      </c>
      <c r="DK7" s="38" t="s">
        <v>111</v>
      </c>
      <c r="DL7" s="38">
        <v>42.76</v>
      </c>
      <c r="DM7" s="38" t="s">
        <v>111</v>
      </c>
      <c r="DN7" s="38" t="s">
        <v>111</v>
      </c>
      <c r="DO7" s="38" t="s">
        <v>111</v>
      </c>
      <c r="DP7" s="38" t="s">
        <v>111</v>
      </c>
      <c r="DQ7" s="38">
        <v>45.14</v>
      </c>
      <c r="DR7" s="38">
        <v>48.12</v>
      </c>
      <c r="DS7" s="38" t="s">
        <v>111</v>
      </c>
      <c r="DT7" s="38" t="s">
        <v>111</v>
      </c>
      <c r="DU7" s="38" t="s">
        <v>111</v>
      </c>
      <c r="DV7" s="38" t="s">
        <v>111</v>
      </c>
      <c r="DW7" s="38">
        <v>19.27</v>
      </c>
      <c r="DX7" s="38" t="s">
        <v>111</v>
      </c>
      <c r="DY7" s="38" t="s">
        <v>111</v>
      </c>
      <c r="DZ7" s="38" t="s">
        <v>111</v>
      </c>
      <c r="EA7" s="38" t="s">
        <v>111</v>
      </c>
      <c r="EB7" s="38">
        <v>13.58</v>
      </c>
      <c r="EC7" s="38">
        <v>15.89</v>
      </c>
      <c r="ED7" s="38" t="s">
        <v>111</v>
      </c>
      <c r="EE7" s="38" t="s">
        <v>111</v>
      </c>
      <c r="EF7" s="38" t="s">
        <v>111</v>
      </c>
      <c r="EG7" s="38" t="s">
        <v>111</v>
      </c>
      <c r="EH7" s="38">
        <v>0.12</v>
      </c>
      <c r="EI7" s="38" t="s">
        <v>111</v>
      </c>
      <c r="EJ7" s="38" t="s">
        <v>111</v>
      </c>
      <c r="EK7" s="38" t="s">
        <v>111</v>
      </c>
      <c r="EL7" s="38" t="s">
        <v>111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2019-01-17T08:02:30Z</cp:lastPrinted>
  <dcterms:created xsi:type="dcterms:W3CDTF">2018-12-03T08:36:29Z</dcterms:created>
  <dcterms:modified xsi:type="dcterms:W3CDTF">2019-02-18T04:44:55Z</dcterms:modified>
</cp:coreProperties>
</file>