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17.50.31\全庁\050015-daiwa-chiikishinkoka\000000MASTER\◇産業建設係（建設中）\C 財務\020 決算\00 庶務\公営企業に係る経営⽐較分析表\H29年度決算\財政課へ提出\"/>
    </mc:Choice>
  </mc:AlternateContent>
  <workbookProtection workbookAlgorithmName="SHA-512" workbookHashValue="Z0lwi5576qfMwSvuzz8eeSCq1YTP9cVaOs1E2DmM3+BQoCvsT4f1AlC0IEkBK1hugEGNO+bKw8hEysLITmqSdA==" workbookSaltValue="QzS0tuaIW0pY3aK47gFM8w==" workbookSpinCount="100000" lockStructure="1"/>
  <bookViews>
    <workbookView xWindow="0" yWindow="0" windowWidth="20490" windowHeight="771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<sst xmlns="http://schemas.openxmlformats.org/spreadsheetml/2006/main" count="240" uniqueCount="126">
  <si>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</si>
  <si>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</si>
  <si>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</si>
  <si>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</si>
  <si>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</si>
  <si>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</si>
  <si>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</si>
  <si>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</si>
  <si>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</si>
  <si>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</si>
  <si>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</si>
  <si>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</si>
  <si>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</si>
  <si>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</si>
  <si>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</si>
  <si>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</si>
  <si>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</si>
  <si>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</si>
  <si>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</si>
  <si>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</si>
  <si>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</si>
  <si>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</si>
  <si>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</si>
  <si>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</si>
  <si>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</si>
  <si>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</si>
  <si>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</si>
  <si>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</si>
  <si>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</si>
  <si>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</si>
  <si>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</si>
  <si>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</si>
  <si>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</si>
  <si>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</si>
  <si>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</si>
  <si>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</si>
  <si>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</si>
  <si>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</si>
  <si>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</si>
  <si>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</si>
  <si>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</si>
  <si>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</si>
  <si>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</si>
  <si>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</si>
  <si>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</si>
  <si>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</si>
  <si>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</si>
  <si>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</si>
  <si>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</si>
  <si>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</si>
  <si>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</si>
  <si>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</si>
  <si>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</si>
  <si>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</si>
  <si>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</si>
  <si>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</si>
  <si>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</si>
  <si>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</si>
  <si>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</si>
  <si>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</si>
  <si>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</si>
  <si>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</si>
  <si>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</si>
  <si>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</si>
  <si>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</si>
  <si>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</si>
  <si>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</si>
  <si>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</si>
  <si>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</si>
  <si>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</si>
  <si>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</si>
  <si>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</si>
  <si>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</si>
  <si>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</si>
  <si>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</si>
  <si>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</si>
  <si>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</si>
  <si>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</si>
  <si>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</si>
  <si>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</si>
  <si>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</si>
  <si>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</si>
  <si>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</si>
  <si>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</si>
  <si>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</si>
  <si>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</si>
  <si>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</si>
  <si>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</si>
  <si>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</si>
  <si>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</si>
  <si>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</si>
  <si>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</si>
  <si>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</si>
  <si>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</si>
  <si>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</si>
  <si>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</si>
  <si>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</si>
  <si>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</si>
  <si>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</si>
  <si>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</si>
  <si>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</si>
  <si>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</si>
  <si>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</si>
  <si>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</si>
  <si>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</si>
  <si>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</si>
  <si>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</si>
  <si>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</si>
  <si>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</si>
  <si>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</si>
  <si>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</si>
  <si>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</si>
  <si>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</si>
  <si>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</si>
  <si>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</si>
  <si>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</si>
  <si>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</si>
  <si>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</si>
  <si>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</si>
  <si>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</si>
  <si>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</si>
  <si>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</si>
  <si>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</si>
  <si>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公営企業会計への移行に向けて準備を行っているが，施設の経年劣化により維持管理費が膨らんでいくため，経営改善・投資計画などの検討が必要です。</t>
    <rPh sb="1" eb="3">
      <t>コウエイ</t>
    </rPh>
    <rPh sb="3" eb="5">
      <t>キギョウ</t>
    </rPh>
    <rPh sb="5" eb="7">
      <t>カイケイ</t>
    </rPh>
    <rPh sb="9" eb="11">
      <t>イコウ</t>
    </rPh>
    <rPh sb="12" eb="13">
      <t>ム</t>
    </rPh>
    <rPh sb="15" eb="17">
      <t>ジュンビ</t>
    </rPh>
    <rPh sb="18" eb="19">
      <t>オコナ</t>
    </rPh>
    <rPh sb="25" eb="27">
      <t>シセツ</t>
    </rPh>
    <rPh sb="28" eb="30">
      <t>ケイネン</t>
    </rPh>
    <rPh sb="30" eb="32">
      <t>レッカ</t>
    </rPh>
    <rPh sb="35" eb="37">
      <t>イジ</t>
    </rPh>
    <rPh sb="37" eb="40">
      <t>カンリヒ</t>
    </rPh>
    <rPh sb="41" eb="42">
      <t>フク</t>
    </rPh>
    <rPh sb="50" eb="52">
      <t>ケイエイ</t>
    </rPh>
    <rPh sb="52" eb="54">
      <t>カイゼン</t>
    </rPh>
    <rPh sb="55" eb="57">
      <t>トウシ</t>
    </rPh>
    <rPh sb="57" eb="59">
      <t>ケイカク</t>
    </rPh>
    <rPh sb="62" eb="64">
      <t>ケントウ</t>
    </rPh>
    <rPh sb="65" eb="67">
      <t>ヒツヨウ</t>
    </rPh>
    <phoneticPr fontId="4"/>
  </si>
  <si>
    <t>　平成28年12月に将来にわたり持続的に下水道事業を運営するため，長期的視点にたち現状や課題を踏まえたうえで，経営基盤の強化推進の基本となる【三原市下水道事業経営戦略】を策定し，市議会へ報告するとともに，平成29年1月よりホームページにより公開しております。
　収益的収支比率向上を図るため，適正管理の向上を最重点として取り組んでまいります。
　平成32年度に下水道事業を公営企業会計へ移行することから，経営の健全性，透明性を図るとともに平成31年度に改めて，見直し計画を策定します。
　</t>
    <rPh sb="1" eb="3">
      <t>ヘイセイ</t>
    </rPh>
    <rPh sb="5" eb="6">
      <t>ネン</t>
    </rPh>
    <rPh sb="8" eb="9">
      <t>ツキ</t>
    </rPh>
    <rPh sb="10" eb="12">
      <t>ショウライ</t>
    </rPh>
    <rPh sb="16" eb="18">
      <t>ジゾク</t>
    </rPh>
    <rPh sb="18" eb="19">
      <t>テキ</t>
    </rPh>
    <rPh sb="20" eb="23">
      <t>ゲスイドウ</t>
    </rPh>
    <rPh sb="23" eb="25">
      <t>ジギョウ</t>
    </rPh>
    <rPh sb="26" eb="28">
      <t>ウンエイ</t>
    </rPh>
    <rPh sb="33" eb="36">
      <t>チョウキテキ</t>
    </rPh>
    <rPh sb="36" eb="38">
      <t>シテン</t>
    </rPh>
    <rPh sb="41" eb="43">
      <t>ゲンジョウ</t>
    </rPh>
    <rPh sb="44" eb="46">
      <t>カダイ</t>
    </rPh>
    <rPh sb="47" eb="48">
      <t>フ</t>
    </rPh>
    <rPh sb="55" eb="57">
      <t>ケイエイ</t>
    </rPh>
    <rPh sb="57" eb="59">
      <t>キバン</t>
    </rPh>
    <rPh sb="60" eb="62">
      <t>キョウカ</t>
    </rPh>
    <rPh sb="62" eb="64">
      <t>スイシン</t>
    </rPh>
    <rPh sb="65" eb="67">
      <t>キホン</t>
    </rPh>
    <rPh sb="71" eb="74">
      <t>ミハラシ</t>
    </rPh>
    <rPh sb="74" eb="77">
      <t>ゲスイドウ</t>
    </rPh>
    <rPh sb="77" eb="79">
      <t>ジギョウ</t>
    </rPh>
    <rPh sb="79" eb="81">
      <t>ケイエイ</t>
    </rPh>
    <rPh sb="81" eb="83">
      <t>センリャク</t>
    </rPh>
    <rPh sb="85" eb="87">
      <t>サクテイ</t>
    </rPh>
    <rPh sb="89" eb="90">
      <t>シ</t>
    </rPh>
    <rPh sb="90" eb="92">
      <t>ギカイ</t>
    </rPh>
    <rPh sb="93" eb="95">
      <t>ホウコク</t>
    </rPh>
    <rPh sb="102" eb="104">
      <t>ヘイセイ</t>
    </rPh>
    <rPh sb="106" eb="107">
      <t>ネン</t>
    </rPh>
    <rPh sb="108" eb="109">
      <t>ツキ</t>
    </rPh>
    <rPh sb="120" eb="122">
      <t>コウカイ</t>
    </rPh>
    <rPh sb="131" eb="133">
      <t>シュウエキ</t>
    </rPh>
    <rPh sb="133" eb="134">
      <t>テキ</t>
    </rPh>
    <rPh sb="134" eb="136">
      <t>シュウシ</t>
    </rPh>
    <rPh sb="136" eb="138">
      <t>ヒリツ</t>
    </rPh>
    <rPh sb="138" eb="140">
      <t>コウジョウ</t>
    </rPh>
    <rPh sb="141" eb="142">
      <t>ハカ</t>
    </rPh>
    <rPh sb="146" eb="148">
      <t>テキセイ</t>
    </rPh>
    <rPh sb="148" eb="150">
      <t>カンリ</t>
    </rPh>
    <rPh sb="151" eb="153">
      <t>コウジョウ</t>
    </rPh>
    <rPh sb="154" eb="157">
      <t>サイジュウテン</t>
    </rPh>
    <rPh sb="160" eb="161">
      <t>ト</t>
    </rPh>
    <rPh sb="162" eb="163">
      <t>ク</t>
    </rPh>
    <rPh sb="173" eb="175">
      <t>ヘイセイ</t>
    </rPh>
    <rPh sb="177" eb="179">
      <t>ネンド</t>
    </rPh>
    <rPh sb="180" eb="183">
      <t>ゲスイドウ</t>
    </rPh>
    <rPh sb="183" eb="185">
      <t>ジギョウ</t>
    </rPh>
    <rPh sb="186" eb="188">
      <t>コウエイ</t>
    </rPh>
    <rPh sb="188" eb="190">
      <t>キギョウ</t>
    </rPh>
    <rPh sb="190" eb="192">
      <t>カイケイ</t>
    </rPh>
    <rPh sb="193" eb="195">
      <t>イコウ</t>
    </rPh>
    <rPh sb="213" eb="214">
      <t>ハカ</t>
    </rPh>
    <rPh sb="219" eb="221">
      <t>ヘイセイ</t>
    </rPh>
    <rPh sb="223" eb="225">
      <t>ネンド</t>
    </rPh>
    <rPh sb="226" eb="227">
      <t>アラタ</t>
    </rPh>
    <rPh sb="230" eb="232">
      <t>ミナオ</t>
    </rPh>
    <rPh sb="233" eb="235">
      <t>ケイカク</t>
    </rPh>
    <rPh sb="236" eb="238">
      <t>サクテイ</t>
    </rPh>
    <phoneticPr fontId="4"/>
  </si>
  <si>
    <t>●収益的収支比率が低下
【要因】
　平成32年度に公営企業会計化するための費用が増加したことによるものです。
【今後】
　新たな区域拡大の計画はないものの，経年による維持経費の増加が懸念されますが，経費節減を行い低下傾向を最小限に留めます。
●企業債残高対事業規模比率の減少
【要因】
　分流式下水道に要する経費の繰出基準を市として見直し，企業債元本償還に係るものを全額繰入にしたためです。
●汚水処理原価が上昇
【要因】
　人口の減少に伴い，年間有収水量が減少したことによるものです。
●施設利用・水洗化率
　類似団体より高い状況にあります。さらなる普及活動に努めます。
　</t>
    <rPh sb="9" eb="11">
      <t>テイカ</t>
    </rPh>
    <rPh sb="18" eb="20">
      <t>ヘイセイ</t>
    </rPh>
    <rPh sb="22" eb="24">
      <t>ネンド</t>
    </rPh>
    <rPh sb="27" eb="29">
      <t>キギョウ</t>
    </rPh>
    <rPh sb="29" eb="31">
      <t>カイケイ</t>
    </rPh>
    <rPh sb="31" eb="32">
      <t>カ</t>
    </rPh>
    <rPh sb="37" eb="39">
      <t>ヒヨウ</t>
    </rPh>
    <rPh sb="40" eb="42">
      <t>ゾウカ</t>
    </rPh>
    <rPh sb="135" eb="137">
      <t>ゲンショウ</t>
    </rPh>
    <rPh sb="144" eb="146">
      <t>ブンリュウ</t>
    </rPh>
    <rPh sb="146" eb="147">
      <t>シキ</t>
    </rPh>
    <rPh sb="147" eb="150">
      <t>ゲスイドウ</t>
    </rPh>
    <rPh sb="151" eb="152">
      <t>ヨウ</t>
    </rPh>
    <rPh sb="154" eb="156">
      <t>ケイヒ</t>
    </rPh>
    <rPh sb="162" eb="163">
      <t>シ</t>
    </rPh>
    <rPh sb="197" eb="199">
      <t>オスイ</t>
    </rPh>
    <rPh sb="199" eb="201">
      <t>ショリ</t>
    </rPh>
    <rPh sb="201" eb="203">
      <t>ゲンカ</t>
    </rPh>
    <rPh sb="204" eb="206">
      <t>ジョウショウ</t>
    </rPh>
    <rPh sb="208" eb="210">
      <t>ヨウイン</t>
    </rPh>
    <rPh sb="213" eb="215">
      <t>ジンコウ</t>
    </rPh>
    <rPh sb="216" eb="218">
      <t>ゲンショウ</t>
    </rPh>
    <rPh sb="219" eb="220">
      <t>トモナ</t>
    </rPh>
    <rPh sb="222" eb="224">
      <t>ネンカン</t>
    </rPh>
    <rPh sb="224" eb="225">
      <t>ユウ</t>
    </rPh>
    <rPh sb="225" eb="226">
      <t>シュウ</t>
    </rPh>
    <rPh sb="226" eb="228">
      <t>スイリョウ</t>
    </rPh>
    <rPh sb="229" eb="231">
      <t>ゲンショウ</t>
    </rPh>
    <rPh sb="245" eb="247">
      <t>シセツ</t>
    </rPh>
    <rPh sb="250" eb="253">
      <t>スイセンカ</t>
    </rPh>
    <rPh sb="253" eb="254">
      <t>リツ</t>
    </rPh>
    <rPh sb="256" eb="258">
      <t>ルイジ</t>
    </rPh>
    <rPh sb="258" eb="260">
      <t>ダンタイ</t>
    </rPh>
    <rPh sb="262" eb="263">
      <t>タカ</t>
    </rPh>
    <rPh sb="264" eb="266">
      <t>ジョウキョウ</t>
    </rPh>
    <rPh sb="276" eb="278">
      <t>フキュウ</t>
    </rPh>
    <rPh sb="278" eb="280">
      <t>カツドウ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</si>
</sst>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1"/>
      <name val="游ゴシック"/>
      <family val="2"/>
      <charset val="128"/>
      <scheme val="minor"/>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1">
    <xf numFmtId="0" fontId="0" fillId="0" borderId="0">
      <alignment vertical="center"/>
    </xf>
    <xf numFmtId="38" fontId="1" fillId="0" borderId="0" applyFont="0" applyFill="0" applyBorder="0" applyAlignment="0" applyProtection="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5" fillId="0" borderId="0">
      <alignment vertical="center"/>
    </xf>
    <xf numFmtId="0" fontId="1" fillId="0" borderId="0">
      <alignment vertical="center"/>
    </xf>
    <xf numFmtId="0" fontId="16" fillId="0" borderId="0"/>
    <xf numFmtId="0" fontId="17" fillId="0" borderId="0"/>
    <xf numFmtId="0" fontId="18" fillId="0" borderId="0">
      <alignment vertical="center"/>
    </xf>
    <xf numFmtId="0" fontId="13" fillId="0" borderId="0">
      <alignment vertical="center"/>
    </xf>
    <xf numFmtId="0" fontId="16" fillId="0" borderId="0">
      <alignment vertical="center"/>
    </xf>
    <xf numFmtId="0" fontId="16" fillId="0" borderId="0"/>
    <xf numFmtId="0" fontId="15" fillId="0" borderId="0">
      <alignment vertical="center"/>
    </xf>
    <xf numFmtId="0" fontId="17" fillId="0" borderId="0"/>
    <xf numFmtId="0" fontId="19" fillId="0" borderId="0">
      <alignment vertical="center"/>
    </xf>
    <xf numFmtId="0" fontId="20"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0" xfId="0" applyFont="1" applyBorder="1" applyAlignment="1">
      <alignment horizontal="center" vertical="center"/>
    </xf>
    <xf numFmtId="0" fontId="5" fillId="0" borderId="6" xfId="9" applyFont="1" applyBorder="1" applyAlignment="1" applyProtection="1">
      <alignment horizontal="left" vertical="top" wrapText="1"/>
      <protection locked="0"/>
    </xf>
    <xf numFmtId="0" fontId="5" fillId="0" borderId="0" xfId="9" applyFont="1" applyBorder="1" applyAlignment="1" applyProtection="1">
      <alignment horizontal="left" vertical="top" wrapText="1"/>
      <protection locked="0"/>
    </xf>
    <xf numFmtId="0" fontId="5" fillId="0" borderId="7" xfId="9" applyFont="1" applyBorder="1" applyAlignment="1" applyProtection="1">
      <alignment horizontal="left" vertical="top" wrapText="1"/>
      <protection locked="0"/>
    </xf>
    <xf numFmtId="0" fontId="5" fillId="0" borderId="8" xfId="9" applyFont="1" applyBorder="1" applyAlignment="1" applyProtection="1">
      <alignment horizontal="left" vertical="top" wrapText="1"/>
      <protection locked="0"/>
    </xf>
    <xf numFmtId="0" fontId="5" fillId="0" borderId="1" xfId="9" applyFont="1" applyBorder="1" applyAlignment="1" applyProtection="1">
      <alignment horizontal="left" vertical="top" wrapText="1"/>
      <protection locked="0"/>
    </xf>
    <xf numFmtId="0" fontId="5" fillId="0" borderId="9" xfId="9" applyFont="1" applyBorder="1" applyAlignment="1" applyProtection="1">
      <alignment horizontal="left" vertical="top" wrapText="1"/>
      <protection locked="0"/>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1">
    <cellStyle name="桁区切り" xfId="1" builtinId="6"/>
    <cellStyle name="桁区切り 2" xfId="4"/>
    <cellStyle name="桁区切り 3" xfId="5"/>
    <cellStyle name="桁区切り 3 2" xfId="6"/>
    <cellStyle name="通貨 2" xfId="7"/>
    <cellStyle name="標準" xfId="0" builtinId="0"/>
    <cellStyle name="標準 2" xfId="3"/>
    <cellStyle name="標準 2 2" xfId="8"/>
    <cellStyle name="標準 2 3" xfId="9"/>
    <cellStyle name="標準 2 3 2" xfId="10"/>
    <cellStyle name="標準 2 4" xfId="11"/>
    <cellStyle name="標準 2_【重要】（県）指数表_書式まとめ" xfId="12"/>
    <cellStyle name="標準 3" xfId="13"/>
    <cellStyle name="標準 3 2" xfId="14"/>
    <cellStyle name="標準 3 2 2" xfId="15"/>
    <cellStyle name="標準 3 3" xfId="16"/>
    <cellStyle name="標準 4" xfId="17"/>
    <cellStyle name="標準 5" xfId="18"/>
    <cellStyle name="標準 6" xfId="19"/>
    <cellStyle name="標準 7" xfId="20"/>
    <cellStyle name="標準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38-4194-8718-A2C6B96A5AB9}"/>
            </c:ext>
          </c:extLst>
        </c:ser>
        <c:dLbls>
          <c:showLegendKey val="0"/>
          <c:showVal val="0"/>
          <c:showCatName val="0"/>
          <c:showSerName val="0"/>
          <c:showPercent val="0"/>
          <c:showBubbleSize val="0"/>
        </c:dLbls>
        <c:gapWidth val="150"/>
        <c:axId val="428322424"/>
        <c:axId val="42832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8138-4194-8718-A2C6B96A5AB9}"/>
            </c:ext>
          </c:extLst>
        </c:ser>
        <c:dLbls>
          <c:showLegendKey val="0"/>
          <c:showVal val="0"/>
          <c:showCatName val="0"/>
          <c:showSerName val="0"/>
          <c:showPercent val="0"/>
          <c:showBubbleSize val="0"/>
        </c:dLbls>
        <c:marker val="1"/>
        <c:smooth val="0"/>
        <c:axId val="428322424"/>
        <c:axId val="428322816"/>
      </c:lineChart>
      <c:dateAx>
        <c:axId val="428322424"/>
        <c:scaling>
          <c:orientation val="minMax"/>
        </c:scaling>
        <c:delete val="1"/>
        <c:axPos val="b"/>
        <c:numFmt formatCode="ge" sourceLinked="1"/>
        <c:majorTickMark val="none"/>
        <c:minorTickMark val="none"/>
        <c:tickLblPos val="none"/>
        <c:crossAx val="428322816"/>
        <c:crosses val="autoZero"/>
        <c:auto val="1"/>
        <c:lblOffset val="100"/>
        <c:baseTimeUnit val="years"/>
      </c:dateAx>
      <c:valAx>
        <c:axId val="42832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322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65.61</c:v>
                </c:pt>
                <c:pt idx="1">
                  <c:v>63.79</c:v>
                </c:pt>
                <c:pt idx="2">
                  <c:v>62.73</c:v>
                </c:pt>
                <c:pt idx="3">
                  <c:v>65</c:v>
                </c:pt>
                <c:pt idx="4">
                  <c:v>65.3</c:v>
                </c:pt>
              </c:numCache>
            </c:numRef>
          </c:val>
          <c:extLst xmlns:c16r2="http://schemas.microsoft.com/office/drawing/2015/06/chart">
            <c:ext xmlns:c16="http://schemas.microsoft.com/office/drawing/2014/chart" uri="{C3380CC4-5D6E-409C-BE32-E72D297353CC}">
              <c16:uniqueId val="{00000000-7EB0-4324-A2B3-C0D6227BF01F}"/>
            </c:ext>
          </c:extLst>
        </c:ser>
        <c:dLbls>
          <c:showLegendKey val="0"/>
          <c:showVal val="0"/>
          <c:showCatName val="0"/>
          <c:showSerName val="0"/>
          <c:showPercent val="0"/>
          <c:showBubbleSize val="0"/>
        </c:dLbls>
        <c:gapWidth val="150"/>
        <c:axId val="427470824"/>
        <c:axId val="42747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7EB0-4324-A2B3-C0D6227BF01F}"/>
            </c:ext>
          </c:extLst>
        </c:ser>
        <c:dLbls>
          <c:showLegendKey val="0"/>
          <c:showVal val="0"/>
          <c:showCatName val="0"/>
          <c:showSerName val="0"/>
          <c:showPercent val="0"/>
          <c:showBubbleSize val="0"/>
        </c:dLbls>
        <c:marker val="1"/>
        <c:smooth val="0"/>
        <c:axId val="427470824"/>
        <c:axId val="427471216"/>
      </c:lineChart>
      <c:dateAx>
        <c:axId val="427470824"/>
        <c:scaling>
          <c:orientation val="minMax"/>
        </c:scaling>
        <c:delete val="1"/>
        <c:axPos val="b"/>
        <c:numFmt formatCode="ge" sourceLinked="1"/>
        <c:majorTickMark val="none"/>
        <c:minorTickMark val="none"/>
        <c:tickLblPos val="none"/>
        <c:crossAx val="427471216"/>
        <c:crosses val="autoZero"/>
        <c:auto val="1"/>
        <c:lblOffset val="100"/>
        <c:baseTimeUnit val="years"/>
      </c:dateAx>
      <c:valAx>
        <c:axId val="42747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470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87.06</c:v>
                </c:pt>
                <c:pt idx="1">
                  <c:v>86.95</c:v>
                </c:pt>
                <c:pt idx="2">
                  <c:v>87.9</c:v>
                </c:pt>
                <c:pt idx="3">
                  <c:v>86.42</c:v>
                </c:pt>
                <c:pt idx="4">
                  <c:v>86.76</c:v>
                </c:pt>
              </c:numCache>
            </c:numRef>
          </c:val>
          <c:extLst xmlns:c16r2="http://schemas.microsoft.com/office/drawing/2015/06/chart">
            <c:ext xmlns:c16="http://schemas.microsoft.com/office/drawing/2014/chart" uri="{C3380CC4-5D6E-409C-BE32-E72D297353CC}">
              <c16:uniqueId val="{00000000-0D36-4BC3-AD4B-8E4B29E5E825}"/>
            </c:ext>
          </c:extLst>
        </c:ser>
        <c:dLbls>
          <c:showLegendKey val="0"/>
          <c:showVal val="0"/>
          <c:showCatName val="0"/>
          <c:showSerName val="0"/>
          <c:showPercent val="0"/>
          <c:showBubbleSize val="0"/>
        </c:dLbls>
        <c:gapWidth val="150"/>
        <c:axId val="427472392"/>
        <c:axId val="427472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0D36-4BC3-AD4B-8E4B29E5E825}"/>
            </c:ext>
          </c:extLst>
        </c:ser>
        <c:dLbls>
          <c:showLegendKey val="0"/>
          <c:showVal val="0"/>
          <c:showCatName val="0"/>
          <c:showSerName val="0"/>
          <c:showPercent val="0"/>
          <c:showBubbleSize val="0"/>
        </c:dLbls>
        <c:marker val="1"/>
        <c:smooth val="0"/>
        <c:axId val="427472392"/>
        <c:axId val="427472784"/>
      </c:lineChart>
      <c:dateAx>
        <c:axId val="427472392"/>
        <c:scaling>
          <c:orientation val="minMax"/>
        </c:scaling>
        <c:delete val="1"/>
        <c:axPos val="b"/>
        <c:numFmt formatCode="ge" sourceLinked="1"/>
        <c:majorTickMark val="none"/>
        <c:minorTickMark val="none"/>
        <c:tickLblPos val="none"/>
        <c:crossAx val="427472784"/>
        <c:crosses val="autoZero"/>
        <c:auto val="1"/>
        <c:lblOffset val="100"/>
        <c:baseTimeUnit val="years"/>
      </c:dateAx>
      <c:valAx>
        <c:axId val="42747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472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75.77</c:v>
                </c:pt>
                <c:pt idx="1">
                  <c:v>75.260000000000005</c:v>
                </c:pt>
                <c:pt idx="2">
                  <c:v>70.95</c:v>
                </c:pt>
                <c:pt idx="3">
                  <c:v>82.52</c:v>
                </c:pt>
                <c:pt idx="4">
                  <c:v>79.989999999999995</c:v>
                </c:pt>
              </c:numCache>
            </c:numRef>
          </c:val>
          <c:extLst xmlns:c16r2="http://schemas.microsoft.com/office/drawing/2015/06/chart">
            <c:ext xmlns:c16="http://schemas.microsoft.com/office/drawing/2014/chart" uri="{C3380CC4-5D6E-409C-BE32-E72D297353CC}">
              <c16:uniqueId val="{00000000-270B-486A-B266-FD7D425EB085}"/>
            </c:ext>
          </c:extLst>
        </c:ser>
        <c:dLbls>
          <c:showLegendKey val="0"/>
          <c:showVal val="0"/>
          <c:showCatName val="0"/>
          <c:showSerName val="0"/>
          <c:showPercent val="0"/>
          <c:showBubbleSize val="0"/>
        </c:dLbls>
        <c:gapWidth val="150"/>
        <c:axId val="428323992"/>
        <c:axId val="428324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70B-486A-B266-FD7D425EB085}"/>
            </c:ext>
          </c:extLst>
        </c:ser>
        <c:dLbls>
          <c:showLegendKey val="0"/>
          <c:showVal val="0"/>
          <c:showCatName val="0"/>
          <c:showSerName val="0"/>
          <c:showPercent val="0"/>
          <c:showBubbleSize val="0"/>
        </c:dLbls>
        <c:marker val="1"/>
        <c:smooth val="0"/>
        <c:axId val="428323992"/>
        <c:axId val="428324384"/>
      </c:lineChart>
      <c:dateAx>
        <c:axId val="428323992"/>
        <c:scaling>
          <c:orientation val="minMax"/>
        </c:scaling>
        <c:delete val="1"/>
        <c:axPos val="b"/>
        <c:numFmt formatCode="ge" sourceLinked="1"/>
        <c:majorTickMark val="none"/>
        <c:minorTickMark val="none"/>
        <c:tickLblPos val="none"/>
        <c:crossAx val="428324384"/>
        <c:crosses val="autoZero"/>
        <c:auto val="1"/>
        <c:lblOffset val="100"/>
        <c:baseTimeUnit val="years"/>
      </c:dateAx>
      <c:valAx>
        <c:axId val="42832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8323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59A-456D-9EB2-B29C2A42C5DE}"/>
            </c:ext>
          </c:extLst>
        </c:ser>
        <c:dLbls>
          <c:showLegendKey val="0"/>
          <c:showVal val="0"/>
          <c:showCatName val="0"/>
          <c:showSerName val="0"/>
          <c:showPercent val="0"/>
          <c:showBubbleSize val="0"/>
        </c:dLbls>
        <c:gapWidth val="150"/>
        <c:axId val="426937104"/>
        <c:axId val="426937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59A-456D-9EB2-B29C2A42C5DE}"/>
            </c:ext>
          </c:extLst>
        </c:ser>
        <c:dLbls>
          <c:showLegendKey val="0"/>
          <c:showVal val="0"/>
          <c:showCatName val="0"/>
          <c:showSerName val="0"/>
          <c:showPercent val="0"/>
          <c:showBubbleSize val="0"/>
        </c:dLbls>
        <c:marker val="1"/>
        <c:smooth val="0"/>
        <c:axId val="426937104"/>
        <c:axId val="426937496"/>
      </c:lineChart>
      <c:dateAx>
        <c:axId val="426937104"/>
        <c:scaling>
          <c:orientation val="minMax"/>
        </c:scaling>
        <c:delete val="1"/>
        <c:axPos val="b"/>
        <c:numFmt formatCode="ge" sourceLinked="1"/>
        <c:majorTickMark val="none"/>
        <c:minorTickMark val="none"/>
        <c:tickLblPos val="none"/>
        <c:crossAx val="426937496"/>
        <c:crosses val="autoZero"/>
        <c:auto val="1"/>
        <c:lblOffset val="100"/>
        <c:baseTimeUnit val="years"/>
      </c:dateAx>
      <c:valAx>
        <c:axId val="426937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937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5BF-43FF-A699-5C9735669FD2}"/>
            </c:ext>
          </c:extLst>
        </c:ser>
        <c:dLbls>
          <c:showLegendKey val="0"/>
          <c:showVal val="0"/>
          <c:showCatName val="0"/>
          <c:showSerName val="0"/>
          <c:showPercent val="0"/>
          <c:showBubbleSize val="0"/>
        </c:dLbls>
        <c:gapWidth val="150"/>
        <c:axId val="426938672"/>
        <c:axId val="426939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5BF-43FF-A699-5C9735669FD2}"/>
            </c:ext>
          </c:extLst>
        </c:ser>
        <c:dLbls>
          <c:showLegendKey val="0"/>
          <c:showVal val="0"/>
          <c:showCatName val="0"/>
          <c:showSerName val="0"/>
          <c:showPercent val="0"/>
          <c:showBubbleSize val="0"/>
        </c:dLbls>
        <c:marker val="1"/>
        <c:smooth val="0"/>
        <c:axId val="426938672"/>
        <c:axId val="426939064"/>
      </c:lineChart>
      <c:dateAx>
        <c:axId val="426938672"/>
        <c:scaling>
          <c:orientation val="minMax"/>
        </c:scaling>
        <c:delete val="1"/>
        <c:axPos val="b"/>
        <c:numFmt formatCode="ge" sourceLinked="1"/>
        <c:majorTickMark val="none"/>
        <c:minorTickMark val="none"/>
        <c:tickLblPos val="none"/>
        <c:crossAx val="426939064"/>
        <c:crosses val="autoZero"/>
        <c:auto val="1"/>
        <c:lblOffset val="100"/>
        <c:baseTimeUnit val="years"/>
      </c:dateAx>
      <c:valAx>
        <c:axId val="426939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693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1C-4E0C-B9AC-32BA0175679B}"/>
            </c:ext>
          </c:extLst>
        </c:ser>
        <c:dLbls>
          <c:showLegendKey val="0"/>
          <c:showVal val="0"/>
          <c:showCatName val="0"/>
          <c:showSerName val="0"/>
          <c:showPercent val="0"/>
          <c:showBubbleSize val="0"/>
        </c:dLbls>
        <c:gapWidth val="150"/>
        <c:axId val="427018240"/>
        <c:axId val="427018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1C-4E0C-B9AC-32BA0175679B}"/>
            </c:ext>
          </c:extLst>
        </c:ser>
        <c:dLbls>
          <c:showLegendKey val="0"/>
          <c:showVal val="0"/>
          <c:showCatName val="0"/>
          <c:showSerName val="0"/>
          <c:showPercent val="0"/>
          <c:showBubbleSize val="0"/>
        </c:dLbls>
        <c:marker val="1"/>
        <c:smooth val="0"/>
        <c:axId val="427018240"/>
        <c:axId val="427018632"/>
      </c:lineChart>
      <c:dateAx>
        <c:axId val="427018240"/>
        <c:scaling>
          <c:orientation val="minMax"/>
        </c:scaling>
        <c:delete val="1"/>
        <c:axPos val="b"/>
        <c:numFmt formatCode="ge" sourceLinked="1"/>
        <c:majorTickMark val="none"/>
        <c:minorTickMark val="none"/>
        <c:tickLblPos val="none"/>
        <c:crossAx val="427018632"/>
        <c:crosses val="autoZero"/>
        <c:auto val="1"/>
        <c:lblOffset val="100"/>
        <c:baseTimeUnit val="years"/>
      </c:dateAx>
      <c:valAx>
        <c:axId val="427018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01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93B-48C8-8BA7-9BEFC0227953}"/>
            </c:ext>
          </c:extLst>
        </c:ser>
        <c:dLbls>
          <c:showLegendKey val="0"/>
          <c:showVal val="0"/>
          <c:showCatName val="0"/>
          <c:showSerName val="0"/>
          <c:showPercent val="0"/>
          <c:showBubbleSize val="0"/>
        </c:dLbls>
        <c:gapWidth val="150"/>
        <c:axId val="427019808"/>
        <c:axId val="427020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93B-48C8-8BA7-9BEFC0227953}"/>
            </c:ext>
          </c:extLst>
        </c:ser>
        <c:dLbls>
          <c:showLegendKey val="0"/>
          <c:showVal val="0"/>
          <c:showCatName val="0"/>
          <c:showSerName val="0"/>
          <c:showPercent val="0"/>
          <c:showBubbleSize val="0"/>
        </c:dLbls>
        <c:marker val="1"/>
        <c:smooth val="0"/>
        <c:axId val="427019808"/>
        <c:axId val="427020200"/>
      </c:lineChart>
      <c:dateAx>
        <c:axId val="427019808"/>
        <c:scaling>
          <c:orientation val="minMax"/>
        </c:scaling>
        <c:delete val="1"/>
        <c:axPos val="b"/>
        <c:numFmt formatCode="ge" sourceLinked="1"/>
        <c:majorTickMark val="none"/>
        <c:minorTickMark val="none"/>
        <c:tickLblPos val="none"/>
        <c:crossAx val="427020200"/>
        <c:crosses val="autoZero"/>
        <c:auto val="1"/>
        <c:lblOffset val="100"/>
        <c:baseTimeUnit val="years"/>
      </c:dateAx>
      <c:valAx>
        <c:axId val="427020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01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1053.22</c:v>
                </c:pt>
                <c:pt idx="1">
                  <c:v>1222.6300000000001</c:v>
                </c:pt>
                <c:pt idx="2">
                  <c:v>1013.59</c:v>
                </c:pt>
                <c:pt idx="3">
                  <c:v>590.86</c:v>
                </c:pt>
                <c:pt idx="4" formatCode="#,##0.00;&quot;△&quot;#,##0.00">
                  <c:v>0</c:v>
                </c:pt>
              </c:numCache>
            </c:numRef>
          </c:val>
          <c:extLst xmlns:c16r2="http://schemas.microsoft.com/office/drawing/2015/06/chart">
            <c:ext xmlns:c16="http://schemas.microsoft.com/office/drawing/2014/chart" uri="{C3380CC4-5D6E-409C-BE32-E72D297353CC}">
              <c16:uniqueId val="{00000000-C2A0-44DF-A9E7-69B4BEF5A240}"/>
            </c:ext>
          </c:extLst>
        </c:ser>
        <c:dLbls>
          <c:showLegendKey val="0"/>
          <c:showVal val="0"/>
          <c:showCatName val="0"/>
          <c:showSerName val="0"/>
          <c:showPercent val="0"/>
          <c:showBubbleSize val="0"/>
        </c:dLbls>
        <c:gapWidth val="150"/>
        <c:axId val="427021376"/>
        <c:axId val="427021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C2A0-44DF-A9E7-69B4BEF5A240}"/>
            </c:ext>
          </c:extLst>
        </c:ser>
        <c:dLbls>
          <c:showLegendKey val="0"/>
          <c:showVal val="0"/>
          <c:showCatName val="0"/>
          <c:showSerName val="0"/>
          <c:showPercent val="0"/>
          <c:showBubbleSize val="0"/>
        </c:dLbls>
        <c:marker val="1"/>
        <c:smooth val="0"/>
        <c:axId val="427021376"/>
        <c:axId val="427021768"/>
      </c:lineChart>
      <c:dateAx>
        <c:axId val="427021376"/>
        <c:scaling>
          <c:orientation val="minMax"/>
        </c:scaling>
        <c:delete val="1"/>
        <c:axPos val="b"/>
        <c:numFmt formatCode="ge" sourceLinked="1"/>
        <c:majorTickMark val="none"/>
        <c:minorTickMark val="none"/>
        <c:tickLblPos val="none"/>
        <c:crossAx val="427021768"/>
        <c:crosses val="autoZero"/>
        <c:auto val="1"/>
        <c:lblOffset val="100"/>
        <c:baseTimeUnit val="years"/>
      </c:dateAx>
      <c:valAx>
        <c:axId val="427021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02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44.65</c:v>
                </c:pt>
                <c:pt idx="1">
                  <c:v>44.4</c:v>
                </c:pt>
                <c:pt idx="2">
                  <c:v>38.590000000000003</c:v>
                </c:pt>
                <c:pt idx="3">
                  <c:v>65.8</c:v>
                </c:pt>
                <c:pt idx="4">
                  <c:v>65.150000000000006</c:v>
                </c:pt>
              </c:numCache>
            </c:numRef>
          </c:val>
          <c:extLst xmlns:c16r2="http://schemas.microsoft.com/office/drawing/2015/06/chart">
            <c:ext xmlns:c16="http://schemas.microsoft.com/office/drawing/2014/chart" uri="{C3380CC4-5D6E-409C-BE32-E72D297353CC}">
              <c16:uniqueId val="{00000000-4C9B-4B58-BDE4-A5A085DB877F}"/>
            </c:ext>
          </c:extLst>
        </c:ser>
        <c:dLbls>
          <c:showLegendKey val="0"/>
          <c:showVal val="0"/>
          <c:showCatName val="0"/>
          <c:showSerName val="0"/>
          <c:showPercent val="0"/>
          <c:showBubbleSize val="0"/>
        </c:dLbls>
        <c:gapWidth val="150"/>
        <c:axId val="427832064"/>
        <c:axId val="427832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4C9B-4B58-BDE4-A5A085DB877F}"/>
            </c:ext>
          </c:extLst>
        </c:ser>
        <c:dLbls>
          <c:showLegendKey val="0"/>
          <c:showVal val="0"/>
          <c:showCatName val="0"/>
          <c:showSerName val="0"/>
          <c:showPercent val="0"/>
          <c:showBubbleSize val="0"/>
        </c:dLbls>
        <c:marker val="1"/>
        <c:smooth val="0"/>
        <c:axId val="427832064"/>
        <c:axId val="427832456"/>
      </c:lineChart>
      <c:dateAx>
        <c:axId val="427832064"/>
        <c:scaling>
          <c:orientation val="minMax"/>
        </c:scaling>
        <c:delete val="1"/>
        <c:axPos val="b"/>
        <c:numFmt formatCode="ge" sourceLinked="1"/>
        <c:majorTickMark val="none"/>
        <c:minorTickMark val="none"/>
        <c:tickLblPos val="none"/>
        <c:crossAx val="427832456"/>
        <c:crosses val="autoZero"/>
        <c:auto val="1"/>
        <c:lblOffset val="100"/>
        <c:baseTimeUnit val="years"/>
      </c:dateAx>
      <c:valAx>
        <c:axId val="427832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83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213</c:v>
                </c:pt>
                <c:pt idx="1">
                  <c:v>229.86</c:v>
                </c:pt>
                <c:pt idx="2">
                  <c:v>266.89</c:v>
                </c:pt>
                <c:pt idx="3">
                  <c:v>224.77</c:v>
                </c:pt>
                <c:pt idx="4">
                  <c:v>225.87</c:v>
                </c:pt>
              </c:numCache>
            </c:numRef>
          </c:val>
          <c:extLst xmlns:c16r2="http://schemas.microsoft.com/office/drawing/2015/06/chart">
            <c:ext xmlns:c16="http://schemas.microsoft.com/office/drawing/2014/chart" uri="{C3380CC4-5D6E-409C-BE32-E72D297353CC}">
              <c16:uniqueId val="{00000000-F6A3-4C1A-AAD9-0898DDD77E7E}"/>
            </c:ext>
          </c:extLst>
        </c:ser>
        <c:dLbls>
          <c:showLegendKey val="0"/>
          <c:showVal val="0"/>
          <c:showCatName val="0"/>
          <c:showSerName val="0"/>
          <c:showPercent val="0"/>
          <c:showBubbleSize val="0"/>
        </c:dLbls>
        <c:gapWidth val="150"/>
        <c:axId val="427833632"/>
        <c:axId val="427834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F6A3-4C1A-AAD9-0898DDD77E7E}"/>
            </c:ext>
          </c:extLst>
        </c:ser>
        <c:dLbls>
          <c:showLegendKey val="0"/>
          <c:showVal val="0"/>
          <c:showCatName val="0"/>
          <c:showSerName val="0"/>
          <c:showPercent val="0"/>
          <c:showBubbleSize val="0"/>
        </c:dLbls>
        <c:marker val="1"/>
        <c:smooth val="0"/>
        <c:axId val="427833632"/>
        <c:axId val="427834024"/>
      </c:lineChart>
      <c:dateAx>
        <c:axId val="427833632"/>
        <c:scaling>
          <c:orientation val="minMax"/>
        </c:scaling>
        <c:delete val="1"/>
        <c:axPos val="b"/>
        <c:numFmt formatCode="ge" sourceLinked="1"/>
        <c:majorTickMark val="none"/>
        <c:minorTickMark val="none"/>
        <c:tickLblPos val="none"/>
        <c:crossAx val="427834024"/>
        <c:crosses val="autoZero"/>
        <c:auto val="1"/>
        <c:lblOffset val="100"/>
        <c:baseTimeUnit val="years"/>
      </c:dateAx>
      <c:valAx>
        <c:axId val="42783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783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広島県　三原市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95687</v>
      </c>
      <c r="AM8" s="49"/>
      <c r="AN8" s="49"/>
      <c r="AO8" s="49"/>
      <c r="AP8" s="49"/>
      <c r="AQ8" s="49"/>
      <c r="AR8" s="49"/>
      <c r="AS8" s="49"/>
      <c r="AT8" s="44">
        <f>データ!T6</f>
        <v>471.55</v>
      </c>
      <c r="AU8" s="44"/>
      <c r="AV8" s="44"/>
      <c r="AW8" s="44"/>
      <c r="AX8" s="44"/>
      <c r="AY8" s="44"/>
      <c r="AZ8" s="44"/>
      <c r="BA8" s="44"/>
      <c r="BB8" s="44">
        <f>データ!U6</f>
        <v>202.92</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1.67</v>
      </c>
      <c r="Q10" s="44"/>
      <c r="R10" s="44"/>
      <c r="S10" s="44"/>
      <c r="T10" s="44"/>
      <c r="U10" s="44"/>
      <c r="V10" s="44"/>
      <c r="W10" s="44">
        <f>データ!Q6</f>
        <v>100</v>
      </c>
      <c r="X10" s="44"/>
      <c r="Y10" s="44"/>
      <c r="Z10" s="44"/>
      <c r="AA10" s="44"/>
      <c r="AB10" s="44"/>
      <c r="AC10" s="44"/>
      <c r="AD10" s="49">
        <f>データ!R6</f>
        <v>4212</v>
      </c>
      <c r="AE10" s="49"/>
      <c r="AF10" s="49"/>
      <c r="AG10" s="49"/>
      <c r="AH10" s="49"/>
      <c r="AI10" s="49"/>
      <c r="AJ10" s="49"/>
      <c r="AK10" s="2"/>
      <c r="AL10" s="49">
        <f>データ!V6</f>
        <v>1586</v>
      </c>
      <c r="AM10" s="49"/>
      <c r="AN10" s="49"/>
      <c r="AO10" s="49"/>
      <c r="AP10" s="49"/>
      <c r="AQ10" s="49"/>
      <c r="AR10" s="49"/>
      <c r="AS10" s="49"/>
      <c r="AT10" s="44">
        <f>データ!W6</f>
        <v>0.74</v>
      </c>
      <c r="AU10" s="44"/>
      <c r="AV10" s="44"/>
      <c r="AW10" s="44"/>
      <c r="AX10" s="44"/>
      <c r="AY10" s="44"/>
      <c r="AZ10" s="44"/>
      <c r="BA10" s="44"/>
      <c r="BB10" s="44">
        <f>データ!X6</f>
        <v>2143.2399999999998</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9" t="s">
        <v>125</v>
      </c>
      <c r="BM16" s="70"/>
      <c r="BN16" s="70"/>
      <c r="BO16" s="70"/>
      <c r="BP16" s="70"/>
      <c r="BQ16" s="70"/>
      <c r="BR16" s="70"/>
      <c r="BS16" s="70"/>
      <c r="BT16" s="70"/>
      <c r="BU16" s="70"/>
      <c r="BV16" s="70"/>
      <c r="BW16" s="70"/>
      <c r="BX16" s="70"/>
      <c r="BY16" s="70"/>
      <c r="BZ16" s="71"/>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70"/>
      <c r="BN17" s="70"/>
      <c r="BO17" s="70"/>
      <c r="BP17" s="70"/>
      <c r="BQ17" s="70"/>
      <c r="BR17" s="70"/>
      <c r="BS17" s="70"/>
      <c r="BT17" s="70"/>
      <c r="BU17" s="70"/>
      <c r="BV17" s="70"/>
      <c r="BW17" s="70"/>
      <c r="BX17" s="70"/>
      <c r="BY17" s="70"/>
      <c r="BZ17" s="71"/>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70"/>
      <c r="BN18" s="70"/>
      <c r="BO18" s="70"/>
      <c r="BP18" s="70"/>
      <c r="BQ18" s="70"/>
      <c r="BR18" s="70"/>
      <c r="BS18" s="70"/>
      <c r="BT18" s="70"/>
      <c r="BU18" s="70"/>
      <c r="BV18" s="70"/>
      <c r="BW18" s="70"/>
      <c r="BX18" s="70"/>
      <c r="BY18" s="70"/>
      <c r="BZ18" s="71"/>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70"/>
      <c r="BN19" s="70"/>
      <c r="BO19" s="70"/>
      <c r="BP19" s="70"/>
      <c r="BQ19" s="70"/>
      <c r="BR19" s="70"/>
      <c r="BS19" s="70"/>
      <c r="BT19" s="70"/>
      <c r="BU19" s="70"/>
      <c r="BV19" s="70"/>
      <c r="BW19" s="70"/>
      <c r="BX19" s="70"/>
      <c r="BY19" s="70"/>
      <c r="BZ19" s="71"/>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70"/>
      <c r="BN20" s="70"/>
      <c r="BO20" s="70"/>
      <c r="BP20" s="70"/>
      <c r="BQ20" s="70"/>
      <c r="BR20" s="70"/>
      <c r="BS20" s="70"/>
      <c r="BT20" s="70"/>
      <c r="BU20" s="70"/>
      <c r="BV20" s="70"/>
      <c r="BW20" s="70"/>
      <c r="BX20" s="70"/>
      <c r="BY20" s="70"/>
      <c r="BZ20" s="71"/>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70"/>
      <c r="BN21" s="70"/>
      <c r="BO21" s="70"/>
      <c r="BP21" s="70"/>
      <c r="BQ21" s="70"/>
      <c r="BR21" s="70"/>
      <c r="BS21" s="70"/>
      <c r="BT21" s="70"/>
      <c r="BU21" s="70"/>
      <c r="BV21" s="70"/>
      <c r="BW21" s="70"/>
      <c r="BX21" s="70"/>
      <c r="BY21" s="70"/>
      <c r="BZ21" s="71"/>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70"/>
      <c r="BN22" s="70"/>
      <c r="BO22" s="70"/>
      <c r="BP22" s="70"/>
      <c r="BQ22" s="70"/>
      <c r="BR22" s="70"/>
      <c r="BS22" s="70"/>
      <c r="BT22" s="70"/>
      <c r="BU22" s="70"/>
      <c r="BV22" s="70"/>
      <c r="BW22" s="70"/>
      <c r="BX22" s="70"/>
      <c r="BY22" s="70"/>
      <c r="BZ22" s="71"/>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70"/>
      <c r="BN23" s="70"/>
      <c r="BO23" s="70"/>
      <c r="BP23" s="70"/>
      <c r="BQ23" s="70"/>
      <c r="BR23" s="70"/>
      <c r="BS23" s="70"/>
      <c r="BT23" s="70"/>
      <c r="BU23" s="70"/>
      <c r="BV23" s="70"/>
      <c r="BW23" s="70"/>
      <c r="BX23" s="70"/>
      <c r="BY23" s="70"/>
      <c r="BZ23" s="71"/>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70"/>
      <c r="BN24" s="70"/>
      <c r="BO24" s="70"/>
      <c r="BP24" s="70"/>
      <c r="BQ24" s="70"/>
      <c r="BR24" s="70"/>
      <c r="BS24" s="70"/>
      <c r="BT24" s="70"/>
      <c r="BU24" s="70"/>
      <c r="BV24" s="70"/>
      <c r="BW24" s="70"/>
      <c r="BX24" s="70"/>
      <c r="BY24" s="70"/>
      <c r="BZ24" s="71"/>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70"/>
      <c r="BN25" s="70"/>
      <c r="BO25" s="70"/>
      <c r="BP25" s="70"/>
      <c r="BQ25" s="70"/>
      <c r="BR25" s="70"/>
      <c r="BS25" s="70"/>
      <c r="BT25" s="70"/>
      <c r="BU25" s="70"/>
      <c r="BV25" s="70"/>
      <c r="BW25" s="70"/>
      <c r="BX25" s="70"/>
      <c r="BY25" s="70"/>
      <c r="BZ25" s="71"/>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70"/>
      <c r="BN26" s="70"/>
      <c r="BO26" s="70"/>
      <c r="BP26" s="70"/>
      <c r="BQ26" s="70"/>
      <c r="BR26" s="70"/>
      <c r="BS26" s="70"/>
      <c r="BT26" s="70"/>
      <c r="BU26" s="70"/>
      <c r="BV26" s="70"/>
      <c r="BW26" s="70"/>
      <c r="BX26" s="70"/>
      <c r="BY26" s="70"/>
      <c r="BZ26" s="71"/>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70"/>
      <c r="BN27" s="70"/>
      <c r="BO27" s="70"/>
      <c r="BP27" s="70"/>
      <c r="BQ27" s="70"/>
      <c r="BR27" s="70"/>
      <c r="BS27" s="70"/>
      <c r="BT27" s="70"/>
      <c r="BU27" s="70"/>
      <c r="BV27" s="70"/>
      <c r="BW27" s="70"/>
      <c r="BX27" s="70"/>
      <c r="BY27" s="70"/>
      <c r="BZ27" s="71"/>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70"/>
      <c r="BN28" s="70"/>
      <c r="BO28" s="70"/>
      <c r="BP28" s="70"/>
      <c r="BQ28" s="70"/>
      <c r="BR28" s="70"/>
      <c r="BS28" s="70"/>
      <c r="BT28" s="70"/>
      <c r="BU28" s="70"/>
      <c r="BV28" s="70"/>
      <c r="BW28" s="70"/>
      <c r="BX28" s="70"/>
      <c r="BY28" s="70"/>
      <c r="BZ28" s="71"/>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70"/>
      <c r="BN29" s="70"/>
      <c r="BO29" s="70"/>
      <c r="BP29" s="70"/>
      <c r="BQ29" s="70"/>
      <c r="BR29" s="70"/>
      <c r="BS29" s="70"/>
      <c r="BT29" s="70"/>
      <c r="BU29" s="70"/>
      <c r="BV29" s="70"/>
      <c r="BW29" s="70"/>
      <c r="BX29" s="70"/>
      <c r="BY29" s="70"/>
      <c r="BZ29" s="71"/>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70"/>
      <c r="BN30" s="70"/>
      <c r="BO30" s="70"/>
      <c r="BP30" s="70"/>
      <c r="BQ30" s="70"/>
      <c r="BR30" s="70"/>
      <c r="BS30" s="70"/>
      <c r="BT30" s="70"/>
      <c r="BU30" s="70"/>
      <c r="BV30" s="70"/>
      <c r="BW30" s="70"/>
      <c r="BX30" s="70"/>
      <c r="BY30" s="70"/>
      <c r="BZ30" s="71"/>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70"/>
      <c r="BN31" s="70"/>
      <c r="BO31" s="70"/>
      <c r="BP31" s="70"/>
      <c r="BQ31" s="70"/>
      <c r="BR31" s="70"/>
      <c r="BS31" s="70"/>
      <c r="BT31" s="70"/>
      <c r="BU31" s="70"/>
      <c r="BV31" s="70"/>
      <c r="BW31" s="70"/>
      <c r="BX31" s="70"/>
      <c r="BY31" s="70"/>
      <c r="BZ31" s="71"/>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70"/>
      <c r="BN32" s="70"/>
      <c r="BO32" s="70"/>
      <c r="BP32" s="70"/>
      <c r="BQ32" s="70"/>
      <c r="BR32" s="70"/>
      <c r="BS32" s="70"/>
      <c r="BT32" s="70"/>
      <c r="BU32" s="70"/>
      <c r="BV32" s="70"/>
      <c r="BW32" s="70"/>
      <c r="BX32" s="70"/>
      <c r="BY32" s="70"/>
      <c r="BZ32" s="71"/>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70"/>
      <c r="BN33" s="70"/>
      <c r="BO33" s="70"/>
      <c r="BP33" s="70"/>
      <c r="BQ33" s="70"/>
      <c r="BR33" s="70"/>
      <c r="BS33" s="70"/>
      <c r="BT33" s="70"/>
      <c r="BU33" s="70"/>
      <c r="BV33" s="70"/>
      <c r="BW33" s="70"/>
      <c r="BX33" s="70"/>
      <c r="BY33" s="70"/>
      <c r="BZ33" s="71"/>
    </row>
    <row r="34" spans="1:78" ht="13.5" customHeight="1">
      <c r="A34" s="2"/>
      <c r="B34" s="16"/>
      <c r="C34" s="68" t="s">
        <v>27</v>
      </c>
      <c r="D34" s="68"/>
      <c r="E34" s="68"/>
      <c r="F34" s="68"/>
      <c r="G34" s="68"/>
      <c r="H34" s="68"/>
      <c r="I34" s="68"/>
      <c r="J34" s="68"/>
      <c r="K34" s="68"/>
      <c r="L34" s="68"/>
      <c r="M34" s="68"/>
      <c r="N34" s="68"/>
      <c r="O34" s="68"/>
      <c r="P34" s="68"/>
      <c r="Q34" s="19"/>
      <c r="R34" s="68" t="s">
        <v>28</v>
      </c>
      <c r="S34" s="68"/>
      <c r="T34" s="68"/>
      <c r="U34" s="68"/>
      <c r="V34" s="68"/>
      <c r="W34" s="68"/>
      <c r="X34" s="68"/>
      <c r="Y34" s="68"/>
      <c r="Z34" s="68"/>
      <c r="AA34" s="68"/>
      <c r="AB34" s="68"/>
      <c r="AC34" s="68"/>
      <c r="AD34" s="68"/>
      <c r="AE34" s="68"/>
      <c r="AF34" s="19"/>
      <c r="AG34" s="68" t="s">
        <v>29</v>
      </c>
      <c r="AH34" s="68"/>
      <c r="AI34" s="68"/>
      <c r="AJ34" s="68"/>
      <c r="AK34" s="68"/>
      <c r="AL34" s="68"/>
      <c r="AM34" s="68"/>
      <c r="AN34" s="68"/>
      <c r="AO34" s="68"/>
      <c r="AP34" s="68"/>
      <c r="AQ34" s="68"/>
      <c r="AR34" s="68"/>
      <c r="AS34" s="68"/>
      <c r="AT34" s="68"/>
      <c r="AU34" s="19"/>
      <c r="AV34" s="68" t="s">
        <v>30</v>
      </c>
      <c r="AW34" s="68"/>
      <c r="AX34" s="68"/>
      <c r="AY34" s="68"/>
      <c r="AZ34" s="68"/>
      <c r="BA34" s="68"/>
      <c r="BB34" s="68"/>
      <c r="BC34" s="68"/>
      <c r="BD34" s="68"/>
      <c r="BE34" s="68"/>
      <c r="BF34" s="68"/>
      <c r="BG34" s="68"/>
      <c r="BH34" s="68"/>
      <c r="BI34" s="68"/>
      <c r="BJ34" s="18"/>
      <c r="BK34" s="2"/>
      <c r="BL34" s="69"/>
      <c r="BM34" s="70"/>
      <c r="BN34" s="70"/>
      <c r="BO34" s="70"/>
      <c r="BP34" s="70"/>
      <c r="BQ34" s="70"/>
      <c r="BR34" s="70"/>
      <c r="BS34" s="70"/>
      <c r="BT34" s="70"/>
      <c r="BU34" s="70"/>
      <c r="BV34" s="70"/>
      <c r="BW34" s="70"/>
      <c r="BX34" s="70"/>
      <c r="BY34" s="70"/>
      <c r="BZ34" s="71"/>
    </row>
    <row r="35" spans="1:78" ht="13.5" customHeight="1">
      <c r="A35" s="2"/>
      <c r="B35" s="16"/>
      <c r="C35" s="68"/>
      <c r="D35" s="68"/>
      <c r="E35" s="68"/>
      <c r="F35" s="68"/>
      <c r="G35" s="68"/>
      <c r="H35" s="68"/>
      <c r="I35" s="68"/>
      <c r="J35" s="68"/>
      <c r="K35" s="68"/>
      <c r="L35" s="68"/>
      <c r="M35" s="68"/>
      <c r="N35" s="68"/>
      <c r="O35" s="68"/>
      <c r="P35" s="68"/>
      <c r="Q35" s="19"/>
      <c r="R35" s="68"/>
      <c r="S35" s="68"/>
      <c r="T35" s="68"/>
      <c r="U35" s="68"/>
      <c r="V35" s="68"/>
      <c r="W35" s="68"/>
      <c r="X35" s="68"/>
      <c r="Y35" s="68"/>
      <c r="Z35" s="68"/>
      <c r="AA35" s="68"/>
      <c r="AB35" s="68"/>
      <c r="AC35" s="68"/>
      <c r="AD35" s="68"/>
      <c r="AE35" s="68"/>
      <c r="AF35" s="19"/>
      <c r="AG35" s="68"/>
      <c r="AH35" s="68"/>
      <c r="AI35" s="68"/>
      <c r="AJ35" s="68"/>
      <c r="AK35" s="68"/>
      <c r="AL35" s="68"/>
      <c r="AM35" s="68"/>
      <c r="AN35" s="68"/>
      <c r="AO35" s="68"/>
      <c r="AP35" s="68"/>
      <c r="AQ35" s="68"/>
      <c r="AR35" s="68"/>
      <c r="AS35" s="68"/>
      <c r="AT35" s="68"/>
      <c r="AU35" s="19"/>
      <c r="AV35" s="68"/>
      <c r="AW35" s="68"/>
      <c r="AX35" s="68"/>
      <c r="AY35" s="68"/>
      <c r="AZ35" s="68"/>
      <c r="BA35" s="68"/>
      <c r="BB35" s="68"/>
      <c r="BC35" s="68"/>
      <c r="BD35" s="68"/>
      <c r="BE35" s="68"/>
      <c r="BF35" s="68"/>
      <c r="BG35" s="68"/>
      <c r="BH35" s="68"/>
      <c r="BI35" s="68"/>
      <c r="BJ35" s="18"/>
      <c r="BK35" s="2"/>
      <c r="BL35" s="69"/>
      <c r="BM35" s="70"/>
      <c r="BN35" s="70"/>
      <c r="BO35" s="70"/>
      <c r="BP35" s="70"/>
      <c r="BQ35" s="70"/>
      <c r="BR35" s="70"/>
      <c r="BS35" s="70"/>
      <c r="BT35" s="70"/>
      <c r="BU35" s="70"/>
      <c r="BV35" s="70"/>
      <c r="BW35" s="70"/>
      <c r="BX35" s="70"/>
      <c r="BY35" s="70"/>
      <c r="BZ35" s="71"/>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70"/>
      <c r="BN36" s="70"/>
      <c r="BO36" s="70"/>
      <c r="BP36" s="70"/>
      <c r="BQ36" s="70"/>
      <c r="BR36" s="70"/>
      <c r="BS36" s="70"/>
      <c r="BT36" s="70"/>
      <c r="BU36" s="70"/>
      <c r="BV36" s="70"/>
      <c r="BW36" s="70"/>
      <c r="BX36" s="70"/>
      <c r="BY36" s="70"/>
      <c r="BZ36" s="71"/>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70"/>
      <c r="BN37" s="70"/>
      <c r="BO37" s="70"/>
      <c r="BP37" s="70"/>
      <c r="BQ37" s="70"/>
      <c r="BR37" s="70"/>
      <c r="BS37" s="70"/>
      <c r="BT37" s="70"/>
      <c r="BU37" s="70"/>
      <c r="BV37" s="70"/>
      <c r="BW37" s="70"/>
      <c r="BX37" s="70"/>
      <c r="BY37" s="70"/>
      <c r="BZ37" s="71"/>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70"/>
      <c r="BN38" s="70"/>
      <c r="BO38" s="70"/>
      <c r="BP38" s="70"/>
      <c r="BQ38" s="70"/>
      <c r="BR38" s="70"/>
      <c r="BS38" s="70"/>
      <c r="BT38" s="70"/>
      <c r="BU38" s="70"/>
      <c r="BV38" s="70"/>
      <c r="BW38" s="70"/>
      <c r="BX38" s="70"/>
      <c r="BY38" s="70"/>
      <c r="BZ38" s="71"/>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70"/>
      <c r="BN39" s="70"/>
      <c r="BO39" s="70"/>
      <c r="BP39" s="70"/>
      <c r="BQ39" s="70"/>
      <c r="BR39" s="70"/>
      <c r="BS39" s="70"/>
      <c r="BT39" s="70"/>
      <c r="BU39" s="70"/>
      <c r="BV39" s="70"/>
      <c r="BW39" s="70"/>
      <c r="BX39" s="70"/>
      <c r="BY39" s="70"/>
      <c r="BZ39" s="71"/>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70"/>
      <c r="BN40" s="70"/>
      <c r="BO40" s="70"/>
      <c r="BP40" s="70"/>
      <c r="BQ40" s="70"/>
      <c r="BR40" s="70"/>
      <c r="BS40" s="70"/>
      <c r="BT40" s="70"/>
      <c r="BU40" s="70"/>
      <c r="BV40" s="70"/>
      <c r="BW40" s="70"/>
      <c r="BX40" s="70"/>
      <c r="BY40" s="70"/>
      <c r="BZ40" s="71"/>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70"/>
      <c r="BN41" s="70"/>
      <c r="BO41" s="70"/>
      <c r="BP41" s="70"/>
      <c r="BQ41" s="70"/>
      <c r="BR41" s="70"/>
      <c r="BS41" s="70"/>
      <c r="BT41" s="70"/>
      <c r="BU41" s="70"/>
      <c r="BV41" s="70"/>
      <c r="BW41" s="70"/>
      <c r="BX41" s="70"/>
      <c r="BY41" s="70"/>
      <c r="BZ41" s="71"/>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70"/>
      <c r="BN42" s="70"/>
      <c r="BO42" s="70"/>
      <c r="BP42" s="70"/>
      <c r="BQ42" s="70"/>
      <c r="BR42" s="70"/>
      <c r="BS42" s="70"/>
      <c r="BT42" s="70"/>
      <c r="BU42" s="70"/>
      <c r="BV42" s="70"/>
      <c r="BW42" s="70"/>
      <c r="BX42" s="70"/>
      <c r="BY42" s="70"/>
      <c r="BZ42" s="71"/>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70"/>
      <c r="BN43" s="70"/>
      <c r="BO43" s="70"/>
      <c r="BP43" s="70"/>
      <c r="BQ43" s="70"/>
      <c r="BR43" s="70"/>
      <c r="BS43" s="70"/>
      <c r="BT43" s="70"/>
      <c r="BU43" s="70"/>
      <c r="BV43" s="70"/>
      <c r="BW43" s="70"/>
      <c r="BX43" s="70"/>
      <c r="BY43" s="70"/>
      <c r="BZ43" s="71"/>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123</v>
      </c>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68" t="s">
        <v>32</v>
      </c>
      <c r="D56" s="68"/>
      <c r="E56" s="68"/>
      <c r="F56" s="68"/>
      <c r="G56" s="68"/>
      <c r="H56" s="68"/>
      <c r="I56" s="68"/>
      <c r="J56" s="68"/>
      <c r="K56" s="68"/>
      <c r="L56" s="68"/>
      <c r="M56" s="68"/>
      <c r="N56" s="68"/>
      <c r="O56" s="68"/>
      <c r="P56" s="68"/>
      <c r="Q56" s="19"/>
      <c r="R56" s="68" t="s">
        <v>33</v>
      </c>
      <c r="S56" s="68"/>
      <c r="T56" s="68"/>
      <c r="U56" s="68"/>
      <c r="V56" s="68"/>
      <c r="W56" s="68"/>
      <c r="X56" s="68"/>
      <c r="Y56" s="68"/>
      <c r="Z56" s="68"/>
      <c r="AA56" s="68"/>
      <c r="AB56" s="68"/>
      <c r="AC56" s="68"/>
      <c r="AD56" s="68"/>
      <c r="AE56" s="68"/>
      <c r="AF56" s="19"/>
      <c r="AG56" s="68" t="s">
        <v>34</v>
      </c>
      <c r="AH56" s="68"/>
      <c r="AI56" s="68"/>
      <c r="AJ56" s="68"/>
      <c r="AK56" s="68"/>
      <c r="AL56" s="68"/>
      <c r="AM56" s="68"/>
      <c r="AN56" s="68"/>
      <c r="AO56" s="68"/>
      <c r="AP56" s="68"/>
      <c r="AQ56" s="68"/>
      <c r="AR56" s="68"/>
      <c r="AS56" s="68"/>
      <c r="AT56" s="68"/>
      <c r="AU56" s="19"/>
      <c r="AV56" s="68" t="s">
        <v>35</v>
      </c>
      <c r="AW56" s="68"/>
      <c r="AX56" s="68"/>
      <c r="AY56" s="68"/>
      <c r="AZ56" s="68"/>
      <c r="BA56" s="68"/>
      <c r="BB56" s="68"/>
      <c r="BC56" s="68"/>
      <c r="BD56" s="68"/>
      <c r="BE56" s="68"/>
      <c r="BF56" s="68"/>
      <c r="BG56" s="68"/>
      <c r="BH56" s="68"/>
      <c r="BI56" s="68"/>
      <c r="BJ56" s="18"/>
      <c r="BK56" s="2"/>
      <c r="BL56" s="75"/>
      <c r="BM56" s="76"/>
      <c r="BN56" s="76"/>
      <c r="BO56" s="76"/>
      <c r="BP56" s="76"/>
      <c r="BQ56" s="76"/>
      <c r="BR56" s="76"/>
      <c r="BS56" s="76"/>
      <c r="BT56" s="76"/>
      <c r="BU56" s="76"/>
      <c r="BV56" s="76"/>
      <c r="BW56" s="76"/>
      <c r="BX56" s="76"/>
      <c r="BY56" s="76"/>
      <c r="BZ56" s="77"/>
    </row>
    <row r="57" spans="1:78" ht="13.5" customHeight="1">
      <c r="A57" s="2"/>
      <c r="B57" s="16"/>
      <c r="C57" s="68"/>
      <c r="D57" s="68"/>
      <c r="E57" s="68"/>
      <c r="F57" s="68"/>
      <c r="G57" s="68"/>
      <c r="H57" s="68"/>
      <c r="I57" s="68"/>
      <c r="J57" s="68"/>
      <c r="K57" s="68"/>
      <c r="L57" s="68"/>
      <c r="M57" s="68"/>
      <c r="N57" s="68"/>
      <c r="O57" s="68"/>
      <c r="P57" s="68"/>
      <c r="Q57" s="19"/>
      <c r="R57" s="68"/>
      <c r="S57" s="68"/>
      <c r="T57" s="68"/>
      <c r="U57" s="68"/>
      <c r="V57" s="68"/>
      <c r="W57" s="68"/>
      <c r="X57" s="68"/>
      <c r="Y57" s="68"/>
      <c r="Z57" s="68"/>
      <c r="AA57" s="68"/>
      <c r="AB57" s="68"/>
      <c r="AC57" s="68"/>
      <c r="AD57" s="68"/>
      <c r="AE57" s="68"/>
      <c r="AF57" s="19"/>
      <c r="AG57" s="68"/>
      <c r="AH57" s="68"/>
      <c r="AI57" s="68"/>
      <c r="AJ57" s="68"/>
      <c r="AK57" s="68"/>
      <c r="AL57" s="68"/>
      <c r="AM57" s="68"/>
      <c r="AN57" s="68"/>
      <c r="AO57" s="68"/>
      <c r="AP57" s="68"/>
      <c r="AQ57" s="68"/>
      <c r="AR57" s="68"/>
      <c r="AS57" s="68"/>
      <c r="AT57" s="68"/>
      <c r="AU57" s="19"/>
      <c r="AV57" s="68"/>
      <c r="AW57" s="68"/>
      <c r="AX57" s="68"/>
      <c r="AY57" s="68"/>
      <c r="AZ57" s="68"/>
      <c r="BA57" s="68"/>
      <c r="BB57" s="68"/>
      <c r="BC57" s="68"/>
      <c r="BD57" s="68"/>
      <c r="BE57" s="68"/>
      <c r="BF57" s="68"/>
      <c r="BG57" s="68"/>
      <c r="BH57" s="68"/>
      <c r="BI57" s="68"/>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124</v>
      </c>
      <c r="BM66" s="70"/>
      <c r="BN66" s="70"/>
      <c r="BO66" s="70"/>
      <c r="BP66" s="70"/>
      <c r="BQ66" s="70"/>
      <c r="BR66" s="70"/>
      <c r="BS66" s="70"/>
      <c r="BT66" s="70"/>
      <c r="BU66" s="70"/>
      <c r="BV66" s="70"/>
      <c r="BW66" s="70"/>
      <c r="BX66" s="70"/>
      <c r="BY66" s="70"/>
      <c r="BZ66" s="71"/>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c r="A79" s="2"/>
      <c r="B79" s="16"/>
      <c r="C79" s="68" t="s">
        <v>38</v>
      </c>
      <c r="D79" s="68"/>
      <c r="E79" s="68"/>
      <c r="F79" s="68"/>
      <c r="G79" s="68"/>
      <c r="H79" s="68"/>
      <c r="I79" s="68"/>
      <c r="J79" s="68"/>
      <c r="K79" s="68"/>
      <c r="L79" s="68"/>
      <c r="M79" s="68"/>
      <c r="N79" s="68"/>
      <c r="O79" s="68"/>
      <c r="P79" s="68"/>
      <c r="Q79" s="68"/>
      <c r="R79" s="68"/>
      <c r="S79" s="68"/>
      <c r="T79" s="68"/>
      <c r="U79" s="19"/>
      <c r="V79" s="19"/>
      <c r="W79" s="68" t="s">
        <v>39</v>
      </c>
      <c r="X79" s="68"/>
      <c r="Y79" s="68"/>
      <c r="Z79" s="68"/>
      <c r="AA79" s="68"/>
      <c r="AB79" s="68"/>
      <c r="AC79" s="68"/>
      <c r="AD79" s="68"/>
      <c r="AE79" s="68"/>
      <c r="AF79" s="68"/>
      <c r="AG79" s="68"/>
      <c r="AH79" s="68"/>
      <c r="AI79" s="68"/>
      <c r="AJ79" s="68"/>
      <c r="AK79" s="68"/>
      <c r="AL79" s="68"/>
      <c r="AM79" s="68"/>
      <c r="AN79" s="68"/>
      <c r="AO79" s="19"/>
      <c r="AP79" s="19"/>
      <c r="AQ79" s="68" t="s">
        <v>40</v>
      </c>
      <c r="AR79" s="68"/>
      <c r="AS79" s="68"/>
      <c r="AT79" s="68"/>
      <c r="AU79" s="68"/>
      <c r="AV79" s="68"/>
      <c r="AW79" s="68"/>
      <c r="AX79" s="68"/>
      <c r="AY79" s="68"/>
      <c r="AZ79" s="68"/>
      <c r="BA79" s="68"/>
      <c r="BB79" s="68"/>
      <c r="BC79" s="68"/>
      <c r="BD79" s="68"/>
      <c r="BE79" s="68"/>
      <c r="BF79" s="68"/>
      <c r="BG79" s="68"/>
      <c r="BH79" s="68"/>
      <c r="BI79" s="17"/>
      <c r="BJ79" s="18"/>
      <c r="BK79" s="2"/>
      <c r="BL79" s="69"/>
      <c r="BM79" s="70"/>
      <c r="BN79" s="70"/>
      <c r="BO79" s="70"/>
      <c r="BP79" s="70"/>
      <c r="BQ79" s="70"/>
      <c r="BR79" s="70"/>
      <c r="BS79" s="70"/>
      <c r="BT79" s="70"/>
      <c r="BU79" s="70"/>
      <c r="BV79" s="70"/>
      <c r="BW79" s="70"/>
      <c r="BX79" s="70"/>
      <c r="BY79" s="70"/>
      <c r="BZ79" s="71"/>
    </row>
    <row r="80" spans="1:78" ht="13.5" customHeight="1">
      <c r="A80" s="2"/>
      <c r="B80" s="16"/>
      <c r="C80" s="68"/>
      <c r="D80" s="68"/>
      <c r="E80" s="68"/>
      <c r="F80" s="68"/>
      <c r="G80" s="68"/>
      <c r="H80" s="68"/>
      <c r="I80" s="68"/>
      <c r="J80" s="68"/>
      <c r="K80" s="68"/>
      <c r="L80" s="68"/>
      <c r="M80" s="68"/>
      <c r="N80" s="68"/>
      <c r="O80" s="68"/>
      <c r="P80" s="68"/>
      <c r="Q80" s="68"/>
      <c r="R80" s="68"/>
      <c r="S80" s="68"/>
      <c r="T80" s="68"/>
      <c r="U80" s="19"/>
      <c r="V80" s="19"/>
      <c r="W80" s="68"/>
      <c r="X80" s="68"/>
      <c r="Y80" s="68"/>
      <c r="Z80" s="68"/>
      <c r="AA80" s="68"/>
      <c r="AB80" s="68"/>
      <c r="AC80" s="68"/>
      <c r="AD80" s="68"/>
      <c r="AE80" s="68"/>
      <c r="AF80" s="68"/>
      <c r="AG80" s="68"/>
      <c r="AH80" s="68"/>
      <c r="AI80" s="68"/>
      <c r="AJ80" s="68"/>
      <c r="AK80" s="68"/>
      <c r="AL80" s="68"/>
      <c r="AM80" s="68"/>
      <c r="AN80" s="68"/>
      <c r="AO80" s="19"/>
      <c r="AP80" s="19"/>
      <c r="AQ80" s="68"/>
      <c r="AR80" s="68"/>
      <c r="AS80" s="68"/>
      <c r="AT80" s="68"/>
      <c r="AU80" s="68"/>
      <c r="AV80" s="68"/>
      <c r="AW80" s="68"/>
      <c r="AX80" s="68"/>
      <c r="AY80" s="68"/>
      <c r="AZ80" s="68"/>
      <c r="BA80" s="68"/>
      <c r="BB80" s="68"/>
      <c r="BC80" s="68"/>
      <c r="BD80" s="68"/>
      <c r="BE80" s="68"/>
      <c r="BF80" s="68"/>
      <c r="BG80" s="68"/>
      <c r="BH80" s="68"/>
      <c r="BI80" s="17"/>
      <c r="BJ80" s="18"/>
      <c r="BK80" s="2"/>
      <c r="BL80" s="69"/>
      <c r="BM80" s="70"/>
      <c r="BN80" s="70"/>
      <c r="BO80" s="70"/>
      <c r="BP80" s="70"/>
      <c r="BQ80" s="70"/>
      <c r="BR80" s="70"/>
      <c r="BS80" s="70"/>
      <c r="BT80" s="70"/>
      <c r="BU80" s="70"/>
      <c r="BV80" s="70"/>
      <c r="BW80" s="70"/>
      <c r="BX80" s="70"/>
      <c r="BY80" s="70"/>
      <c r="BZ80" s="71"/>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70"/>
      <c r="BN81" s="70"/>
      <c r="BO81" s="70"/>
      <c r="BP81" s="70"/>
      <c r="BQ81" s="70"/>
      <c r="BR81" s="70"/>
      <c r="BS81" s="70"/>
      <c r="BT81" s="70"/>
      <c r="BU81" s="70"/>
      <c r="BV81" s="70"/>
      <c r="BW81" s="70"/>
      <c r="BX81" s="70"/>
      <c r="BY81" s="70"/>
      <c r="BZ81" s="7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56</v>
      </c>
      <c r="H86" s="25" t="str">
        <f>データ!BP6</f>
        <v>【1,225.44】</v>
      </c>
      <c r="I86" s="25" t="str">
        <f>データ!CA6</f>
        <v>【75.58】</v>
      </c>
      <c r="J86" s="25" t="str">
        <f>データ!CL6</f>
        <v>【215.23】</v>
      </c>
      <c r="K86" s="25" t="str">
        <f>データ!CW6</f>
        <v>【42.66】</v>
      </c>
      <c r="L86" s="25" t="str">
        <f>データ!DH6</f>
        <v>【82.67】</v>
      </c>
      <c r="M86" s="25" t="s">
        <v>55</v>
      </c>
      <c r="N86" s="25" t="s">
        <v>55</v>
      </c>
      <c r="O86" s="25" t="str">
        <f>データ!EO6</f>
        <v>【0.10】</v>
      </c>
    </row>
  </sheetData>
  <sheetProtection algorithmName="SHA-512" hashValue="0aVSM7OdwMQCjsZcG/z9zWn+OxxAJmQ/C02b6yver2Rjn/hnspmgEZSaxlz3AVCZCrVWKUIRO14YHhezzLKLZw==" saltValue="PQllEuDkGk1sh4PRA8/e3Q==" spinCount="100000" sheet="1" objects="1" scenarios="1" formatCells="0" formatColumns="0" formatRows="0"/>
  <mergeCells count="57">
    <mergeCell ref="B60:BJ61"/>
    <mergeCell ref="BL47:BZ63"/>
    <mergeCell ref="BL64:BZ65"/>
    <mergeCell ref="C79:T80"/>
    <mergeCell ref="W79:AN80"/>
    <mergeCell ref="AQ79:BH80"/>
    <mergeCell ref="BL66:BZ82"/>
    <mergeCell ref="BL45:BZ46"/>
    <mergeCell ref="C56:P57"/>
    <mergeCell ref="R56:AE57"/>
    <mergeCell ref="AG56:AT57"/>
    <mergeCell ref="AV56:BI57"/>
    <mergeCell ref="BL11:BZ13"/>
    <mergeCell ref="B14:BJ15"/>
    <mergeCell ref="BL14:BZ15"/>
    <mergeCell ref="C34:P35"/>
    <mergeCell ref="R34:AE35"/>
    <mergeCell ref="AG34:AT35"/>
    <mergeCell ref="AV34:BI35"/>
    <mergeCell ref="BL16:BZ44"/>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82" t="s">
        <v>66</v>
      </c>
      <c r="I3" s="83"/>
      <c r="J3" s="83"/>
      <c r="K3" s="83"/>
      <c r="L3" s="83"/>
      <c r="M3" s="83"/>
      <c r="N3" s="83"/>
      <c r="O3" s="83"/>
      <c r="P3" s="83"/>
      <c r="Q3" s="83"/>
      <c r="R3" s="83"/>
      <c r="S3" s="83"/>
      <c r="T3" s="83"/>
      <c r="U3" s="83"/>
      <c r="V3" s="83"/>
      <c r="W3" s="83"/>
      <c r="X3" s="84"/>
      <c r="Y3" s="88" t="s">
        <v>67</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68</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27" t="s">
        <v>69</v>
      </c>
      <c r="B4" s="29"/>
      <c r="C4" s="29"/>
      <c r="D4" s="29"/>
      <c r="E4" s="29"/>
      <c r="F4" s="29"/>
      <c r="G4" s="29"/>
      <c r="H4" s="85"/>
      <c r="I4" s="86"/>
      <c r="J4" s="86"/>
      <c r="K4" s="86"/>
      <c r="L4" s="86"/>
      <c r="M4" s="86"/>
      <c r="N4" s="86"/>
      <c r="O4" s="86"/>
      <c r="P4" s="86"/>
      <c r="Q4" s="86"/>
      <c r="R4" s="86"/>
      <c r="S4" s="86"/>
      <c r="T4" s="86"/>
      <c r="U4" s="86"/>
      <c r="V4" s="86"/>
      <c r="W4" s="86"/>
      <c r="X4" s="87"/>
      <c r="Y4" s="81" t="s">
        <v>70</v>
      </c>
      <c r="Z4" s="81"/>
      <c r="AA4" s="81"/>
      <c r="AB4" s="81"/>
      <c r="AC4" s="81"/>
      <c r="AD4" s="81"/>
      <c r="AE4" s="81"/>
      <c r="AF4" s="81"/>
      <c r="AG4" s="81"/>
      <c r="AH4" s="81"/>
      <c r="AI4" s="81"/>
      <c r="AJ4" s="81" t="s">
        <v>71</v>
      </c>
      <c r="AK4" s="81"/>
      <c r="AL4" s="81"/>
      <c r="AM4" s="81"/>
      <c r="AN4" s="81"/>
      <c r="AO4" s="81"/>
      <c r="AP4" s="81"/>
      <c r="AQ4" s="81"/>
      <c r="AR4" s="81"/>
      <c r="AS4" s="81"/>
      <c r="AT4" s="81"/>
      <c r="AU4" s="81" t="s">
        <v>72</v>
      </c>
      <c r="AV4" s="81"/>
      <c r="AW4" s="81"/>
      <c r="AX4" s="81"/>
      <c r="AY4" s="81"/>
      <c r="AZ4" s="81"/>
      <c r="BA4" s="81"/>
      <c r="BB4" s="81"/>
      <c r="BC4" s="81"/>
      <c r="BD4" s="81"/>
      <c r="BE4" s="81"/>
      <c r="BF4" s="81" t="s">
        <v>73</v>
      </c>
      <c r="BG4" s="81"/>
      <c r="BH4" s="81"/>
      <c r="BI4" s="81"/>
      <c r="BJ4" s="81"/>
      <c r="BK4" s="81"/>
      <c r="BL4" s="81"/>
      <c r="BM4" s="81"/>
      <c r="BN4" s="81"/>
      <c r="BO4" s="81"/>
      <c r="BP4" s="81"/>
      <c r="BQ4" s="81" t="s">
        <v>74</v>
      </c>
      <c r="BR4" s="81"/>
      <c r="BS4" s="81"/>
      <c r="BT4" s="81"/>
      <c r="BU4" s="81"/>
      <c r="BV4" s="81"/>
      <c r="BW4" s="81"/>
      <c r="BX4" s="81"/>
      <c r="BY4" s="81"/>
      <c r="BZ4" s="81"/>
      <c r="CA4" s="81"/>
      <c r="CB4" s="81" t="s">
        <v>75</v>
      </c>
      <c r="CC4" s="81"/>
      <c r="CD4" s="81"/>
      <c r="CE4" s="81"/>
      <c r="CF4" s="81"/>
      <c r="CG4" s="81"/>
      <c r="CH4" s="81"/>
      <c r="CI4" s="81"/>
      <c r="CJ4" s="81"/>
      <c r="CK4" s="81"/>
      <c r="CL4" s="81"/>
      <c r="CM4" s="81" t="s">
        <v>76</v>
      </c>
      <c r="CN4" s="81"/>
      <c r="CO4" s="81"/>
      <c r="CP4" s="81"/>
      <c r="CQ4" s="81"/>
      <c r="CR4" s="81"/>
      <c r="CS4" s="81"/>
      <c r="CT4" s="81"/>
      <c r="CU4" s="81"/>
      <c r="CV4" s="81"/>
      <c r="CW4" s="81"/>
      <c r="CX4" s="81" t="s">
        <v>77</v>
      </c>
      <c r="CY4" s="81"/>
      <c r="CZ4" s="81"/>
      <c r="DA4" s="81"/>
      <c r="DB4" s="81"/>
      <c r="DC4" s="81"/>
      <c r="DD4" s="81"/>
      <c r="DE4" s="81"/>
      <c r="DF4" s="81"/>
      <c r="DG4" s="81"/>
      <c r="DH4" s="81"/>
      <c r="DI4" s="81" t="s">
        <v>78</v>
      </c>
      <c r="DJ4" s="81"/>
      <c r="DK4" s="81"/>
      <c r="DL4" s="81"/>
      <c r="DM4" s="81"/>
      <c r="DN4" s="81"/>
      <c r="DO4" s="81"/>
      <c r="DP4" s="81"/>
      <c r="DQ4" s="81"/>
      <c r="DR4" s="81"/>
      <c r="DS4" s="81"/>
      <c r="DT4" s="81" t="s">
        <v>79</v>
      </c>
      <c r="DU4" s="81"/>
      <c r="DV4" s="81"/>
      <c r="DW4" s="81"/>
      <c r="DX4" s="81"/>
      <c r="DY4" s="81"/>
      <c r="DZ4" s="81"/>
      <c r="EA4" s="81"/>
      <c r="EB4" s="81"/>
      <c r="EC4" s="81"/>
      <c r="ED4" s="81"/>
      <c r="EE4" s="81" t="s">
        <v>80</v>
      </c>
      <c r="EF4" s="81"/>
      <c r="EG4" s="81"/>
      <c r="EH4" s="81"/>
      <c r="EI4" s="81"/>
      <c r="EJ4" s="81"/>
      <c r="EK4" s="81"/>
      <c r="EL4" s="81"/>
      <c r="EM4" s="81"/>
      <c r="EN4" s="81"/>
      <c r="EO4" s="81"/>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342041</v>
      </c>
      <c r="D6" s="32">
        <f t="shared" si="3"/>
        <v>47</v>
      </c>
      <c r="E6" s="32">
        <f t="shared" si="3"/>
        <v>17</v>
      </c>
      <c r="F6" s="32">
        <f t="shared" si="3"/>
        <v>4</v>
      </c>
      <c r="G6" s="32">
        <f t="shared" si="3"/>
        <v>0</v>
      </c>
      <c r="H6" s="32" t="str">
        <f t="shared" si="3"/>
        <v>広島県　三原市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1.67</v>
      </c>
      <c r="Q6" s="33">
        <f t="shared" si="3"/>
        <v>100</v>
      </c>
      <c r="R6" s="33">
        <f t="shared" si="3"/>
        <v>4212</v>
      </c>
      <c r="S6" s="33">
        <f t="shared" si="3"/>
        <v>95687</v>
      </c>
      <c r="T6" s="33">
        <f t="shared" si="3"/>
        <v>471.55</v>
      </c>
      <c r="U6" s="33">
        <f t="shared" si="3"/>
        <v>202.92</v>
      </c>
      <c r="V6" s="33">
        <f t="shared" si="3"/>
        <v>1586</v>
      </c>
      <c r="W6" s="33">
        <f t="shared" si="3"/>
        <v>0.74</v>
      </c>
      <c r="X6" s="33">
        <f t="shared" si="3"/>
        <v>2143.2399999999998</v>
      </c>
      <c r="Y6" s="34">
        <f>IF(Y7="",NA(),Y7)</f>
        <v>75.77</v>
      </c>
      <c r="Z6" s="34">
        <f t="shared" ref="Z6:AH6" si="4">IF(Z7="",NA(),Z7)</f>
        <v>75.260000000000005</v>
      </c>
      <c r="AA6" s="34">
        <f t="shared" si="4"/>
        <v>70.95</v>
      </c>
      <c r="AB6" s="34">
        <f t="shared" si="4"/>
        <v>82.52</v>
      </c>
      <c r="AC6" s="34">
        <f t="shared" si="4"/>
        <v>79.989999999999995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1053.22</v>
      </c>
      <c r="BG6" s="34">
        <f t="shared" ref="BG6:BO6" si="7">IF(BG7="",NA(),BG7)</f>
        <v>1222.6300000000001</v>
      </c>
      <c r="BH6" s="34">
        <f t="shared" si="7"/>
        <v>1013.59</v>
      </c>
      <c r="BI6" s="34">
        <f t="shared" si="7"/>
        <v>590.86</v>
      </c>
      <c r="BJ6" s="33">
        <f t="shared" si="7"/>
        <v>0</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44.65</v>
      </c>
      <c r="BR6" s="34">
        <f t="shared" ref="BR6:BZ6" si="8">IF(BR7="",NA(),BR7)</f>
        <v>44.4</v>
      </c>
      <c r="BS6" s="34">
        <f t="shared" si="8"/>
        <v>38.590000000000003</v>
      </c>
      <c r="BT6" s="34">
        <f t="shared" si="8"/>
        <v>65.8</v>
      </c>
      <c r="BU6" s="34">
        <f t="shared" si="8"/>
        <v>65.150000000000006</v>
      </c>
      <c r="BV6" s="34">
        <f t="shared" si="8"/>
        <v>64.63</v>
      </c>
      <c r="BW6" s="34">
        <f t="shared" si="8"/>
        <v>66.56</v>
      </c>
      <c r="BX6" s="34">
        <f t="shared" si="8"/>
        <v>66.22</v>
      </c>
      <c r="BY6" s="34">
        <f t="shared" si="8"/>
        <v>69.87</v>
      </c>
      <c r="BZ6" s="34">
        <f t="shared" si="8"/>
        <v>74.3</v>
      </c>
      <c r="CA6" s="33" t="str">
        <f>IF(CA7="","",IF(CA7="-","【-】","【"&amp;SUBSTITUTE(TEXT(CA7,"#,##0.00"),"-","△")&amp;"】"))</f>
        <v>【75.58】</v>
      </c>
      <c r="CB6" s="34">
        <f>IF(CB7="",NA(),CB7)</f>
        <v>213</v>
      </c>
      <c r="CC6" s="34">
        <f t="shared" ref="CC6:CK6" si="9">IF(CC7="",NA(),CC7)</f>
        <v>229.86</v>
      </c>
      <c r="CD6" s="34">
        <f t="shared" si="9"/>
        <v>266.89</v>
      </c>
      <c r="CE6" s="34">
        <f t="shared" si="9"/>
        <v>224.77</v>
      </c>
      <c r="CF6" s="34">
        <f t="shared" si="9"/>
        <v>225.87</v>
      </c>
      <c r="CG6" s="34">
        <f t="shared" si="9"/>
        <v>245.75</v>
      </c>
      <c r="CH6" s="34">
        <f t="shared" si="9"/>
        <v>244.29</v>
      </c>
      <c r="CI6" s="34">
        <f t="shared" si="9"/>
        <v>246.72</v>
      </c>
      <c r="CJ6" s="34">
        <f t="shared" si="9"/>
        <v>234.96</v>
      </c>
      <c r="CK6" s="34">
        <f t="shared" si="9"/>
        <v>221.81</v>
      </c>
      <c r="CL6" s="33" t="str">
        <f>IF(CL7="","",IF(CL7="-","【-】","【"&amp;SUBSTITUTE(TEXT(CL7,"#,##0.00"),"-","△")&amp;"】"))</f>
        <v>【215.23】</v>
      </c>
      <c r="CM6" s="34">
        <f>IF(CM7="",NA(),CM7)</f>
        <v>65.61</v>
      </c>
      <c r="CN6" s="34">
        <f t="shared" ref="CN6:CV6" si="10">IF(CN7="",NA(),CN7)</f>
        <v>63.79</v>
      </c>
      <c r="CO6" s="34">
        <f t="shared" si="10"/>
        <v>62.73</v>
      </c>
      <c r="CP6" s="34">
        <f t="shared" si="10"/>
        <v>65</v>
      </c>
      <c r="CQ6" s="34">
        <f t="shared" si="10"/>
        <v>65.3</v>
      </c>
      <c r="CR6" s="34">
        <f t="shared" si="10"/>
        <v>43.65</v>
      </c>
      <c r="CS6" s="34">
        <f t="shared" si="10"/>
        <v>43.58</v>
      </c>
      <c r="CT6" s="34">
        <f t="shared" si="10"/>
        <v>41.35</v>
      </c>
      <c r="CU6" s="34">
        <f t="shared" si="10"/>
        <v>42.9</v>
      </c>
      <c r="CV6" s="34">
        <f t="shared" si="10"/>
        <v>43.36</v>
      </c>
      <c r="CW6" s="33" t="str">
        <f>IF(CW7="","",IF(CW7="-","【-】","【"&amp;SUBSTITUTE(TEXT(CW7,"#,##0.00"),"-","△")&amp;"】"))</f>
        <v>【42.66】</v>
      </c>
      <c r="CX6" s="34">
        <f>IF(CX7="",NA(),CX7)</f>
        <v>87.06</v>
      </c>
      <c r="CY6" s="34">
        <f t="shared" ref="CY6:DG6" si="11">IF(CY7="",NA(),CY7)</f>
        <v>86.95</v>
      </c>
      <c r="CZ6" s="34">
        <f t="shared" si="11"/>
        <v>87.9</v>
      </c>
      <c r="DA6" s="34">
        <f t="shared" si="11"/>
        <v>86.42</v>
      </c>
      <c r="DB6" s="34">
        <f t="shared" si="11"/>
        <v>86.76</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342041</v>
      </c>
      <c r="D7" s="36">
        <v>47</v>
      </c>
      <c r="E7" s="36">
        <v>17</v>
      </c>
      <c r="F7" s="36">
        <v>4</v>
      </c>
      <c r="G7" s="36">
        <v>0</v>
      </c>
      <c r="H7" s="36" t="s">
        <v>110</v>
      </c>
      <c r="I7" s="36" t="s">
        <v>111</v>
      </c>
      <c r="J7" s="36" t="s">
        <v>112</v>
      </c>
      <c r="K7" s="36" t="s">
        <v>113</v>
      </c>
      <c r="L7" s="36" t="s">
        <v>114</v>
      </c>
      <c r="M7" s="36" t="s">
        <v>115</v>
      </c>
      <c r="N7" s="37" t="s">
        <v>116</v>
      </c>
      <c r="O7" s="37" t="s">
        <v>117</v>
      </c>
      <c r="P7" s="37">
        <v>1.67</v>
      </c>
      <c r="Q7" s="37">
        <v>100</v>
      </c>
      <c r="R7" s="37">
        <v>4212</v>
      </c>
      <c r="S7" s="37">
        <v>95687</v>
      </c>
      <c r="T7" s="37">
        <v>471.55</v>
      </c>
      <c r="U7" s="37">
        <v>202.92</v>
      </c>
      <c r="V7" s="37">
        <v>1586</v>
      </c>
      <c r="W7" s="37">
        <v>0.74</v>
      </c>
      <c r="X7" s="37">
        <v>2143.2399999999998</v>
      </c>
      <c r="Y7" s="37">
        <v>75.77</v>
      </c>
      <c r="Z7" s="37">
        <v>75.260000000000005</v>
      </c>
      <c r="AA7" s="37">
        <v>70.95</v>
      </c>
      <c r="AB7" s="37">
        <v>82.52</v>
      </c>
      <c r="AC7" s="37">
        <v>79.989999999999995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1053.22</v>
      </c>
      <c r="BG7" s="37">
        <v>1222.6300000000001</v>
      </c>
      <c r="BH7" s="37">
        <v>1013.59</v>
      </c>
      <c r="BI7" s="37">
        <v>590.86</v>
      </c>
      <c r="BJ7" s="37">
        <v>0</v>
      </c>
      <c r="BK7" s="37">
        <v>1569.13</v>
      </c>
      <c r="BL7" s="37">
        <v>1436</v>
      </c>
      <c r="BM7" s="37">
        <v>1434.89</v>
      </c>
      <c r="BN7" s="37">
        <v>1298.9100000000001</v>
      </c>
      <c r="BO7" s="37">
        <v>1243.71</v>
      </c>
      <c r="BP7" s="37">
        <v>1225.44</v>
      </c>
      <c r="BQ7" s="37">
        <v>44.65</v>
      </c>
      <c r="BR7" s="37">
        <v>44.4</v>
      </c>
      <c r="BS7" s="37">
        <v>38.590000000000003</v>
      </c>
      <c r="BT7" s="37">
        <v>65.8</v>
      </c>
      <c r="BU7" s="37">
        <v>65.150000000000006</v>
      </c>
      <c r="BV7" s="37">
        <v>64.63</v>
      </c>
      <c r="BW7" s="37">
        <v>66.56</v>
      </c>
      <c r="BX7" s="37">
        <v>66.22</v>
      </c>
      <c r="BY7" s="37">
        <v>69.87</v>
      </c>
      <c r="BZ7" s="37">
        <v>74.3</v>
      </c>
      <c r="CA7" s="37">
        <v>75.58</v>
      </c>
      <c r="CB7" s="37">
        <v>213</v>
      </c>
      <c r="CC7" s="37">
        <v>229.86</v>
      </c>
      <c r="CD7" s="37">
        <v>266.89</v>
      </c>
      <c r="CE7" s="37">
        <v>224.77</v>
      </c>
      <c r="CF7" s="37">
        <v>225.87</v>
      </c>
      <c r="CG7" s="37">
        <v>245.75</v>
      </c>
      <c r="CH7" s="37">
        <v>244.29</v>
      </c>
      <c r="CI7" s="37">
        <v>246.72</v>
      </c>
      <c r="CJ7" s="37">
        <v>234.96</v>
      </c>
      <c r="CK7" s="37">
        <v>221.81</v>
      </c>
      <c r="CL7" s="37">
        <v>215.23</v>
      </c>
      <c r="CM7" s="37">
        <v>65.61</v>
      </c>
      <c r="CN7" s="37">
        <v>63.79</v>
      </c>
      <c r="CO7" s="37">
        <v>62.73</v>
      </c>
      <c r="CP7" s="37">
        <v>65</v>
      </c>
      <c r="CQ7" s="37">
        <v>65.3</v>
      </c>
      <c r="CR7" s="37">
        <v>43.65</v>
      </c>
      <c r="CS7" s="37">
        <v>43.58</v>
      </c>
      <c r="CT7" s="37">
        <v>41.35</v>
      </c>
      <c r="CU7" s="37">
        <v>42.9</v>
      </c>
      <c r="CV7" s="37">
        <v>43.36</v>
      </c>
      <c r="CW7" s="37">
        <v>42.66</v>
      </c>
      <c r="CX7" s="37">
        <v>87.06</v>
      </c>
      <c r="CY7" s="37">
        <v>86.95</v>
      </c>
      <c r="CZ7" s="37">
        <v>87.9</v>
      </c>
      <c r="DA7" s="37">
        <v>86.42</v>
      </c>
      <c r="DB7" s="37">
        <v>86.76</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廣谷 陽一</cp:lastModifiedBy>
  <cp:lastPrinted>2019-02-08T05:38:02Z</cp:lastPrinted>
  <dcterms:created xsi:type="dcterms:W3CDTF">2018-12-03T09:16:54Z</dcterms:created>
  <dcterms:modified xsi:type="dcterms:W3CDTF">2019-02-08T05:38:04Z</dcterms:modified>
  <cp:category/>
</cp:coreProperties>
</file>