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770\Desktop\20190115_経営比較分析表\"/>
    </mc:Choice>
  </mc:AlternateContent>
  <workbookProtection workbookAlgorithmName="SHA-512" workbookHashValue="krnyAnHq6PK3qiWL9gCIjoT1nRoGyibPzOi/fWexg0Tc3WS5cWp4DejJQbckoNoI07nnT3e52O0b/I1Fp720bA==" workbookSaltValue="hPjx+bmbqEz4NkxmXeic7Q==" workbookSpinCount="100000" lockStructure="1"/>
  <bookViews>
    <workbookView xWindow="0" yWindow="0" windowWidth="1536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<sst xmlns="http://schemas.openxmlformats.org/spreadsheetml/2006/main" count="232" uniqueCount="120">
  <si>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</si>
  <si>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</si>
  <si>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</si>
  <si>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</si>
  <si>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</si>
  <si>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</si>
  <si>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</si>
  <si>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</si>
  <si>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</si>
  <si>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</si>
  <si>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</si>
  <si>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</si>
  <si>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</si>
  <si>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</si>
  <si>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</si>
  <si>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</si>
  <si>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</si>
  <si>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</si>
  <si>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</si>
  <si>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</si>
  <si>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</si>
  <si>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</si>
  <si>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</si>
  <si>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</si>
  <si>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</si>
  <si>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</si>
  <si>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</si>
  <si>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</si>
  <si>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</si>
  <si>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</si>
  <si>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</si>
  <si>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</si>
  <si>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</si>
  <si>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</si>
  <si>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</si>
  <si>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</si>
  <si>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</si>
  <si>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</si>
  <si>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</si>
  <si>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</si>
  <si>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</si>
  <si>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</si>
  <si>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</si>
  <si>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</si>
  <si>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</si>
  <si>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</si>
  <si>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</si>
  <si>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</si>
  <si>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</si>
  <si>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</si>
  <si>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</si>
  <si>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</si>
  <si>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</si>
  <si>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</si>
  <si>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</si>
  <si>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</si>
  <si>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</si>
  <si>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</si>
  <si>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</si>
  <si>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</si>
  <si>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</si>
  <si>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</si>
  <si>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</si>
  <si>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</si>
  <si>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</si>
  <si>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</si>
  <si>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</si>
  <si>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</si>
  <si>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</si>
  <si>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</si>
  <si>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</si>
  <si>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</si>
  <si>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</si>
  <si>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</si>
  <si>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</si>
  <si>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</si>
  <si>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</si>
  <si>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</si>
  <si>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</si>
  <si>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</si>
  <si>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</si>
  <si>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</si>
  <si>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</si>
  <si>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</si>
  <si>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</si>
  <si>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</si>
  <si>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</si>
  <si>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</si>
  <si>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</si>
  <si>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</si>
  <si>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</si>
  <si>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</si>
  <si>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</si>
  <si>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</si>
  <si>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</si>
  <si>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</si>
  <si>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</si>
  <si>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</si>
  <si>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</si>
  <si>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</si>
  <si>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</si>
  <si>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</si>
  <si>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</si>
  <si>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</si>
  <si>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</si>
  <si>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竹原市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</si>
  <si>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</si>
  <si>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</si>
  <si>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</si>
  <si>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</si>
  <si>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</si>
  <si>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</si>
  <si>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</si>
  <si>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</si>
  <si>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</si>
  <si>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</si>
  <si>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</si>
  <si>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経常収支比率は100％以上で，単年度収支は黒字を維持している。平成２８年度に料金改定を行い，今後の更新投資等に充てる財源を確保している。
　累積欠損金は引き続き発生していない。
　流動比率は100％以上を継続している。
　企業債残高対給水収益比率は，企業債発行を抑制し，平均値を大きく下回っている。
　料金回収率は100％を上回っており，適切な料金収入の確保に努めている。
　施設利用率は平均値を上回っているが，水需要の減少により，今後も減少が見込まれる。
　有収率は平均値を上回っているが，老朽管の更新など漏水対策を進め，さらに上げていく必要がある。</t>
    <rPh sb="1" eb="3">
      <t>ケイジョウ</t>
    </rPh>
    <rPh sb="3" eb="5">
      <t>シュウシ</t>
    </rPh>
    <rPh sb="5" eb="7">
      <t>ヒリツ</t>
    </rPh>
    <rPh sb="12" eb="14">
      <t>イジョウ</t>
    </rPh>
    <rPh sb="16" eb="19">
      <t>タンネンド</t>
    </rPh>
    <rPh sb="19" eb="21">
      <t>シュウシ</t>
    </rPh>
    <rPh sb="22" eb="24">
      <t>クロジ</t>
    </rPh>
    <rPh sb="25" eb="27">
      <t>イジ</t>
    </rPh>
    <rPh sb="32" eb="34">
      <t>ヘイセイ</t>
    </rPh>
    <rPh sb="36" eb="38">
      <t>ネンド</t>
    </rPh>
    <rPh sb="39" eb="41">
      <t>リョウキン</t>
    </rPh>
    <rPh sb="41" eb="43">
      <t>カイテイ</t>
    </rPh>
    <rPh sb="44" eb="45">
      <t>オコナ</t>
    </rPh>
    <rPh sb="47" eb="49">
      <t>コンゴ</t>
    </rPh>
    <rPh sb="50" eb="52">
      <t>コウシン</t>
    </rPh>
    <rPh sb="52" eb="54">
      <t>トウシ</t>
    </rPh>
    <rPh sb="54" eb="55">
      <t>トウ</t>
    </rPh>
    <rPh sb="56" eb="57">
      <t>ア</t>
    </rPh>
    <rPh sb="59" eb="61">
      <t>ザイゲン</t>
    </rPh>
    <rPh sb="62" eb="64">
      <t>カクホ</t>
    </rPh>
    <rPh sb="71" eb="73">
      <t>ルイセキ</t>
    </rPh>
    <rPh sb="73" eb="75">
      <t>ケッソン</t>
    </rPh>
    <rPh sb="75" eb="76">
      <t>キン</t>
    </rPh>
    <rPh sb="77" eb="78">
      <t>ヒ</t>
    </rPh>
    <rPh sb="79" eb="80">
      <t>ツヅ</t>
    </rPh>
    <rPh sb="81" eb="83">
      <t>ハッセイ</t>
    </rPh>
    <rPh sb="91" eb="93">
      <t>リュウドウ</t>
    </rPh>
    <rPh sb="93" eb="95">
      <t>ヒリツ</t>
    </rPh>
    <rPh sb="100" eb="102">
      <t>イジョウ</t>
    </rPh>
    <rPh sb="103" eb="105">
      <t>ケイゾク</t>
    </rPh>
    <rPh sb="112" eb="114">
      <t>キギョウ</t>
    </rPh>
    <rPh sb="114" eb="115">
      <t>サイ</t>
    </rPh>
    <rPh sb="115" eb="117">
      <t>ザンダカ</t>
    </rPh>
    <rPh sb="117" eb="118">
      <t>タイ</t>
    </rPh>
    <rPh sb="118" eb="120">
      <t>キュウスイ</t>
    </rPh>
    <rPh sb="120" eb="122">
      <t>シュウエキ</t>
    </rPh>
    <rPh sb="122" eb="124">
      <t>ヒリツ</t>
    </rPh>
    <rPh sb="126" eb="128">
      <t>キギョウ</t>
    </rPh>
    <rPh sb="128" eb="129">
      <t>サイ</t>
    </rPh>
    <rPh sb="129" eb="131">
      <t>ハッコウ</t>
    </rPh>
    <rPh sb="132" eb="134">
      <t>ヨクセイ</t>
    </rPh>
    <rPh sb="136" eb="139">
      <t>ヘイキンチ</t>
    </rPh>
    <rPh sb="140" eb="141">
      <t>オオ</t>
    </rPh>
    <rPh sb="143" eb="145">
      <t>シタマワ</t>
    </rPh>
    <rPh sb="152" eb="154">
      <t>リョウキン</t>
    </rPh>
    <rPh sb="154" eb="156">
      <t>カイシュウ</t>
    </rPh>
    <rPh sb="156" eb="157">
      <t>リツ</t>
    </rPh>
    <rPh sb="163" eb="165">
      <t>ウワマワ</t>
    </rPh>
    <rPh sb="170" eb="172">
      <t>テキセツ</t>
    </rPh>
    <rPh sb="173" eb="175">
      <t>リョウキン</t>
    </rPh>
    <rPh sb="175" eb="177">
      <t>シュウニュウ</t>
    </rPh>
    <rPh sb="178" eb="180">
      <t>カクホ</t>
    </rPh>
    <rPh sb="181" eb="182">
      <t>ツト</t>
    </rPh>
    <rPh sb="189" eb="191">
      <t>シセツ</t>
    </rPh>
    <rPh sb="191" eb="193">
      <t>リヨウ</t>
    </rPh>
    <rPh sb="193" eb="194">
      <t>リツ</t>
    </rPh>
    <rPh sb="195" eb="198">
      <t>ヘイキンチ</t>
    </rPh>
    <rPh sb="199" eb="201">
      <t>ウワマワ</t>
    </rPh>
    <rPh sb="207" eb="208">
      <t>ミズ</t>
    </rPh>
    <rPh sb="208" eb="210">
      <t>ジュヨウ</t>
    </rPh>
    <rPh sb="211" eb="213">
      <t>ゲンショウ</t>
    </rPh>
    <rPh sb="217" eb="219">
      <t>コンゴ</t>
    </rPh>
    <rPh sb="220" eb="222">
      <t>ゲンショウ</t>
    </rPh>
    <rPh sb="223" eb="225">
      <t>ミコ</t>
    </rPh>
    <rPh sb="231" eb="234">
      <t>ユウシュウリツ</t>
    </rPh>
    <rPh sb="235" eb="238">
      <t>ヘイキンチ</t>
    </rPh>
    <rPh sb="239" eb="241">
      <t>ウワマワ</t>
    </rPh>
    <rPh sb="247" eb="249">
      <t>ロウキュウ</t>
    </rPh>
    <rPh sb="249" eb="250">
      <t>カン</t>
    </rPh>
    <rPh sb="251" eb="253">
      <t>コウシン</t>
    </rPh>
    <rPh sb="255" eb="257">
      <t>ロウスイ</t>
    </rPh>
    <rPh sb="257" eb="259">
      <t>タイサク</t>
    </rPh>
    <rPh sb="260" eb="261">
      <t>スス</t>
    </rPh>
    <rPh sb="266" eb="267">
      <t>ア</t>
    </rPh>
    <rPh sb="271" eb="273">
      <t>ヒツヨウ</t>
    </rPh>
    <phoneticPr fontId="4"/>
  </si>
  <si>
    <t>　人口減少に伴い給水収益の減少が見込まれる中，老朽化が進む水道施設の更新や，災害に強い施設にするための耐震化対策などを計画的に進めていく必要があり，水道事業経営はますます厳しくなるものと想定される。
　平成２８年度に中長期整備方針を定め，投資・財政計画に基づき水道料金の改定を実施しており，これにより確保した財源で，今後，計画的に管路や施設の更新・耐震化などを進めていき，水の安定供給を図っていく。</t>
    <rPh sb="1" eb="3">
      <t>ジンコウ</t>
    </rPh>
    <rPh sb="3" eb="5">
      <t>ゲンショウ</t>
    </rPh>
    <rPh sb="6" eb="7">
      <t>トモナ</t>
    </rPh>
    <rPh sb="8" eb="10">
      <t>キュウスイ</t>
    </rPh>
    <rPh sb="10" eb="12">
      <t>シュウエキ</t>
    </rPh>
    <rPh sb="13" eb="15">
      <t>ゲンショウ</t>
    </rPh>
    <rPh sb="16" eb="18">
      <t>ミコ</t>
    </rPh>
    <rPh sb="21" eb="22">
      <t>ナカ</t>
    </rPh>
    <rPh sb="23" eb="26">
      <t>ロウキュウカ</t>
    </rPh>
    <rPh sb="27" eb="28">
      <t>スス</t>
    </rPh>
    <rPh sb="29" eb="31">
      <t>スイドウ</t>
    </rPh>
    <rPh sb="31" eb="33">
      <t>シセツ</t>
    </rPh>
    <rPh sb="34" eb="36">
      <t>コウシン</t>
    </rPh>
    <rPh sb="38" eb="40">
      <t>サイガイ</t>
    </rPh>
    <rPh sb="41" eb="42">
      <t>ツヨ</t>
    </rPh>
    <rPh sb="43" eb="45">
      <t>シセツ</t>
    </rPh>
    <rPh sb="51" eb="54">
      <t>タイシンカ</t>
    </rPh>
    <rPh sb="54" eb="56">
      <t>タイサク</t>
    </rPh>
    <rPh sb="59" eb="62">
      <t>ケイカクテキ</t>
    </rPh>
    <rPh sb="63" eb="64">
      <t>スス</t>
    </rPh>
    <rPh sb="68" eb="70">
      <t>ヒツヨウ</t>
    </rPh>
    <rPh sb="74" eb="76">
      <t>スイドウ</t>
    </rPh>
    <rPh sb="76" eb="78">
      <t>ジギョウ</t>
    </rPh>
    <rPh sb="78" eb="80">
      <t>ケイエイ</t>
    </rPh>
    <rPh sb="85" eb="86">
      <t>キビ</t>
    </rPh>
    <rPh sb="93" eb="95">
      <t>ソウテイ</t>
    </rPh>
    <rPh sb="101" eb="103">
      <t>ヘイセイ</t>
    </rPh>
    <rPh sb="105" eb="107">
      <t>ネンド</t>
    </rPh>
    <rPh sb="108" eb="111">
      <t>チュウチョウキ</t>
    </rPh>
    <rPh sb="111" eb="113">
      <t>セイビ</t>
    </rPh>
    <rPh sb="113" eb="115">
      <t>ホウシン</t>
    </rPh>
    <rPh sb="116" eb="117">
      <t>サダ</t>
    </rPh>
    <rPh sb="119" eb="121">
      <t>トウシ</t>
    </rPh>
    <rPh sb="122" eb="124">
      <t>ザイセイ</t>
    </rPh>
    <rPh sb="124" eb="126">
      <t>ケイカク</t>
    </rPh>
    <rPh sb="127" eb="128">
      <t>モト</t>
    </rPh>
    <rPh sb="130" eb="132">
      <t>スイドウ</t>
    </rPh>
    <rPh sb="132" eb="134">
      <t>リョウキン</t>
    </rPh>
    <rPh sb="135" eb="137">
      <t>カイテイ</t>
    </rPh>
    <rPh sb="138" eb="140">
      <t>ジッシ</t>
    </rPh>
    <rPh sb="150" eb="152">
      <t>カクホ</t>
    </rPh>
    <rPh sb="154" eb="156">
      <t>ザイゲン</t>
    </rPh>
    <rPh sb="158" eb="160">
      <t>コンゴ</t>
    </rPh>
    <rPh sb="161" eb="164">
      <t>ケイカクテキ</t>
    </rPh>
    <rPh sb="165" eb="167">
      <t>カンロ</t>
    </rPh>
    <rPh sb="168" eb="170">
      <t>シセツ</t>
    </rPh>
    <rPh sb="171" eb="173">
      <t>コウシン</t>
    </rPh>
    <rPh sb="174" eb="177">
      <t>タイシンカ</t>
    </rPh>
    <rPh sb="180" eb="181">
      <t>スス</t>
    </rPh>
    <rPh sb="186" eb="187">
      <t>ミズ</t>
    </rPh>
    <rPh sb="188" eb="190">
      <t>アンテイ</t>
    </rPh>
    <rPh sb="190" eb="192">
      <t>キョウキュウ</t>
    </rPh>
    <rPh sb="193" eb="194">
      <t>ハカ</t>
    </rPh>
    <phoneticPr fontId="4"/>
  </si>
  <si>
    <t>　有形固定資産減価償却率は平均値を上回っている。昭和５９年から平成３年にかけ集中的に整備した水道管路や施設が一斉に耐用年数を迎え，今後も上昇傾向が見込まれる。
　管路経年化率は平均値と比べ高い状況にあり，水道施設及び管路の老朽化に対する更新投資が追い付いていない状況である。
　管路更新率は２９年度は上昇したが，引き続き更新ペースを上げる必要がある。</t>
    <rPh sb="1" eb="3">
      <t>ユウケイ</t>
    </rPh>
    <rPh sb="3" eb="5">
      <t>コテイ</t>
    </rPh>
    <rPh sb="5" eb="7">
      <t>シサン</t>
    </rPh>
    <rPh sb="7" eb="9">
      <t>ゲンカ</t>
    </rPh>
    <rPh sb="9" eb="11">
      <t>ショウキャク</t>
    </rPh>
    <rPh sb="11" eb="12">
      <t>リツ</t>
    </rPh>
    <rPh sb="13" eb="16">
      <t>ヘイキンチ</t>
    </rPh>
    <rPh sb="17" eb="19">
      <t>ウワマワ</t>
    </rPh>
    <rPh sb="24" eb="26">
      <t>ショウワ</t>
    </rPh>
    <rPh sb="28" eb="29">
      <t>ネン</t>
    </rPh>
    <rPh sb="31" eb="33">
      <t>ヘイセイ</t>
    </rPh>
    <rPh sb="34" eb="35">
      <t>ネン</t>
    </rPh>
    <rPh sb="38" eb="41">
      <t>シュウチュウテキ</t>
    </rPh>
    <rPh sb="42" eb="44">
      <t>セイビ</t>
    </rPh>
    <rPh sb="46" eb="48">
      <t>スイドウ</t>
    </rPh>
    <rPh sb="48" eb="50">
      <t>カンロ</t>
    </rPh>
    <rPh sb="51" eb="53">
      <t>シセツ</t>
    </rPh>
    <rPh sb="54" eb="56">
      <t>イッセイ</t>
    </rPh>
    <rPh sb="57" eb="59">
      <t>タイヨウ</t>
    </rPh>
    <rPh sb="59" eb="61">
      <t>ネンスウ</t>
    </rPh>
    <rPh sb="62" eb="63">
      <t>ムカ</t>
    </rPh>
    <rPh sb="65" eb="67">
      <t>コンゴ</t>
    </rPh>
    <rPh sb="68" eb="70">
      <t>ジョウショウ</t>
    </rPh>
    <rPh sb="70" eb="72">
      <t>ケイコウ</t>
    </rPh>
    <rPh sb="73" eb="75">
      <t>ミコ</t>
    </rPh>
    <rPh sb="81" eb="83">
      <t>カンロ</t>
    </rPh>
    <rPh sb="83" eb="86">
      <t>ケイネンカ</t>
    </rPh>
    <rPh sb="86" eb="87">
      <t>リツ</t>
    </rPh>
    <rPh sb="88" eb="91">
      <t>ヘイキンチ</t>
    </rPh>
    <rPh sb="92" eb="93">
      <t>クラ</t>
    </rPh>
    <rPh sb="94" eb="95">
      <t>タカ</t>
    </rPh>
    <rPh sb="96" eb="98">
      <t>ジョウキョウ</t>
    </rPh>
    <rPh sb="102" eb="104">
      <t>スイドウ</t>
    </rPh>
    <rPh sb="104" eb="106">
      <t>シセツ</t>
    </rPh>
    <rPh sb="106" eb="107">
      <t>オヨ</t>
    </rPh>
    <rPh sb="108" eb="110">
      <t>カンロ</t>
    </rPh>
    <rPh sb="111" eb="114">
      <t>ロウキュウカ</t>
    </rPh>
    <rPh sb="115" eb="116">
      <t>タイ</t>
    </rPh>
    <rPh sb="118" eb="120">
      <t>コウシン</t>
    </rPh>
    <rPh sb="120" eb="122">
      <t>トウシ</t>
    </rPh>
    <rPh sb="123" eb="124">
      <t>オ</t>
    </rPh>
    <rPh sb="125" eb="126">
      <t>ツ</t>
    </rPh>
    <rPh sb="131" eb="133">
      <t>ジョウキョウ</t>
    </rPh>
    <rPh sb="139" eb="141">
      <t>カンロ</t>
    </rPh>
    <rPh sb="141" eb="143">
      <t>コウシン</t>
    </rPh>
    <rPh sb="143" eb="144">
      <t>リツ</t>
    </rPh>
    <rPh sb="147" eb="149">
      <t>ネンド</t>
    </rPh>
    <rPh sb="150" eb="152">
      <t>ジョウショウ</t>
    </rPh>
    <rPh sb="156" eb="157">
      <t>ヒ</t>
    </rPh>
    <rPh sb="158" eb="159">
      <t>ツヅ</t>
    </rPh>
    <rPh sb="160" eb="162">
      <t>コウシン</t>
    </rPh>
    <rPh sb="166" eb="167">
      <t>ア</t>
    </rPh>
    <rPh sb="169" eb="1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</si>
</sst>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0.57999999999999996</c:v>
                </c:pt>
                <c:pt idx="1">
                  <c:v>0.92</c:v>
                </c:pt>
                <c:pt idx="2">
                  <c:v>0.65</c:v>
                </c:pt>
                <c:pt idx="3">
                  <c:v>0.37</c:v>
                </c:pt>
                <c:pt idx="4">
                  <c:v>1.1399999999999999</c:v>
                </c:pt>
              </c:numCache>
            </c:numRef>
          </c:val>
          <c:extLst>
            <c:ext xmlns:c16="http://schemas.microsoft.com/office/drawing/2014/chart" uri="{C3380CC4-5D6E-409C-BE32-E72D297353CC}">
              <c16:uniqueId val="{00000000-C032-4A2E-952F-2444066A0CF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C032-4A2E-952F-2444066A0CF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81.709999999999994</c:v>
                </c:pt>
                <c:pt idx="1">
                  <c:v>83.22</c:v>
                </c:pt>
                <c:pt idx="2">
                  <c:v>70.73</c:v>
                </c:pt>
                <c:pt idx="3">
                  <c:v>67.56</c:v>
                </c:pt>
                <c:pt idx="4">
                  <c:v>67.5</c:v>
                </c:pt>
              </c:numCache>
            </c:numRef>
          </c:val>
          <c:extLst>
            <c:ext xmlns:c16="http://schemas.microsoft.com/office/drawing/2014/chart" uri="{C3380CC4-5D6E-409C-BE32-E72D297353CC}">
              <c16:uniqueId val="{00000000-D265-4625-A561-7C2959D393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D265-4625-A561-7C2959D393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87.4</c:v>
                </c:pt>
                <c:pt idx="1">
                  <c:v>86.57</c:v>
                </c:pt>
                <c:pt idx="2">
                  <c:v>88.26</c:v>
                </c:pt>
                <c:pt idx="3">
                  <c:v>85.46</c:v>
                </c:pt>
                <c:pt idx="4">
                  <c:v>86.54</c:v>
                </c:pt>
              </c:numCache>
            </c:numRef>
          </c:val>
          <c:extLst>
            <c:ext xmlns:c16="http://schemas.microsoft.com/office/drawing/2014/chart" uri="{C3380CC4-5D6E-409C-BE32-E72D297353CC}">
              <c16:uniqueId val="{00000000-3913-4948-B789-BB88376A99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3913-4948-B789-BB88376A99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105.15</c:v>
                </c:pt>
                <c:pt idx="1">
                  <c:v>106.94</c:v>
                </c:pt>
                <c:pt idx="2">
                  <c:v>116.23</c:v>
                </c:pt>
                <c:pt idx="3">
                  <c:v>114.62</c:v>
                </c:pt>
                <c:pt idx="4">
                  <c:v>135.74</c:v>
                </c:pt>
              </c:numCache>
            </c:numRef>
          </c:val>
          <c:extLst>
            <c:ext xmlns:c16="http://schemas.microsoft.com/office/drawing/2014/chart" uri="{C3380CC4-5D6E-409C-BE32-E72D297353CC}">
              <c16:uniqueId val="{00000000-5B0B-4693-987F-85E331A21B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5B0B-4693-987F-85E331A21B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56.46</c:v>
                </c:pt>
                <c:pt idx="1">
                  <c:v>56.86</c:v>
                </c:pt>
                <c:pt idx="2">
                  <c:v>58.22</c:v>
                </c:pt>
                <c:pt idx="3">
                  <c:v>59.86</c:v>
                </c:pt>
                <c:pt idx="4">
                  <c:v>60.6</c:v>
                </c:pt>
              </c:numCache>
            </c:numRef>
          </c:val>
          <c:extLst>
            <c:ext xmlns:c16="http://schemas.microsoft.com/office/drawing/2014/chart" uri="{C3380CC4-5D6E-409C-BE32-E72D297353CC}">
              <c16:uniqueId val="{00000000-C624-406F-9767-0B034FF750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C624-406F-9767-0B034FF750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32.159999999999997</c:v>
                </c:pt>
                <c:pt idx="1">
                  <c:v>34.08</c:v>
                </c:pt>
                <c:pt idx="2">
                  <c:v>34.39</c:v>
                </c:pt>
                <c:pt idx="3">
                  <c:v>35.03</c:v>
                </c:pt>
                <c:pt idx="4">
                  <c:v>35.18</c:v>
                </c:pt>
              </c:numCache>
            </c:numRef>
          </c:val>
          <c:extLst>
            <c:ext xmlns:c16="http://schemas.microsoft.com/office/drawing/2014/chart" uri="{C3380CC4-5D6E-409C-BE32-E72D297353CC}">
              <c16:uniqueId val="{00000000-AEE6-43F5-9B17-776C9688EC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AEE6-43F5-9B17-776C9688EC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5A-4546-81FE-B26735A076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F55A-4546-81FE-B26735A076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631.99</c:v>
                </c:pt>
                <c:pt idx="1">
                  <c:v>324.16000000000003</c:v>
                </c:pt>
                <c:pt idx="2">
                  <c:v>373.62</c:v>
                </c:pt>
                <c:pt idx="3">
                  <c:v>390.4</c:v>
                </c:pt>
                <c:pt idx="4">
                  <c:v>415.62</c:v>
                </c:pt>
              </c:numCache>
            </c:numRef>
          </c:val>
          <c:extLst>
            <c:ext xmlns:c16="http://schemas.microsoft.com/office/drawing/2014/chart" uri="{C3380CC4-5D6E-409C-BE32-E72D297353CC}">
              <c16:uniqueId val="{00000000-0F2C-45E5-9146-ACE1C88B1C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0F2C-45E5-9146-ACE1C88B1C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126.32</c:v>
                </c:pt>
                <c:pt idx="1">
                  <c:v>111.19</c:v>
                </c:pt>
                <c:pt idx="2">
                  <c:v>91.74</c:v>
                </c:pt>
                <c:pt idx="3">
                  <c:v>77.66</c:v>
                </c:pt>
                <c:pt idx="4">
                  <c:v>59.72</c:v>
                </c:pt>
              </c:numCache>
            </c:numRef>
          </c:val>
          <c:extLst>
            <c:ext xmlns:c16="http://schemas.microsoft.com/office/drawing/2014/chart" uri="{C3380CC4-5D6E-409C-BE32-E72D297353CC}">
              <c16:uniqueId val="{00000000-DF46-45F7-A43C-2828D08530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DF46-45F7-A43C-2828D08530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101.76</c:v>
                </c:pt>
                <c:pt idx="1">
                  <c:v>104.21</c:v>
                </c:pt>
                <c:pt idx="2">
                  <c:v>113.79</c:v>
                </c:pt>
                <c:pt idx="3">
                  <c:v>112.88</c:v>
                </c:pt>
                <c:pt idx="4">
                  <c:v>134.82</c:v>
                </c:pt>
              </c:numCache>
            </c:numRef>
          </c:val>
          <c:extLst>
            <c:ext xmlns:c16="http://schemas.microsoft.com/office/drawing/2014/chart" uri="{C3380CC4-5D6E-409C-BE32-E72D297353CC}">
              <c16:uniqueId val="{00000000-C61B-4E44-BE10-15A7B27A0B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C61B-4E44-BE10-15A7B27A0B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135.88999999999999</c:v>
                </c:pt>
                <c:pt idx="1">
                  <c:v>133.54</c:v>
                </c:pt>
                <c:pt idx="2">
                  <c:v>125.8</c:v>
                </c:pt>
                <c:pt idx="3">
                  <c:v>138.61000000000001</c:v>
                </c:pt>
                <c:pt idx="4">
                  <c:v>133.05000000000001</c:v>
                </c:pt>
              </c:numCache>
            </c:numRef>
          </c:val>
          <c:extLst>
            <c:ext xmlns:c16="http://schemas.microsoft.com/office/drawing/2014/chart" uri="{C3380CC4-5D6E-409C-BE32-E72D297353CC}">
              <c16:uniqueId val="{00000000-72F2-4378-BBB7-20898934A3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72F2-4378-BBB7-20898934A3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竹原市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26280</v>
      </c>
      <c r="AM8" s="59"/>
      <c r="AN8" s="59"/>
      <c r="AO8" s="59"/>
      <c r="AP8" s="59"/>
      <c r="AQ8" s="59"/>
      <c r="AR8" s="59"/>
      <c r="AS8" s="59"/>
      <c r="AT8" s="50">
        <f>データ!$S$6</f>
        <v>118.23</v>
      </c>
      <c r="AU8" s="51"/>
      <c r="AV8" s="51"/>
      <c r="AW8" s="51"/>
      <c r="AX8" s="51"/>
      <c r="AY8" s="51"/>
      <c r="AZ8" s="51"/>
      <c r="BA8" s="51"/>
      <c r="BB8" s="52">
        <f>データ!$T$6</f>
        <v>222.28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83.64</v>
      </c>
      <c r="J10" s="51"/>
      <c r="K10" s="51"/>
      <c r="L10" s="51"/>
      <c r="M10" s="51"/>
      <c r="N10" s="51"/>
      <c r="O10" s="62"/>
      <c r="P10" s="52">
        <f>データ!$P$6</f>
        <v>99.38</v>
      </c>
      <c r="Q10" s="52"/>
      <c r="R10" s="52"/>
      <c r="S10" s="52"/>
      <c r="T10" s="52"/>
      <c r="U10" s="52"/>
      <c r="V10" s="52"/>
      <c r="W10" s="59">
        <f>データ!$Q$6</f>
        <v>2980</v>
      </c>
      <c r="X10" s="59"/>
      <c r="Y10" s="59"/>
      <c r="Z10" s="59"/>
      <c r="AA10" s="59"/>
      <c r="AB10" s="59"/>
      <c r="AC10" s="59"/>
      <c r="AD10" s="2"/>
      <c r="AE10" s="2"/>
      <c r="AF10" s="2"/>
      <c r="AG10" s="2"/>
      <c r="AH10" s="4"/>
      <c r="AI10" s="4"/>
      <c r="AJ10" s="4"/>
      <c r="AK10" s="4"/>
      <c r="AL10" s="59">
        <f>データ!$U$6</f>
        <v>25876</v>
      </c>
      <c r="AM10" s="59"/>
      <c r="AN10" s="59"/>
      <c r="AO10" s="59"/>
      <c r="AP10" s="59"/>
      <c r="AQ10" s="59"/>
      <c r="AR10" s="59"/>
      <c r="AS10" s="59"/>
      <c r="AT10" s="50">
        <f>データ!$V$6</f>
        <v>45.06</v>
      </c>
      <c r="AU10" s="51"/>
      <c r="AV10" s="51"/>
      <c r="AW10" s="51"/>
      <c r="AX10" s="51"/>
      <c r="AY10" s="51"/>
      <c r="AZ10" s="51"/>
      <c r="BA10" s="51"/>
      <c r="BB10" s="52">
        <f>データ!$W$6</f>
        <v>574.26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6lLLS4Nn0wFBGIdJ3lVlVIBalmkDkZo3morChBxeWRqs8K1Pl45ubQAjVI0CQFN+62Pwk+a8R0r0OyYAQQ3rA==" saltValue="3b7lUpdIoFPCIXeH6wDbM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342033</v>
      </c>
      <c r="D6" s="33">
        <f t="shared" si="3"/>
        <v>46</v>
      </c>
      <c r="E6" s="33">
        <f t="shared" si="3"/>
        <v>1</v>
      </c>
      <c r="F6" s="33">
        <f t="shared" si="3"/>
        <v>0</v>
      </c>
      <c r="G6" s="33">
        <f t="shared" si="3"/>
        <v>1</v>
      </c>
      <c r="H6" s="33" t="str">
        <f t="shared" si="3"/>
        <v>広島県　竹原市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83.64</v>
      </c>
      <c r="P6" s="34">
        <f t="shared" si="3"/>
        <v>99.38</v>
      </c>
      <c r="Q6" s="34">
        <f t="shared" si="3"/>
        <v>2980</v>
      </c>
      <c r="R6" s="34">
        <f t="shared" si="3"/>
        <v>26280</v>
      </c>
      <c r="S6" s="34">
        <f t="shared" si="3"/>
        <v>118.23</v>
      </c>
      <c r="T6" s="34">
        <f t="shared" si="3"/>
        <v>222.28</v>
      </c>
      <c r="U6" s="34">
        <f t="shared" si="3"/>
        <v>25876</v>
      </c>
      <c r="V6" s="34">
        <f t="shared" si="3"/>
        <v>45.06</v>
      </c>
      <c r="W6" s="34">
        <f t="shared" si="3"/>
        <v>574.26</v>
      </c>
      <c r="X6" s="35">
        <f>IF(X7="",NA(),X7)</f>
        <v>105.15</v>
      </c>
      <c r="Y6" s="35">
        <f t="shared" ref="Y6:AG6" si="4">IF(Y7="",NA(),Y7)</f>
        <v>106.94</v>
      </c>
      <c r="Z6" s="35">
        <f t="shared" si="4"/>
        <v>116.23</v>
      </c>
      <c r="AA6" s="35">
        <f t="shared" si="4"/>
        <v>114.62</v>
      </c>
      <c r="AB6" s="35">
        <f t="shared" si="4"/>
        <v>135.74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631.99</v>
      </c>
      <c r="AU6" s="35">
        <f t="shared" ref="AU6:BC6" si="6">IF(AU7="",NA(),AU7)</f>
        <v>324.16000000000003</v>
      </c>
      <c r="AV6" s="35">
        <f t="shared" si="6"/>
        <v>373.62</v>
      </c>
      <c r="AW6" s="35">
        <f t="shared" si="6"/>
        <v>390.4</v>
      </c>
      <c r="AX6" s="35">
        <f t="shared" si="6"/>
        <v>415.62</v>
      </c>
      <c r="AY6" s="35">
        <f t="shared" si="6"/>
        <v>963.24</v>
      </c>
      <c r="AZ6" s="35">
        <f t="shared" si="6"/>
        <v>381.53</v>
      </c>
      <c r="BA6" s="35">
        <f t="shared" si="6"/>
        <v>391.54</v>
      </c>
      <c r="BB6" s="35">
        <f t="shared" si="6"/>
        <v>384.34</v>
      </c>
      <c r="BC6" s="35">
        <f t="shared" si="6"/>
        <v>359.47</v>
      </c>
      <c r="BD6" s="34" t="str">
        <f>IF(BD7="","",IF(BD7="-","【-】","【"&amp;SUBSTITUTE(TEXT(BD7,"#,##0.00"),"-","△")&amp;"】"))</f>
        <v>【264.34】</v>
      </c>
      <c r="BE6" s="35">
        <f>IF(BE7="",NA(),BE7)</f>
        <v>126.32</v>
      </c>
      <c r="BF6" s="35">
        <f t="shared" ref="BF6:BN6" si="7">IF(BF7="",NA(),BF7)</f>
        <v>111.19</v>
      </c>
      <c r="BG6" s="35">
        <f t="shared" si="7"/>
        <v>91.74</v>
      </c>
      <c r="BH6" s="35">
        <f t="shared" si="7"/>
        <v>77.66</v>
      </c>
      <c r="BI6" s="35">
        <f t="shared" si="7"/>
        <v>59.72</v>
      </c>
      <c r="BJ6" s="35">
        <f t="shared" si="7"/>
        <v>400.38</v>
      </c>
      <c r="BK6" s="35">
        <f t="shared" si="7"/>
        <v>393.27</v>
      </c>
      <c r="BL6" s="35">
        <f t="shared" si="7"/>
        <v>386.97</v>
      </c>
      <c r="BM6" s="35">
        <f t="shared" si="7"/>
        <v>380.58</v>
      </c>
      <c r="BN6" s="35">
        <f t="shared" si="7"/>
        <v>401.79</v>
      </c>
      <c r="BO6" s="34" t="str">
        <f>IF(BO7="","",IF(BO7="-","【-】","【"&amp;SUBSTITUTE(TEXT(BO7,"#,##0.00"),"-","△")&amp;"】"))</f>
        <v>【274.27】</v>
      </c>
      <c r="BP6" s="35">
        <f>IF(BP7="",NA(),BP7)</f>
        <v>101.76</v>
      </c>
      <c r="BQ6" s="35">
        <f t="shared" ref="BQ6:BY6" si="8">IF(BQ7="",NA(),BQ7)</f>
        <v>104.21</v>
      </c>
      <c r="BR6" s="35">
        <f t="shared" si="8"/>
        <v>113.79</v>
      </c>
      <c r="BS6" s="35">
        <f t="shared" si="8"/>
        <v>112.88</v>
      </c>
      <c r="BT6" s="35">
        <f t="shared" si="8"/>
        <v>134.82</v>
      </c>
      <c r="BU6" s="35">
        <f t="shared" si="8"/>
        <v>96.56</v>
      </c>
      <c r="BV6" s="35">
        <f t="shared" si="8"/>
        <v>100.47</v>
      </c>
      <c r="BW6" s="35">
        <f t="shared" si="8"/>
        <v>101.72</v>
      </c>
      <c r="BX6" s="35">
        <f t="shared" si="8"/>
        <v>102.38</v>
      </c>
      <c r="BY6" s="35">
        <f t="shared" si="8"/>
        <v>100.12</v>
      </c>
      <c r="BZ6" s="34" t="str">
        <f>IF(BZ7="","",IF(BZ7="-","【-】","【"&amp;SUBSTITUTE(TEXT(BZ7,"#,##0.00"),"-","△")&amp;"】"))</f>
        <v>【104.36】</v>
      </c>
      <c r="CA6" s="35">
        <f>IF(CA7="",NA(),CA7)</f>
        <v>135.88999999999999</v>
      </c>
      <c r="CB6" s="35">
        <f t="shared" ref="CB6:CJ6" si="9">IF(CB7="",NA(),CB7)</f>
        <v>133.54</v>
      </c>
      <c r="CC6" s="35">
        <f t="shared" si="9"/>
        <v>125.8</v>
      </c>
      <c r="CD6" s="35">
        <f t="shared" si="9"/>
        <v>138.61000000000001</v>
      </c>
      <c r="CE6" s="35">
        <f t="shared" si="9"/>
        <v>133.05000000000001</v>
      </c>
      <c r="CF6" s="35">
        <f t="shared" si="9"/>
        <v>177.14</v>
      </c>
      <c r="CG6" s="35">
        <f t="shared" si="9"/>
        <v>169.82</v>
      </c>
      <c r="CH6" s="35">
        <f t="shared" si="9"/>
        <v>168.2</v>
      </c>
      <c r="CI6" s="35">
        <f t="shared" si="9"/>
        <v>168.67</v>
      </c>
      <c r="CJ6" s="35">
        <f t="shared" si="9"/>
        <v>174.97</v>
      </c>
      <c r="CK6" s="34" t="str">
        <f>IF(CK7="","",IF(CK7="-","【-】","【"&amp;SUBSTITUTE(TEXT(CK7,"#,##0.00"),"-","△")&amp;"】"))</f>
        <v>【165.71】</v>
      </c>
      <c r="CL6" s="35">
        <f>IF(CL7="",NA(),CL7)</f>
        <v>81.709999999999994</v>
      </c>
      <c r="CM6" s="35">
        <f t="shared" ref="CM6:CU6" si="10">IF(CM7="",NA(),CM7)</f>
        <v>83.22</v>
      </c>
      <c r="CN6" s="35">
        <f t="shared" si="10"/>
        <v>70.73</v>
      </c>
      <c r="CO6" s="35">
        <f t="shared" si="10"/>
        <v>67.56</v>
      </c>
      <c r="CP6" s="35">
        <f t="shared" si="10"/>
        <v>67.5</v>
      </c>
      <c r="CQ6" s="35">
        <f t="shared" si="10"/>
        <v>55.64</v>
      </c>
      <c r="CR6" s="35">
        <f t="shared" si="10"/>
        <v>55.13</v>
      </c>
      <c r="CS6" s="35">
        <f t="shared" si="10"/>
        <v>54.77</v>
      </c>
      <c r="CT6" s="35">
        <f t="shared" si="10"/>
        <v>54.92</v>
      </c>
      <c r="CU6" s="35">
        <f t="shared" si="10"/>
        <v>55.63</v>
      </c>
      <c r="CV6" s="34" t="str">
        <f>IF(CV7="","",IF(CV7="-","【-】","【"&amp;SUBSTITUTE(TEXT(CV7,"#,##0.00"),"-","△")&amp;"】"))</f>
        <v>【60.41】</v>
      </c>
      <c r="CW6" s="35">
        <f>IF(CW7="",NA(),CW7)</f>
        <v>87.4</v>
      </c>
      <c r="CX6" s="35">
        <f t="shared" ref="CX6:DF6" si="11">IF(CX7="",NA(),CX7)</f>
        <v>86.57</v>
      </c>
      <c r="CY6" s="35">
        <f t="shared" si="11"/>
        <v>88.26</v>
      </c>
      <c r="CZ6" s="35">
        <f t="shared" si="11"/>
        <v>85.46</v>
      </c>
      <c r="DA6" s="35">
        <f t="shared" si="11"/>
        <v>86.54</v>
      </c>
      <c r="DB6" s="35">
        <f t="shared" si="11"/>
        <v>83.09</v>
      </c>
      <c r="DC6" s="35">
        <f t="shared" si="11"/>
        <v>83</v>
      </c>
      <c r="DD6" s="35">
        <f t="shared" si="11"/>
        <v>82.89</v>
      </c>
      <c r="DE6" s="35">
        <f t="shared" si="11"/>
        <v>82.66</v>
      </c>
      <c r="DF6" s="35">
        <f t="shared" si="11"/>
        <v>82.04</v>
      </c>
      <c r="DG6" s="34" t="str">
        <f>IF(DG7="","",IF(DG7="-","【-】","【"&amp;SUBSTITUTE(TEXT(DG7,"#,##0.00"),"-","△")&amp;"】"))</f>
        <v>【89.93】</v>
      </c>
      <c r="DH6" s="35">
        <f>IF(DH7="",NA(),DH7)</f>
        <v>56.46</v>
      </c>
      <c r="DI6" s="35">
        <f t="shared" ref="DI6:DQ6" si="12">IF(DI7="",NA(),DI7)</f>
        <v>56.86</v>
      </c>
      <c r="DJ6" s="35">
        <f t="shared" si="12"/>
        <v>58.22</v>
      </c>
      <c r="DK6" s="35">
        <f t="shared" si="12"/>
        <v>59.86</v>
      </c>
      <c r="DL6" s="35">
        <f t="shared" si="12"/>
        <v>60.6</v>
      </c>
      <c r="DM6" s="35">
        <f t="shared" si="12"/>
        <v>39.06</v>
      </c>
      <c r="DN6" s="35">
        <f t="shared" si="12"/>
        <v>46.66</v>
      </c>
      <c r="DO6" s="35">
        <f t="shared" si="12"/>
        <v>47.46</v>
      </c>
      <c r="DP6" s="35">
        <f t="shared" si="12"/>
        <v>48.49</v>
      </c>
      <c r="DQ6" s="35">
        <f t="shared" si="12"/>
        <v>48.05</v>
      </c>
      <c r="DR6" s="34" t="str">
        <f>IF(DR7="","",IF(DR7="-","【-】","【"&amp;SUBSTITUTE(TEXT(DR7,"#,##0.00"),"-","△")&amp;"】"))</f>
        <v>【48.12】</v>
      </c>
      <c r="DS6" s="35">
        <f>IF(DS7="",NA(),DS7)</f>
        <v>32.159999999999997</v>
      </c>
      <c r="DT6" s="35">
        <f t="shared" ref="DT6:EB6" si="13">IF(DT7="",NA(),DT7)</f>
        <v>34.08</v>
      </c>
      <c r="DU6" s="35">
        <f t="shared" si="13"/>
        <v>34.39</v>
      </c>
      <c r="DV6" s="35">
        <f t="shared" si="13"/>
        <v>35.03</v>
      </c>
      <c r="DW6" s="35">
        <f t="shared" si="13"/>
        <v>35.18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0.57999999999999996</v>
      </c>
      <c r="EE6" s="35">
        <f t="shared" ref="EE6:EM6" si="14">IF(EE7="",NA(),EE7)</f>
        <v>0.92</v>
      </c>
      <c r="EF6" s="35">
        <f t="shared" si="14"/>
        <v>0.65</v>
      </c>
      <c r="EG6" s="35">
        <f t="shared" si="14"/>
        <v>0.37</v>
      </c>
      <c r="EH6" s="35">
        <f t="shared" si="14"/>
        <v>1.1399999999999999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342033</v>
      </c>
      <c r="D7" s="37">
        <v>46</v>
      </c>
      <c r="E7" s="37">
        <v>1</v>
      </c>
      <c r="F7" s="37">
        <v>0</v>
      </c>
      <c r="G7" s="37">
        <v>1</v>
      </c>
      <c r="H7" s="37" t="s">
        <v>105</v>
      </c>
      <c r="I7" s="37" t="s">
        <v>106</v>
      </c>
      <c r="J7" s="37" t="s">
        <v>107</v>
      </c>
      <c r="K7" s="37" t="s">
        <v>108</v>
      </c>
      <c r="L7" s="37" t="s">
        <v>109</v>
      </c>
      <c r="M7" s="37" t="s">
        <v>110</v>
      </c>
      <c r="N7" s="38" t="s">
        <v>111</v>
      </c>
      <c r="O7" s="38">
        <v>83.64</v>
      </c>
      <c r="P7" s="38">
        <v>99.38</v>
      </c>
      <c r="Q7" s="38">
        <v>2980</v>
      </c>
      <c r="R7" s="38">
        <v>26280</v>
      </c>
      <c r="S7" s="38">
        <v>118.23</v>
      </c>
      <c r="T7" s="38">
        <v>222.28</v>
      </c>
      <c r="U7" s="38">
        <v>25876</v>
      </c>
      <c r="V7" s="38">
        <v>45.06</v>
      </c>
      <c r="W7" s="38">
        <v>574.26</v>
      </c>
      <c r="X7" s="38">
        <v>105.15</v>
      </c>
      <c r="Y7" s="38">
        <v>106.94</v>
      </c>
      <c r="Z7" s="38">
        <v>116.23</v>
      </c>
      <c r="AA7" s="38">
        <v>114.62</v>
      </c>
      <c r="AB7" s="38">
        <v>135.74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631.99</v>
      </c>
      <c r="AU7" s="38">
        <v>324.16000000000003</v>
      </c>
      <c r="AV7" s="38">
        <v>373.62</v>
      </c>
      <c r="AW7" s="38">
        <v>390.4</v>
      </c>
      <c r="AX7" s="38">
        <v>415.62</v>
      </c>
      <c r="AY7" s="38">
        <v>963.24</v>
      </c>
      <c r="AZ7" s="38">
        <v>381.53</v>
      </c>
      <c r="BA7" s="38">
        <v>391.54</v>
      </c>
      <c r="BB7" s="38">
        <v>384.34</v>
      </c>
      <c r="BC7" s="38">
        <v>359.47</v>
      </c>
      <c r="BD7" s="38">
        <v>264.33999999999997</v>
      </c>
      <c r="BE7" s="38">
        <v>126.32</v>
      </c>
      <c r="BF7" s="38">
        <v>111.19</v>
      </c>
      <c r="BG7" s="38">
        <v>91.74</v>
      </c>
      <c r="BH7" s="38">
        <v>77.66</v>
      </c>
      <c r="BI7" s="38">
        <v>59.72</v>
      </c>
      <c r="BJ7" s="38">
        <v>400.38</v>
      </c>
      <c r="BK7" s="38">
        <v>393.27</v>
      </c>
      <c r="BL7" s="38">
        <v>386.97</v>
      </c>
      <c r="BM7" s="38">
        <v>380.58</v>
      </c>
      <c r="BN7" s="38">
        <v>401.79</v>
      </c>
      <c r="BO7" s="38">
        <v>274.27</v>
      </c>
      <c r="BP7" s="38">
        <v>101.76</v>
      </c>
      <c r="BQ7" s="38">
        <v>104.21</v>
      </c>
      <c r="BR7" s="38">
        <v>113.79</v>
      </c>
      <c r="BS7" s="38">
        <v>112.88</v>
      </c>
      <c r="BT7" s="38">
        <v>134.82</v>
      </c>
      <c r="BU7" s="38">
        <v>96.56</v>
      </c>
      <c r="BV7" s="38">
        <v>100.47</v>
      </c>
      <c r="BW7" s="38">
        <v>101.72</v>
      </c>
      <c r="BX7" s="38">
        <v>102.38</v>
      </c>
      <c r="BY7" s="38">
        <v>100.12</v>
      </c>
      <c r="BZ7" s="38">
        <v>104.36</v>
      </c>
      <c r="CA7" s="38">
        <v>135.88999999999999</v>
      </c>
      <c r="CB7" s="38">
        <v>133.54</v>
      </c>
      <c r="CC7" s="38">
        <v>125.8</v>
      </c>
      <c r="CD7" s="38">
        <v>138.61000000000001</v>
      </c>
      <c r="CE7" s="38">
        <v>133.05000000000001</v>
      </c>
      <c r="CF7" s="38">
        <v>177.14</v>
      </c>
      <c r="CG7" s="38">
        <v>169.82</v>
      </c>
      <c r="CH7" s="38">
        <v>168.2</v>
      </c>
      <c r="CI7" s="38">
        <v>168.67</v>
      </c>
      <c r="CJ7" s="38">
        <v>174.97</v>
      </c>
      <c r="CK7" s="38">
        <v>165.71</v>
      </c>
      <c r="CL7" s="38">
        <v>81.709999999999994</v>
      </c>
      <c r="CM7" s="38">
        <v>83.22</v>
      </c>
      <c r="CN7" s="38">
        <v>70.73</v>
      </c>
      <c r="CO7" s="38">
        <v>67.56</v>
      </c>
      <c r="CP7" s="38">
        <v>67.5</v>
      </c>
      <c r="CQ7" s="38">
        <v>55.64</v>
      </c>
      <c r="CR7" s="38">
        <v>55.13</v>
      </c>
      <c r="CS7" s="38">
        <v>54.77</v>
      </c>
      <c r="CT7" s="38">
        <v>54.92</v>
      </c>
      <c r="CU7" s="38">
        <v>55.63</v>
      </c>
      <c r="CV7" s="38">
        <v>60.41</v>
      </c>
      <c r="CW7" s="38">
        <v>87.4</v>
      </c>
      <c r="CX7" s="38">
        <v>86.57</v>
      </c>
      <c r="CY7" s="38">
        <v>88.26</v>
      </c>
      <c r="CZ7" s="38">
        <v>85.46</v>
      </c>
      <c r="DA7" s="38">
        <v>86.54</v>
      </c>
      <c r="DB7" s="38">
        <v>83.09</v>
      </c>
      <c r="DC7" s="38">
        <v>83</v>
      </c>
      <c r="DD7" s="38">
        <v>82.89</v>
      </c>
      <c r="DE7" s="38">
        <v>82.66</v>
      </c>
      <c r="DF7" s="38">
        <v>82.04</v>
      </c>
      <c r="DG7" s="38">
        <v>89.93</v>
      </c>
      <c r="DH7" s="38">
        <v>56.46</v>
      </c>
      <c r="DI7" s="38">
        <v>56.86</v>
      </c>
      <c r="DJ7" s="38">
        <v>58.22</v>
      </c>
      <c r="DK7" s="38">
        <v>59.86</v>
      </c>
      <c r="DL7" s="38">
        <v>60.6</v>
      </c>
      <c r="DM7" s="38">
        <v>39.06</v>
      </c>
      <c r="DN7" s="38">
        <v>46.66</v>
      </c>
      <c r="DO7" s="38">
        <v>47.46</v>
      </c>
      <c r="DP7" s="38">
        <v>48.49</v>
      </c>
      <c r="DQ7" s="38">
        <v>48.05</v>
      </c>
      <c r="DR7" s="38">
        <v>48.12</v>
      </c>
      <c r="DS7" s="38">
        <v>32.159999999999997</v>
      </c>
      <c r="DT7" s="38">
        <v>34.08</v>
      </c>
      <c r="DU7" s="38">
        <v>34.39</v>
      </c>
      <c r="DV7" s="38">
        <v>35.03</v>
      </c>
      <c r="DW7" s="38">
        <v>35.18</v>
      </c>
      <c r="DX7" s="38">
        <v>8.8699999999999992</v>
      </c>
      <c r="DY7" s="38">
        <v>9.85</v>
      </c>
      <c r="DZ7" s="38">
        <v>9.7100000000000009</v>
      </c>
      <c r="EA7" s="38">
        <v>12.79</v>
      </c>
      <c r="EB7" s="38">
        <v>13.39</v>
      </c>
      <c r="EC7" s="38">
        <v>15.89</v>
      </c>
      <c r="ED7" s="38">
        <v>0.57999999999999996</v>
      </c>
      <c r="EE7" s="38">
        <v>0.92</v>
      </c>
      <c r="EF7" s="38">
        <v>0.65</v>
      </c>
      <c r="EG7" s="38">
        <v>0.37</v>
      </c>
      <c r="EH7" s="38">
        <v>1.1399999999999999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竹原市</cp:lastModifiedBy>
  <cp:lastPrinted>2019-01-30T07:34:38Z</cp:lastPrinted>
  <dcterms:created xsi:type="dcterms:W3CDTF">2018-12-03T08:36:18Z</dcterms:created>
  <dcterms:modified xsi:type="dcterms:W3CDTF">2019-01-31T01:02:46Z</dcterms:modified>
  <cp:category/>
</cp:coreProperties>
</file>