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19.0.15\02経営企画課\01企画広報Ｇ\◆04 経営分析\01 経営比較分析表（水道・公共下水・特環）\H29 経営比較分析表\02　回答＆公表\"/>
    </mc:Choice>
  </mc:AlternateContent>
  <workbookProtection workbookAlgorithmName="SHA-512" workbookHashValue="dyfUHqHuvxV1efH8OdR/46S1okdeQ7DC4Tjsc8Hu2Zz4kSfrlkuNu3ZTDjnUe0r5Rh5svoluWVzTJlujWYVfAw==" workbookSaltValue="TdXxZ1+03xqst+bDvGc3oA==" workbookSpinCount="100000" lockStructure="1"/>
  <bookViews>
    <workbookView xWindow="0" yWindow="0" windowWidth="20490" windowHeight="7770"/>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BB10" i="4"/>
  <c r="AT10" i="4"/>
  <c r="AL10" i="4"/>
  <c r="AD10" i="4"/>
  <c r="W10" i="4"/>
  <c r="P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<sst xmlns="http://schemas.openxmlformats.org/spreadsheetml/2006/main" count="236" uniqueCount="123">
  <si>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</si>
  <si>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</si>
  <si>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</si>
  <si>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</si>
  <si>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</si>
  <si>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</si>
  <si>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</si>
  <si>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</si>
  <si>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</si>
  <si>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</si>
  <si>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</si>
  <si>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</si>
  <si>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</si>
  <si>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</si>
  <si>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</si>
  <si>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</si>
  <si>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</si>
  <si>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</si>
  <si>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</si>
  <si>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</si>
  <si>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</si>
  <si>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</si>
  <si>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</si>
  <si>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</si>
  <si>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</si>
  <si>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</si>
  <si>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</si>
  <si>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</si>
  <si>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</si>
  <si>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</si>
  <si>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</si>
  <si>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</si>
  <si>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</si>
  <si>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</si>
  <si>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</si>
  <si>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</si>
  <si>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</si>
  <si>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</si>
  <si>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</si>
  <si>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</si>
  <si>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</si>
  <si>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</si>
  <si>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</si>
  <si>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</si>
  <si>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</si>
  <si>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</si>
  <si>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</si>
  <si>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</si>
  <si>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</si>
  <si>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</si>
  <si>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</si>
  <si>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</si>
  <si>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</si>
  <si>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</si>
  <si>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</si>
  <si>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</si>
  <si>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</si>
  <si>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</si>
  <si>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</si>
  <si>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</si>
  <si>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</si>
  <si>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</si>
  <si>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</si>
  <si>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</si>
  <si>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</si>
  <si>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</si>
  <si>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</si>
  <si>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</si>
  <si>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</si>
  <si>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</si>
  <si>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</si>
  <si>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</si>
  <si>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</si>
  <si>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</si>
  <si>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</si>
  <si>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</si>
  <si>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</si>
  <si>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</si>
  <si>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</si>
  <si>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</si>
  <si>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</si>
  <si>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</si>
  <si>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</si>
  <si>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</si>
  <si>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</si>
  <si>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</si>
  <si>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</si>
  <si>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</si>
  <si>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</si>
  <si>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</si>
  <si>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</si>
  <si>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</si>
  <si>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</si>
  <si>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</si>
  <si>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</si>
  <si>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</si>
  <si>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</si>
  <si>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</si>
  <si>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</si>
  <si>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</si>
  <si>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</si>
  <si>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</si>
  <si>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</si>
  <si>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</si>
  <si>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</si>
  <si>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</si>
  <si>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</si>
  <si>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</si>
  <si>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</si>
  <si>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</si>
  <si>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</si>
  <si>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</si>
  <si>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</si>
  <si>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</si>
  <si>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</si>
  <si>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</si>
  <si>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</si>
  <si>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</si>
  <si>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</si>
  <si>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</si>
  <si>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【戦略的な経営の取組】
　本市では現在，中長期的な視点に立って策定した，呉市上下水道ビジョン及び前期経営計画に基づき事業を推進しています。下水道事業は，建設投資規模が大きく建設期間も長期に渡るという特殊性があることから，これら計画を着実に実施し，更なる経営の効率化と安定した財源の確保に努めます。
１　経営効率化の推進
　　施設整備に当たっては，地域に適した最も効率
　的な方法を検討し，国の補助制度等を活用し計画
　的に進めます。
２　安定した財源の確保
　　下水道の接続率を向上させ使用料収入の確保を
　図るとともに，安定的な事業運営が可能となる下
　水道使用料の水準について，今後検討します。</t>
    <rPh sb="1" eb="4">
      <t>センリャクテキ</t>
    </rPh>
    <rPh sb="5" eb="7">
      <t>ケイエイ</t>
    </rPh>
    <rPh sb="8" eb="10">
      <t>トリクミ</t>
    </rPh>
    <rPh sb="13" eb="15">
      <t>ホンシ</t>
    </rPh>
    <rPh sb="17" eb="19">
      <t>ゲンザイ</t>
    </rPh>
    <rPh sb="20" eb="24">
      <t>チュウチョウキテキ</t>
    </rPh>
    <rPh sb="25" eb="27">
      <t>シテン</t>
    </rPh>
    <rPh sb="28" eb="29">
      <t>タ</t>
    </rPh>
    <rPh sb="31" eb="33">
      <t>サクテイ</t>
    </rPh>
    <rPh sb="36" eb="38">
      <t>クレシ</t>
    </rPh>
    <rPh sb="38" eb="40">
      <t>ジョウゲ</t>
    </rPh>
    <rPh sb="40" eb="42">
      <t>スイドウ</t>
    </rPh>
    <rPh sb="46" eb="47">
      <t>オヨ</t>
    </rPh>
    <rPh sb="48" eb="50">
      <t>ゼンキ</t>
    </rPh>
    <rPh sb="50" eb="52">
      <t>ケイエイ</t>
    </rPh>
    <rPh sb="52" eb="54">
      <t>ケイカク</t>
    </rPh>
    <rPh sb="55" eb="56">
      <t>モト</t>
    </rPh>
    <rPh sb="58" eb="60">
      <t>ジギョウ</t>
    </rPh>
    <rPh sb="61" eb="63">
      <t>スイシン</t>
    </rPh>
    <rPh sb="69" eb="72">
      <t>ゲスイドウ</t>
    </rPh>
    <rPh sb="72" eb="74">
      <t>ジギョウ</t>
    </rPh>
    <rPh sb="76" eb="78">
      <t>ケンセツ</t>
    </rPh>
    <rPh sb="78" eb="80">
      <t>トウシ</t>
    </rPh>
    <rPh sb="80" eb="82">
      <t>キボ</t>
    </rPh>
    <rPh sb="83" eb="84">
      <t>オオ</t>
    </rPh>
    <rPh sb="86" eb="88">
      <t>ケンセツ</t>
    </rPh>
    <rPh sb="88" eb="90">
      <t>キカン</t>
    </rPh>
    <rPh sb="91" eb="93">
      <t>チョウキ</t>
    </rPh>
    <rPh sb="94" eb="95">
      <t>ワタ</t>
    </rPh>
    <rPh sb="99" eb="102">
      <t>トクシュセイ</t>
    </rPh>
    <rPh sb="113" eb="115">
      <t>ケイカク</t>
    </rPh>
    <rPh sb="116" eb="118">
      <t>チャクジツ</t>
    </rPh>
    <rPh sb="119" eb="121">
      <t>ジッシ</t>
    </rPh>
    <rPh sb="123" eb="124">
      <t>サラ</t>
    </rPh>
    <rPh sb="126" eb="128">
      <t>ケイエイ</t>
    </rPh>
    <rPh sb="129" eb="132">
      <t>コウリツカ</t>
    </rPh>
    <rPh sb="133" eb="135">
      <t>アンテイ</t>
    </rPh>
    <rPh sb="137" eb="139">
      <t>ザイゲン</t>
    </rPh>
    <rPh sb="140" eb="142">
      <t>カクホ</t>
    </rPh>
    <rPh sb="143" eb="144">
      <t>ツト</t>
    </rPh>
    <rPh sb="152" eb="154">
      <t>ケイエイ</t>
    </rPh>
    <rPh sb="154" eb="157">
      <t>コウリツカ</t>
    </rPh>
    <rPh sb="158" eb="160">
      <t>スイシン</t>
    </rPh>
    <rPh sb="163" eb="165">
      <t>シセツ</t>
    </rPh>
    <rPh sb="165" eb="167">
      <t>セイビ</t>
    </rPh>
    <rPh sb="168" eb="169">
      <t>ア</t>
    </rPh>
    <rPh sb="174" eb="176">
      <t>チイキ</t>
    </rPh>
    <rPh sb="177" eb="178">
      <t>テキ</t>
    </rPh>
    <rPh sb="180" eb="181">
      <t>モット</t>
    </rPh>
    <rPh sb="182" eb="184">
      <t>コウリツ</t>
    </rPh>
    <rPh sb="186" eb="187">
      <t>テキ</t>
    </rPh>
    <rPh sb="188" eb="190">
      <t>ホウホウ</t>
    </rPh>
    <rPh sb="191" eb="193">
      <t>ケントウ</t>
    </rPh>
    <rPh sb="195" eb="196">
      <t>クニ</t>
    </rPh>
    <rPh sb="197" eb="199">
      <t>ホジョ</t>
    </rPh>
    <rPh sb="199" eb="201">
      <t>セイド</t>
    </rPh>
    <rPh sb="201" eb="202">
      <t>トウ</t>
    </rPh>
    <rPh sb="203" eb="205">
      <t>カツヨウ</t>
    </rPh>
    <rPh sb="206" eb="208">
      <t>ケイカク</t>
    </rPh>
    <rPh sb="210" eb="211">
      <t>テキ</t>
    </rPh>
    <rPh sb="212" eb="213">
      <t>スス</t>
    </rPh>
    <rPh sb="221" eb="223">
      <t>アンテイ</t>
    </rPh>
    <rPh sb="225" eb="227">
      <t>ザイゲン</t>
    </rPh>
    <rPh sb="228" eb="230">
      <t>カクホ</t>
    </rPh>
    <rPh sb="233" eb="236">
      <t>ゲスイドウ</t>
    </rPh>
    <rPh sb="237" eb="239">
      <t>セツゾク</t>
    </rPh>
    <rPh sb="239" eb="240">
      <t>リツ</t>
    </rPh>
    <rPh sb="241" eb="243">
      <t>コウジョウ</t>
    </rPh>
    <rPh sb="245" eb="248">
      <t>シヨウリョウ</t>
    </rPh>
    <rPh sb="248" eb="250">
      <t>シュウニュウ</t>
    </rPh>
    <rPh sb="251" eb="253">
      <t>カクホ</t>
    </rPh>
    <rPh sb="256" eb="257">
      <t>ハカ</t>
    </rPh>
    <rPh sb="263" eb="266">
      <t>アンテイテキ</t>
    </rPh>
    <rPh sb="267" eb="269">
      <t>ジギョウ</t>
    </rPh>
    <rPh sb="269" eb="271">
      <t>ウンエイ</t>
    </rPh>
    <rPh sb="272" eb="274">
      <t>カノウ</t>
    </rPh>
    <phoneticPr fontId="4"/>
  </si>
  <si>
    <t>①有形固定資産減価償却率
　有形固定資産減価償却率は徐々に上昇しており，全国平均，類似団体を若干上回る水準となっています。
②管渠老朽化率，③管渠改善率
　平成５年の供用開始から25年が経過しましたが，法定耐用年数を経過した管渠はありません。
　将来の更新需要を見据えた上で，中長期的な収支バランスを保持しながら，適切な維持管理や改築更新による資産管理を計画的に実施することが必要です。</t>
    <rPh sb="1" eb="3">
      <t>ユウケイ</t>
    </rPh>
    <rPh sb="3" eb="5">
      <t>コテイ</t>
    </rPh>
    <rPh sb="5" eb="7">
      <t>シサン</t>
    </rPh>
    <rPh sb="7" eb="9">
      <t>ゲンカ</t>
    </rPh>
    <rPh sb="9" eb="11">
      <t>ショウキャク</t>
    </rPh>
    <rPh sb="11" eb="12">
      <t>リツ</t>
    </rPh>
    <rPh sb="14" eb="16">
      <t>ユウケイ</t>
    </rPh>
    <rPh sb="16" eb="18">
      <t>コテイ</t>
    </rPh>
    <rPh sb="18" eb="20">
      <t>シサン</t>
    </rPh>
    <rPh sb="20" eb="22">
      <t>ゲンカ</t>
    </rPh>
    <rPh sb="22" eb="24">
      <t>ショウキャク</t>
    </rPh>
    <rPh sb="24" eb="25">
      <t>リツ</t>
    </rPh>
    <rPh sb="26" eb="28">
      <t>ジョジョ</t>
    </rPh>
    <rPh sb="29" eb="31">
      <t>ジョウショウ</t>
    </rPh>
    <rPh sb="36" eb="38">
      <t>ゼンコク</t>
    </rPh>
    <rPh sb="38" eb="40">
      <t>ヘイキン</t>
    </rPh>
    <rPh sb="41" eb="43">
      <t>ルイジ</t>
    </rPh>
    <rPh sb="43" eb="45">
      <t>ダンタイ</t>
    </rPh>
    <rPh sb="46" eb="48">
      <t>ジャッカン</t>
    </rPh>
    <rPh sb="48" eb="50">
      <t>ウワマワ</t>
    </rPh>
    <rPh sb="51" eb="53">
      <t>スイジュン</t>
    </rPh>
    <rPh sb="63" eb="65">
      <t>カンキョ</t>
    </rPh>
    <rPh sb="65" eb="68">
      <t>ロウキュウカ</t>
    </rPh>
    <rPh sb="68" eb="69">
      <t>リツ</t>
    </rPh>
    <rPh sb="71" eb="73">
      <t>カンキョ</t>
    </rPh>
    <rPh sb="73" eb="75">
      <t>カイゼン</t>
    </rPh>
    <rPh sb="75" eb="76">
      <t>リツ</t>
    </rPh>
    <rPh sb="78" eb="80">
      <t>ヘイセイ</t>
    </rPh>
    <rPh sb="81" eb="82">
      <t>ネン</t>
    </rPh>
    <rPh sb="83" eb="85">
      <t>キョウヨウ</t>
    </rPh>
    <rPh sb="85" eb="87">
      <t>カイシ</t>
    </rPh>
    <rPh sb="91" eb="92">
      <t>ネン</t>
    </rPh>
    <rPh sb="93" eb="95">
      <t>ケイカ</t>
    </rPh>
    <rPh sb="101" eb="103">
      <t>ホウテイ</t>
    </rPh>
    <rPh sb="103" eb="105">
      <t>タイヨウ</t>
    </rPh>
    <rPh sb="105" eb="107">
      <t>ネンスウ</t>
    </rPh>
    <rPh sb="108" eb="110">
      <t>ケイカ</t>
    </rPh>
    <rPh sb="112" eb="114">
      <t>カンキョ</t>
    </rPh>
    <rPh sb="123" eb="125">
      <t>ショウライ</t>
    </rPh>
    <rPh sb="126" eb="128">
      <t>コウシン</t>
    </rPh>
    <rPh sb="128" eb="130">
      <t>ジュヨウ</t>
    </rPh>
    <rPh sb="131" eb="133">
      <t>ミス</t>
    </rPh>
    <rPh sb="135" eb="136">
      <t>ウエ</t>
    </rPh>
    <rPh sb="138" eb="142">
      <t>チュウチョウキテキ</t>
    </rPh>
    <rPh sb="143" eb="145">
      <t>シュウシ</t>
    </rPh>
    <rPh sb="150" eb="152">
      <t>ホジ</t>
    </rPh>
    <rPh sb="157" eb="159">
      <t>テキセツ</t>
    </rPh>
    <rPh sb="160" eb="162">
      <t>イジ</t>
    </rPh>
    <rPh sb="162" eb="164">
      <t>カンリ</t>
    </rPh>
    <rPh sb="165" eb="167">
      <t>カイチク</t>
    </rPh>
    <rPh sb="167" eb="169">
      <t>コウシン</t>
    </rPh>
    <rPh sb="172" eb="174">
      <t>シサン</t>
    </rPh>
    <rPh sb="174" eb="176">
      <t>カンリ</t>
    </rPh>
    <rPh sb="177" eb="180">
      <t>ケイカクテキ</t>
    </rPh>
    <rPh sb="181" eb="183">
      <t>ジッシ</t>
    </rPh>
    <rPh sb="188" eb="190">
      <t>ヒツヨウ</t>
    </rPh>
    <phoneticPr fontId="16"/>
  </si>
  <si>
    <t xml:space="preserve">①経常収支比率，⑤経費回収率，⑥汚水処理原価
　総務省による分流式下水道等に要する経費に係る繰出金の算定式の統一化により，当該繰入金が大幅に増加したため好転しました。今後も高資本費対策繰入金の増加により改善していく見込みです。
②累積欠損金比率，③流動比率
　当該事業はいわゆる不採算地区で行われており，公共下水道事業と同一会計で経理することで経営が成り立っています。当該事業単独での利益剰余金及び流動資産を保有していないため，累積欠損金が発生し，流動比率はゼロとなっています。なお，累積欠損金は当年度収支の改善により減少しました。
④企業債残高対事業規模比率
　総務省による分流式下水道等に要する経費に係る繰出金の算定式の統一化の影響により，それぞれ数値が好転しました。今後は企業債残高の増加により，悪化していく可能性があります。
⑦施設利用率，⑧水洗化率
　まだ普及促進段階にあり，また水洗化率が低迷しているため，類似団体と比べて施設利用率が低くなっています。
　特定環境保全下水道事業の経営は非常に厳しい状況です。公共下水道事業と一体で収支の均衡を維持していけるよう，経営の効率化に努めます。
　※Ｈ26年度の地方公営企業会計基準の見直しの影響で，数値が大きく変動していることがあります。
</t>
    <rPh sb="1" eb="3">
      <t>ケイジョウ</t>
    </rPh>
    <rPh sb="3" eb="5">
      <t>シュウシ</t>
    </rPh>
    <rPh sb="5" eb="7">
      <t>ヒリツ</t>
    </rPh>
    <rPh sb="50" eb="52">
      <t>サンテイ</t>
    </rPh>
    <rPh sb="52" eb="53">
      <t>シキ</t>
    </rPh>
    <rPh sb="54" eb="57">
      <t>トウイツカ</t>
    </rPh>
    <rPh sb="67" eb="69">
      <t>オオハバ</t>
    </rPh>
    <rPh sb="76" eb="78">
      <t>コウテン</t>
    </rPh>
    <rPh sb="83" eb="85">
      <t>コンゴ</t>
    </rPh>
    <rPh sb="86" eb="89">
      <t>コウシホン</t>
    </rPh>
    <rPh sb="89" eb="90">
      <t>ヒ</t>
    </rPh>
    <rPh sb="90" eb="92">
      <t>タイサク</t>
    </rPh>
    <rPh sb="92" eb="94">
      <t>クリイレ</t>
    </rPh>
    <rPh sb="94" eb="95">
      <t>キン</t>
    </rPh>
    <rPh sb="96" eb="98">
      <t>ゾウカ</t>
    </rPh>
    <rPh sb="101" eb="103">
      <t>カイゼン</t>
    </rPh>
    <rPh sb="107" eb="109">
      <t>ミコ</t>
    </rPh>
    <rPh sb="115" eb="117">
      <t>ルイセキ</t>
    </rPh>
    <rPh sb="117" eb="120">
      <t>ケッソンキン</t>
    </rPh>
    <rPh sb="120" eb="122">
      <t>ヒリツ</t>
    </rPh>
    <rPh sb="124" eb="126">
      <t>リュウドウ</t>
    </rPh>
    <rPh sb="126" eb="128">
      <t>ヒリツ</t>
    </rPh>
    <rPh sb="130" eb="132">
      <t>トウガイ</t>
    </rPh>
    <rPh sb="132" eb="134">
      <t>ジギョウ</t>
    </rPh>
    <rPh sb="139" eb="142">
      <t>フサイサン</t>
    </rPh>
    <rPh sb="142" eb="144">
      <t>チク</t>
    </rPh>
    <rPh sb="145" eb="146">
      <t>オコナ</t>
    </rPh>
    <rPh sb="152" eb="154">
      <t>コウキョウ</t>
    </rPh>
    <rPh sb="154" eb="157">
      <t>ゲスイドウ</t>
    </rPh>
    <rPh sb="157" eb="159">
      <t>ジギョウ</t>
    </rPh>
    <rPh sb="160" eb="162">
      <t>ドウイツ</t>
    </rPh>
    <rPh sb="162" eb="164">
      <t>カイケイ</t>
    </rPh>
    <rPh sb="165" eb="167">
      <t>ケイリ</t>
    </rPh>
    <rPh sb="172" eb="174">
      <t>ケイエイ</t>
    </rPh>
    <rPh sb="175" eb="176">
      <t>ナ</t>
    </rPh>
    <rPh sb="177" eb="178">
      <t>タ</t>
    </rPh>
    <rPh sb="184" eb="186">
      <t>トウガイ</t>
    </rPh>
    <rPh sb="186" eb="188">
      <t>ジギョウ</t>
    </rPh>
    <rPh sb="188" eb="190">
      <t>タンドク</t>
    </rPh>
    <rPh sb="192" eb="194">
      <t>リエキ</t>
    </rPh>
    <rPh sb="194" eb="197">
      <t>ジョウヨキン</t>
    </rPh>
    <rPh sb="197" eb="198">
      <t>オヨ</t>
    </rPh>
    <rPh sb="199" eb="201">
      <t>リュウドウ</t>
    </rPh>
    <rPh sb="201" eb="203">
      <t>シサン</t>
    </rPh>
    <rPh sb="204" eb="206">
      <t>ホユウ</t>
    </rPh>
    <rPh sb="214" eb="216">
      <t>ルイセキ</t>
    </rPh>
    <rPh sb="216" eb="219">
      <t>ケッソンキン</t>
    </rPh>
    <rPh sb="220" eb="222">
      <t>ハッセイ</t>
    </rPh>
    <rPh sb="224" eb="226">
      <t>リュウドウ</t>
    </rPh>
    <rPh sb="226" eb="228">
      <t>ヒリツ</t>
    </rPh>
    <rPh sb="242" eb="244">
      <t>ルイセキ</t>
    </rPh>
    <rPh sb="244" eb="247">
      <t>ケッソンキン</t>
    </rPh>
    <rPh sb="248" eb="251">
      <t>トウネンド</t>
    </rPh>
    <rPh sb="251" eb="253">
      <t>シュウシ</t>
    </rPh>
    <rPh sb="254" eb="256">
      <t>カイゼン</t>
    </rPh>
    <rPh sb="259" eb="261">
      <t>ゲンショウ</t>
    </rPh>
    <rPh sb="268" eb="270">
      <t>キギョウ</t>
    </rPh>
    <rPh sb="270" eb="271">
      <t>サイ</t>
    </rPh>
    <rPh sb="271" eb="273">
      <t>ザンダカ</t>
    </rPh>
    <rPh sb="273" eb="274">
      <t>タイ</t>
    </rPh>
    <rPh sb="274" eb="276">
      <t>ジギョウ</t>
    </rPh>
    <rPh sb="276" eb="278">
      <t>キボ</t>
    </rPh>
    <rPh sb="278" eb="280">
      <t>ヒリツ</t>
    </rPh>
    <rPh sb="282" eb="285">
      <t>ソウムショウ</t>
    </rPh>
    <rPh sb="308" eb="310">
      <t>サンテイ</t>
    </rPh>
    <rPh sb="310" eb="311">
      <t>シキ</t>
    </rPh>
    <rPh sb="312" eb="315">
      <t>トウイツカ</t>
    </rPh>
    <rPh sb="316" eb="318">
      <t>エイキョウ</t>
    </rPh>
    <rPh sb="329" eb="331">
      <t>コウテン</t>
    </rPh>
    <rPh sb="336" eb="338">
      <t>コンゴ</t>
    </rPh>
    <rPh sb="339" eb="341">
      <t>キギョウ</t>
    </rPh>
    <rPh sb="341" eb="342">
      <t>サイ</t>
    </rPh>
    <rPh sb="342" eb="344">
      <t>ザンダカ</t>
    </rPh>
    <rPh sb="345" eb="347">
      <t>ゾウカ</t>
    </rPh>
    <rPh sb="351" eb="353">
      <t>アッカ</t>
    </rPh>
    <rPh sb="357" eb="360">
      <t>カノウセイ</t>
    </rPh>
    <rPh sb="368" eb="370">
      <t>シセツ</t>
    </rPh>
    <rPh sb="370" eb="372">
      <t>リヨウ</t>
    </rPh>
    <rPh sb="372" eb="373">
      <t>リツ</t>
    </rPh>
    <rPh sb="375" eb="378">
      <t>スイセンカ</t>
    </rPh>
    <rPh sb="378" eb="379">
      <t>リツ</t>
    </rPh>
    <rPh sb="383" eb="385">
      <t>フキュウ</t>
    </rPh>
    <rPh sb="385" eb="387">
      <t>ソクシン</t>
    </rPh>
    <rPh sb="387" eb="389">
      <t>ダンカイ</t>
    </rPh>
    <rPh sb="395" eb="398">
      <t>スイセンカ</t>
    </rPh>
    <rPh sb="398" eb="399">
      <t>リツ</t>
    </rPh>
    <rPh sb="400" eb="402">
      <t>テイメイ</t>
    </rPh>
    <rPh sb="409" eb="411">
      <t>ルイジ</t>
    </rPh>
    <rPh sb="411" eb="413">
      <t>ダンタイ</t>
    </rPh>
    <rPh sb="414" eb="415">
      <t>クラ</t>
    </rPh>
    <rPh sb="435" eb="437">
      <t>トクテイ</t>
    </rPh>
    <rPh sb="437" eb="439">
      <t>カンキョウ</t>
    </rPh>
    <rPh sb="439" eb="441">
      <t>ホゼン</t>
    </rPh>
    <rPh sb="441" eb="444">
      <t>ゲスイドウ</t>
    </rPh>
    <rPh sb="444" eb="446">
      <t>ジギョウ</t>
    </rPh>
    <rPh sb="447" eb="449">
      <t>ケイエイ</t>
    </rPh>
    <rPh sb="450" eb="452">
      <t>ヒジョウ</t>
    </rPh>
    <rPh sb="453" eb="454">
      <t>キビ</t>
    </rPh>
    <rPh sb="456" eb="458">
      <t>ジョウキョウ</t>
    </rPh>
    <rPh sb="461" eb="463">
      <t>コウキョウ</t>
    </rPh>
    <rPh sb="463" eb="466">
      <t>ゲスイドウ</t>
    </rPh>
    <rPh sb="466" eb="468">
      <t>ジギョウ</t>
    </rPh>
    <rPh sb="469" eb="471">
      <t>イッタイ</t>
    </rPh>
    <rPh sb="472" eb="474">
      <t>シュウシ</t>
    </rPh>
    <rPh sb="475" eb="477">
      <t>キンコウ</t>
    </rPh>
    <rPh sb="478" eb="480">
      <t>イジ</t>
    </rPh>
    <rPh sb="488" eb="490">
      <t>ケイエイ</t>
    </rPh>
    <rPh sb="491" eb="494">
      <t>コウリツカ</t>
    </rPh>
    <rPh sb="495" eb="496">
      <t>ツト</t>
    </rPh>
    <rPh sb="506" eb="508">
      <t>ネンド</t>
    </rPh>
    <rPh sb="509" eb="511">
      <t>チホウ</t>
    </rPh>
    <rPh sb="511" eb="513">
      <t>コウエイ</t>
    </rPh>
    <rPh sb="513" eb="515">
      <t>キギョウ</t>
    </rPh>
    <rPh sb="515" eb="517">
      <t>カイケイ</t>
    </rPh>
    <rPh sb="517" eb="519">
      <t>キジュン</t>
    </rPh>
    <rPh sb="520" eb="522">
      <t>ミナオ</t>
    </rPh>
    <rPh sb="524" eb="526">
      <t>エイキョウ</t>
    </rPh>
    <rPh sb="528" eb="530">
      <t>スウチ</t>
    </rPh>
    <rPh sb="531" eb="532">
      <t>オオ</t>
    </rPh>
    <rPh sb="534" eb="536">
      <t>ヘンドウ</t>
    </rPh>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</si>
</sst>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8F2-44D9-AD8F-DB6424385157}"/>
            </c:ext>
          </c:extLst>
        </c:ser>
        <c:dLbls>
          <c:showLegendKey val="0"/>
          <c:showVal val="0"/>
          <c:showCatName val="0"/>
          <c:showSerName val="0"/>
          <c:showPercent val="0"/>
          <c:showBubbleSize val="0"/>
        </c:dLbls>
        <c:gapWidth val="150"/>
        <c:axId val="-1519464288"/>
        <c:axId val="-151946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0.04</c:v>
                </c:pt>
                <c:pt idx="2">
                  <c:v>7.0000000000000007E-2</c:v>
                </c:pt>
                <c:pt idx="3">
                  <c:v>0.09</c:v>
                </c:pt>
                <c:pt idx="4">
                  <c:v>0.09</c:v>
                </c:pt>
              </c:numCache>
            </c:numRef>
          </c:val>
          <c:smooth val="0"/>
          <c:extLst xmlns:c16r2="http://schemas.microsoft.com/office/drawing/2015/06/chart">
            <c:ext xmlns:c16="http://schemas.microsoft.com/office/drawing/2014/chart" uri="{C3380CC4-5D6E-409C-BE32-E72D297353CC}">
              <c16:uniqueId val="{00000001-D8F2-44D9-AD8F-DB6424385157}"/>
            </c:ext>
          </c:extLst>
        </c:ser>
        <c:dLbls>
          <c:showLegendKey val="0"/>
          <c:showVal val="0"/>
          <c:showCatName val="0"/>
          <c:showSerName val="0"/>
          <c:showPercent val="0"/>
          <c:showBubbleSize val="0"/>
        </c:dLbls>
        <c:marker val="1"/>
        <c:smooth val="0"/>
        <c:axId val="-1519464288"/>
        <c:axId val="-1519463744"/>
      </c:lineChart>
      <c:dateAx>
        <c:axId val="-1519464288"/>
        <c:scaling>
          <c:orientation val="minMax"/>
        </c:scaling>
        <c:delete val="1"/>
        <c:axPos val="b"/>
        <c:numFmt formatCode="ge" sourceLinked="1"/>
        <c:majorTickMark val="none"/>
        <c:minorTickMark val="none"/>
        <c:tickLblPos val="none"/>
        <c:crossAx val="-1519463744"/>
        <c:crosses val="autoZero"/>
        <c:auto val="1"/>
        <c:lblOffset val="100"/>
        <c:baseTimeUnit val="years"/>
      </c:dateAx>
      <c:valAx>
        <c:axId val="-1519463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9464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33.64</c:v>
                </c:pt>
                <c:pt idx="1">
                  <c:v>34.47</c:v>
                </c:pt>
                <c:pt idx="2">
                  <c:v>36.299999999999997</c:v>
                </c:pt>
                <c:pt idx="3">
                  <c:v>39.200000000000003</c:v>
                </c:pt>
                <c:pt idx="4">
                  <c:v>35.67</c:v>
                </c:pt>
              </c:numCache>
            </c:numRef>
          </c:val>
          <c:extLst xmlns:c16r2="http://schemas.microsoft.com/office/drawing/2015/06/chart">
            <c:ext xmlns:c16="http://schemas.microsoft.com/office/drawing/2014/chart" uri="{C3380CC4-5D6E-409C-BE32-E72D297353CC}">
              <c16:uniqueId val="{00000000-75E6-40AB-89C1-B2B8565D0BF6}"/>
            </c:ext>
          </c:extLst>
        </c:ser>
        <c:dLbls>
          <c:showLegendKey val="0"/>
          <c:showVal val="0"/>
          <c:showCatName val="0"/>
          <c:showSerName val="0"/>
          <c:showPercent val="0"/>
          <c:showBubbleSize val="0"/>
        </c:dLbls>
        <c:gapWidth val="150"/>
        <c:axId val="-1318906080"/>
        <c:axId val="-1318911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43.65</c:v>
                </c:pt>
                <c:pt idx="1">
                  <c:v>43.58</c:v>
                </c:pt>
                <c:pt idx="2">
                  <c:v>41.35</c:v>
                </c:pt>
                <c:pt idx="3">
                  <c:v>42.9</c:v>
                </c:pt>
                <c:pt idx="4">
                  <c:v>43.36</c:v>
                </c:pt>
              </c:numCache>
            </c:numRef>
          </c:val>
          <c:smooth val="0"/>
          <c:extLst xmlns:c16r2="http://schemas.microsoft.com/office/drawing/2015/06/chart">
            <c:ext xmlns:c16="http://schemas.microsoft.com/office/drawing/2014/chart" uri="{C3380CC4-5D6E-409C-BE32-E72D297353CC}">
              <c16:uniqueId val="{00000001-75E6-40AB-89C1-B2B8565D0BF6}"/>
            </c:ext>
          </c:extLst>
        </c:ser>
        <c:dLbls>
          <c:showLegendKey val="0"/>
          <c:showVal val="0"/>
          <c:showCatName val="0"/>
          <c:showSerName val="0"/>
          <c:showPercent val="0"/>
          <c:showBubbleSize val="0"/>
        </c:dLbls>
        <c:marker val="1"/>
        <c:smooth val="0"/>
        <c:axId val="-1318906080"/>
        <c:axId val="-1318911520"/>
      </c:lineChart>
      <c:dateAx>
        <c:axId val="-1318906080"/>
        <c:scaling>
          <c:orientation val="minMax"/>
        </c:scaling>
        <c:delete val="1"/>
        <c:axPos val="b"/>
        <c:numFmt formatCode="ge" sourceLinked="1"/>
        <c:majorTickMark val="none"/>
        <c:minorTickMark val="none"/>
        <c:tickLblPos val="none"/>
        <c:crossAx val="-1318911520"/>
        <c:crosses val="autoZero"/>
        <c:auto val="1"/>
        <c:lblOffset val="100"/>
        <c:baseTimeUnit val="years"/>
      </c:dateAx>
      <c:valAx>
        <c:axId val="-1318911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8906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65.88</c:v>
                </c:pt>
                <c:pt idx="1">
                  <c:v>64.22</c:v>
                </c:pt>
                <c:pt idx="2">
                  <c:v>65.64</c:v>
                </c:pt>
                <c:pt idx="3">
                  <c:v>66.819999999999993</c:v>
                </c:pt>
                <c:pt idx="4">
                  <c:v>65.27</c:v>
                </c:pt>
              </c:numCache>
            </c:numRef>
          </c:val>
          <c:extLst xmlns:c16r2="http://schemas.microsoft.com/office/drawing/2015/06/chart">
            <c:ext xmlns:c16="http://schemas.microsoft.com/office/drawing/2014/chart" uri="{C3380CC4-5D6E-409C-BE32-E72D297353CC}">
              <c16:uniqueId val="{00000000-A128-4474-BA89-B8EA91E93E06}"/>
            </c:ext>
          </c:extLst>
        </c:ser>
        <c:dLbls>
          <c:showLegendKey val="0"/>
          <c:showVal val="0"/>
          <c:showCatName val="0"/>
          <c:showSerName val="0"/>
          <c:showPercent val="0"/>
          <c:showBubbleSize val="0"/>
        </c:dLbls>
        <c:gapWidth val="150"/>
        <c:axId val="-1318910976"/>
        <c:axId val="-1318909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82.2</c:v>
                </c:pt>
                <c:pt idx="1">
                  <c:v>82.35</c:v>
                </c:pt>
                <c:pt idx="2">
                  <c:v>82.9</c:v>
                </c:pt>
                <c:pt idx="3">
                  <c:v>83.5</c:v>
                </c:pt>
                <c:pt idx="4">
                  <c:v>83.06</c:v>
                </c:pt>
              </c:numCache>
            </c:numRef>
          </c:val>
          <c:smooth val="0"/>
          <c:extLst xmlns:c16r2="http://schemas.microsoft.com/office/drawing/2015/06/chart">
            <c:ext xmlns:c16="http://schemas.microsoft.com/office/drawing/2014/chart" uri="{C3380CC4-5D6E-409C-BE32-E72D297353CC}">
              <c16:uniqueId val="{00000001-A128-4474-BA89-B8EA91E93E06}"/>
            </c:ext>
          </c:extLst>
        </c:ser>
        <c:dLbls>
          <c:showLegendKey val="0"/>
          <c:showVal val="0"/>
          <c:showCatName val="0"/>
          <c:showSerName val="0"/>
          <c:showPercent val="0"/>
          <c:showBubbleSize val="0"/>
        </c:dLbls>
        <c:marker val="1"/>
        <c:smooth val="0"/>
        <c:axId val="-1318910976"/>
        <c:axId val="-1318909344"/>
      </c:lineChart>
      <c:dateAx>
        <c:axId val="-1318910976"/>
        <c:scaling>
          <c:orientation val="minMax"/>
        </c:scaling>
        <c:delete val="1"/>
        <c:axPos val="b"/>
        <c:numFmt formatCode="ge" sourceLinked="1"/>
        <c:majorTickMark val="none"/>
        <c:minorTickMark val="none"/>
        <c:tickLblPos val="none"/>
        <c:crossAx val="-1318909344"/>
        <c:crosses val="autoZero"/>
        <c:auto val="1"/>
        <c:lblOffset val="100"/>
        <c:baseTimeUnit val="years"/>
      </c:dateAx>
      <c:valAx>
        <c:axId val="-1318909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8910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76.510000000000005</c:v>
                </c:pt>
                <c:pt idx="1">
                  <c:v>79.44</c:v>
                </c:pt>
                <c:pt idx="2">
                  <c:v>83.17</c:v>
                </c:pt>
                <c:pt idx="3">
                  <c:v>84.38</c:v>
                </c:pt>
                <c:pt idx="4">
                  <c:v>98.99</c:v>
                </c:pt>
              </c:numCache>
            </c:numRef>
          </c:val>
          <c:extLst xmlns:c16r2="http://schemas.microsoft.com/office/drawing/2015/06/chart">
            <c:ext xmlns:c16="http://schemas.microsoft.com/office/drawing/2014/chart" uri="{C3380CC4-5D6E-409C-BE32-E72D297353CC}">
              <c16:uniqueId val="{00000000-B192-4C86-BD84-2EA2ECCC4E84}"/>
            </c:ext>
          </c:extLst>
        </c:ser>
        <c:dLbls>
          <c:showLegendKey val="0"/>
          <c:showVal val="0"/>
          <c:showCatName val="0"/>
          <c:showSerName val="0"/>
          <c:showPercent val="0"/>
          <c:showBubbleSize val="0"/>
        </c:dLbls>
        <c:gapWidth val="150"/>
        <c:axId val="-1519455040"/>
        <c:axId val="-1519461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96.59</c:v>
                </c:pt>
                <c:pt idx="1">
                  <c:v>101.24</c:v>
                </c:pt>
                <c:pt idx="2">
                  <c:v>100.94</c:v>
                </c:pt>
                <c:pt idx="3">
                  <c:v>100.85</c:v>
                </c:pt>
                <c:pt idx="4">
                  <c:v>102.13</c:v>
                </c:pt>
              </c:numCache>
            </c:numRef>
          </c:val>
          <c:smooth val="0"/>
          <c:extLst xmlns:c16r2="http://schemas.microsoft.com/office/drawing/2015/06/chart">
            <c:ext xmlns:c16="http://schemas.microsoft.com/office/drawing/2014/chart" uri="{C3380CC4-5D6E-409C-BE32-E72D297353CC}">
              <c16:uniqueId val="{00000001-B192-4C86-BD84-2EA2ECCC4E84}"/>
            </c:ext>
          </c:extLst>
        </c:ser>
        <c:dLbls>
          <c:showLegendKey val="0"/>
          <c:showVal val="0"/>
          <c:showCatName val="0"/>
          <c:showSerName val="0"/>
          <c:showPercent val="0"/>
          <c:showBubbleSize val="0"/>
        </c:dLbls>
        <c:marker val="1"/>
        <c:smooth val="0"/>
        <c:axId val="-1519455040"/>
        <c:axId val="-1519461568"/>
      </c:lineChart>
      <c:dateAx>
        <c:axId val="-1519455040"/>
        <c:scaling>
          <c:orientation val="minMax"/>
        </c:scaling>
        <c:delete val="1"/>
        <c:axPos val="b"/>
        <c:numFmt formatCode="ge" sourceLinked="1"/>
        <c:majorTickMark val="none"/>
        <c:minorTickMark val="none"/>
        <c:tickLblPos val="none"/>
        <c:crossAx val="-1519461568"/>
        <c:crosses val="autoZero"/>
        <c:auto val="1"/>
        <c:lblOffset val="100"/>
        <c:baseTimeUnit val="years"/>
      </c:dateAx>
      <c:valAx>
        <c:axId val="-1519461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9455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11.55</c:v>
                </c:pt>
                <c:pt idx="1">
                  <c:v>21.97</c:v>
                </c:pt>
                <c:pt idx="2">
                  <c:v>23.3</c:v>
                </c:pt>
                <c:pt idx="3">
                  <c:v>24.97</c:v>
                </c:pt>
                <c:pt idx="4">
                  <c:v>26.55</c:v>
                </c:pt>
              </c:numCache>
            </c:numRef>
          </c:val>
          <c:extLst xmlns:c16r2="http://schemas.microsoft.com/office/drawing/2015/06/chart">
            <c:ext xmlns:c16="http://schemas.microsoft.com/office/drawing/2014/chart" uri="{C3380CC4-5D6E-409C-BE32-E72D297353CC}">
              <c16:uniqueId val="{00000000-6A0C-4384-91C3-0DC27D3BD80C}"/>
            </c:ext>
          </c:extLst>
        </c:ser>
        <c:dLbls>
          <c:showLegendKey val="0"/>
          <c:showVal val="0"/>
          <c:showCatName val="0"/>
          <c:showSerName val="0"/>
          <c:showPercent val="0"/>
          <c:showBubbleSize val="0"/>
        </c:dLbls>
        <c:gapWidth val="150"/>
        <c:axId val="-1319326256"/>
        <c:axId val="-131933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13.6</c:v>
                </c:pt>
                <c:pt idx="1">
                  <c:v>22.34</c:v>
                </c:pt>
                <c:pt idx="2">
                  <c:v>22.79</c:v>
                </c:pt>
                <c:pt idx="3">
                  <c:v>22.77</c:v>
                </c:pt>
                <c:pt idx="4">
                  <c:v>23.93</c:v>
                </c:pt>
              </c:numCache>
            </c:numRef>
          </c:val>
          <c:smooth val="0"/>
          <c:extLst xmlns:c16r2="http://schemas.microsoft.com/office/drawing/2015/06/chart">
            <c:ext xmlns:c16="http://schemas.microsoft.com/office/drawing/2014/chart" uri="{C3380CC4-5D6E-409C-BE32-E72D297353CC}">
              <c16:uniqueId val="{00000001-6A0C-4384-91C3-0DC27D3BD80C}"/>
            </c:ext>
          </c:extLst>
        </c:ser>
        <c:dLbls>
          <c:showLegendKey val="0"/>
          <c:showVal val="0"/>
          <c:showCatName val="0"/>
          <c:showSerName val="0"/>
          <c:showPercent val="0"/>
          <c:showBubbleSize val="0"/>
        </c:dLbls>
        <c:marker val="1"/>
        <c:smooth val="0"/>
        <c:axId val="-1319326256"/>
        <c:axId val="-1319338224"/>
      </c:lineChart>
      <c:dateAx>
        <c:axId val="-1319326256"/>
        <c:scaling>
          <c:orientation val="minMax"/>
        </c:scaling>
        <c:delete val="1"/>
        <c:axPos val="b"/>
        <c:numFmt formatCode="ge" sourceLinked="1"/>
        <c:majorTickMark val="none"/>
        <c:minorTickMark val="none"/>
        <c:tickLblPos val="none"/>
        <c:crossAx val="-1319338224"/>
        <c:crosses val="autoZero"/>
        <c:auto val="1"/>
        <c:lblOffset val="100"/>
        <c:baseTimeUnit val="years"/>
      </c:dateAx>
      <c:valAx>
        <c:axId val="-131933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9326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3A9-4013-982C-4E3399C6D89F}"/>
            </c:ext>
          </c:extLst>
        </c:ser>
        <c:dLbls>
          <c:showLegendKey val="0"/>
          <c:showVal val="0"/>
          <c:showCatName val="0"/>
          <c:showSerName val="0"/>
          <c:showPercent val="0"/>
          <c:showBubbleSize val="0"/>
        </c:dLbls>
        <c:gapWidth val="150"/>
        <c:axId val="-1319324624"/>
        <c:axId val="-1319328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quot;-&quot;">
                  <c:v>0.04</c:v>
                </c:pt>
                <c:pt idx="3">
                  <c:v>0</c:v>
                </c:pt>
                <c:pt idx="4">
                  <c:v>0</c:v>
                </c:pt>
              </c:numCache>
            </c:numRef>
          </c:val>
          <c:smooth val="0"/>
          <c:extLst xmlns:c16r2="http://schemas.microsoft.com/office/drawing/2015/06/chart">
            <c:ext xmlns:c16="http://schemas.microsoft.com/office/drawing/2014/chart" uri="{C3380CC4-5D6E-409C-BE32-E72D297353CC}">
              <c16:uniqueId val="{00000001-E3A9-4013-982C-4E3399C6D89F}"/>
            </c:ext>
          </c:extLst>
        </c:ser>
        <c:dLbls>
          <c:showLegendKey val="0"/>
          <c:showVal val="0"/>
          <c:showCatName val="0"/>
          <c:showSerName val="0"/>
          <c:showPercent val="0"/>
          <c:showBubbleSize val="0"/>
        </c:dLbls>
        <c:marker val="1"/>
        <c:smooth val="0"/>
        <c:axId val="-1319324624"/>
        <c:axId val="-1319328432"/>
      </c:lineChart>
      <c:dateAx>
        <c:axId val="-1319324624"/>
        <c:scaling>
          <c:orientation val="minMax"/>
        </c:scaling>
        <c:delete val="1"/>
        <c:axPos val="b"/>
        <c:numFmt formatCode="ge" sourceLinked="1"/>
        <c:majorTickMark val="none"/>
        <c:minorTickMark val="none"/>
        <c:tickLblPos val="none"/>
        <c:crossAx val="-1319328432"/>
        <c:crosses val="autoZero"/>
        <c:auto val="1"/>
        <c:lblOffset val="100"/>
        <c:baseTimeUnit val="years"/>
      </c:dateAx>
      <c:valAx>
        <c:axId val="-1319328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932462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62.67</c:v>
                </c:pt>
                <c:pt idx="1">
                  <c:v>63.75</c:v>
                </c:pt>
                <c:pt idx="2">
                  <c:v>55.76</c:v>
                </c:pt>
                <c:pt idx="3">
                  <c:v>51.6</c:v>
                </c:pt>
                <c:pt idx="4">
                  <c:v>3.66</c:v>
                </c:pt>
              </c:numCache>
            </c:numRef>
          </c:val>
          <c:extLst xmlns:c16r2="http://schemas.microsoft.com/office/drawing/2015/06/chart">
            <c:ext xmlns:c16="http://schemas.microsoft.com/office/drawing/2014/chart" uri="{C3380CC4-5D6E-409C-BE32-E72D297353CC}">
              <c16:uniqueId val="{00000000-36EB-4E73-B98D-0B93C5CA5A23}"/>
            </c:ext>
          </c:extLst>
        </c:ser>
        <c:dLbls>
          <c:showLegendKey val="0"/>
          <c:showVal val="0"/>
          <c:showCatName val="0"/>
          <c:showSerName val="0"/>
          <c:showPercent val="0"/>
          <c:showBubbleSize val="0"/>
        </c:dLbls>
        <c:gapWidth val="150"/>
        <c:axId val="-1319334960"/>
        <c:axId val="-1319335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232.81</c:v>
                </c:pt>
                <c:pt idx="1">
                  <c:v>184.13</c:v>
                </c:pt>
                <c:pt idx="2">
                  <c:v>101.85</c:v>
                </c:pt>
                <c:pt idx="3">
                  <c:v>110.77</c:v>
                </c:pt>
                <c:pt idx="4">
                  <c:v>109.51</c:v>
                </c:pt>
              </c:numCache>
            </c:numRef>
          </c:val>
          <c:smooth val="0"/>
          <c:extLst xmlns:c16r2="http://schemas.microsoft.com/office/drawing/2015/06/chart">
            <c:ext xmlns:c16="http://schemas.microsoft.com/office/drawing/2014/chart" uri="{C3380CC4-5D6E-409C-BE32-E72D297353CC}">
              <c16:uniqueId val="{00000001-36EB-4E73-B98D-0B93C5CA5A23}"/>
            </c:ext>
          </c:extLst>
        </c:ser>
        <c:dLbls>
          <c:showLegendKey val="0"/>
          <c:showVal val="0"/>
          <c:showCatName val="0"/>
          <c:showSerName val="0"/>
          <c:showPercent val="0"/>
          <c:showBubbleSize val="0"/>
        </c:dLbls>
        <c:marker val="1"/>
        <c:smooth val="0"/>
        <c:axId val="-1319334960"/>
        <c:axId val="-1319335504"/>
      </c:lineChart>
      <c:dateAx>
        <c:axId val="-1319334960"/>
        <c:scaling>
          <c:orientation val="minMax"/>
        </c:scaling>
        <c:delete val="1"/>
        <c:axPos val="b"/>
        <c:numFmt formatCode="ge" sourceLinked="1"/>
        <c:majorTickMark val="none"/>
        <c:minorTickMark val="none"/>
        <c:tickLblPos val="none"/>
        <c:crossAx val="-1319335504"/>
        <c:crosses val="autoZero"/>
        <c:auto val="1"/>
        <c:lblOffset val="100"/>
        <c:baseTimeUnit val="years"/>
      </c:dateAx>
      <c:valAx>
        <c:axId val="-1319335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933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E72-4C4E-8E35-BEA9273FD490}"/>
            </c:ext>
          </c:extLst>
        </c:ser>
        <c:dLbls>
          <c:showLegendKey val="0"/>
          <c:showVal val="0"/>
          <c:showCatName val="0"/>
          <c:showSerName val="0"/>
          <c:showPercent val="0"/>
          <c:showBubbleSize val="0"/>
        </c:dLbls>
        <c:gapWidth val="150"/>
        <c:axId val="-1319333328"/>
        <c:axId val="-1319327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290.19</c:v>
                </c:pt>
                <c:pt idx="1">
                  <c:v>63.22</c:v>
                </c:pt>
                <c:pt idx="2">
                  <c:v>49.07</c:v>
                </c:pt>
                <c:pt idx="3">
                  <c:v>46.78</c:v>
                </c:pt>
                <c:pt idx="4">
                  <c:v>47.44</c:v>
                </c:pt>
              </c:numCache>
            </c:numRef>
          </c:val>
          <c:smooth val="0"/>
          <c:extLst xmlns:c16r2="http://schemas.microsoft.com/office/drawing/2015/06/chart">
            <c:ext xmlns:c16="http://schemas.microsoft.com/office/drawing/2014/chart" uri="{C3380CC4-5D6E-409C-BE32-E72D297353CC}">
              <c16:uniqueId val="{00000001-9E72-4C4E-8E35-BEA9273FD490}"/>
            </c:ext>
          </c:extLst>
        </c:ser>
        <c:dLbls>
          <c:showLegendKey val="0"/>
          <c:showVal val="0"/>
          <c:showCatName val="0"/>
          <c:showSerName val="0"/>
          <c:showPercent val="0"/>
          <c:showBubbleSize val="0"/>
        </c:dLbls>
        <c:marker val="1"/>
        <c:smooth val="0"/>
        <c:axId val="-1319333328"/>
        <c:axId val="-1319327888"/>
      </c:lineChart>
      <c:dateAx>
        <c:axId val="-1319333328"/>
        <c:scaling>
          <c:orientation val="minMax"/>
        </c:scaling>
        <c:delete val="1"/>
        <c:axPos val="b"/>
        <c:numFmt formatCode="ge" sourceLinked="1"/>
        <c:majorTickMark val="none"/>
        <c:minorTickMark val="none"/>
        <c:tickLblPos val="none"/>
        <c:crossAx val="-1319327888"/>
        <c:crosses val="autoZero"/>
        <c:auto val="1"/>
        <c:lblOffset val="100"/>
        <c:baseTimeUnit val="years"/>
      </c:dateAx>
      <c:valAx>
        <c:axId val="-1319327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9333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2377.38</c:v>
                </c:pt>
                <c:pt idx="1">
                  <c:v>2320.46</c:v>
                </c:pt>
                <c:pt idx="2">
                  <c:v>2255.29</c:v>
                </c:pt>
                <c:pt idx="3">
                  <c:v>2292.36</c:v>
                </c:pt>
                <c:pt idx="4">
                  <c:v>1759.08</c:v>
                </c:pt>
              </c:numCache>
            </c:numRef>
          </c:val>
          <c:extLst xmlns:c16r2="http://schemas.microsoft.com/office/drawing/2015/06/chart">
            <c:ext xmlns:c16="http://schemas.microsoft.com/office/drawing/2014/chart" uri="{C3380CC4-5D6E-409C-BE32-E72D297353CC}">
              <c16:uniqueId val="{00000000-B2A3-4D9D-93C8-A6313CD82F05}"/>
            </c:ext>
          </c:extLst>
        </c:ser>
        <c:dLbls>
          <c:showLegendKey val="0"/>
          <c:showVal val="0"/>
          <c:showCatName val="0"/>
          <c:showSerName val="0"/>
          <c:showPercent val="0"/>
          <c:showBubbleSize val="0"/>
        </c:dLbls>
        <c:gapWidth val="150"/>
        <c:axId val="-1319330064"/>
        <c:axId val="-1319331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1569.13</c:v>
                </c:pt>
                <c:pt idx="1">
                  <c:v>1436</c:v>
                </c:pt>
                <c:pt idx="2">
                  <c:v>1434.89</c:v>
                </c:pt>
                <c:pt idx="3">
                  <c:v>1298.9100000000001</c:v>
                </c:pt>
                <c:pt idx="4">
                  <c:v>1243.71</c:v>
                </c:pt>
              </c:numCache>
            </c:numRef>
          </c:val>
          <c:smooth val="0"/>
          <c:extLst xmlns:c16r2="http://schemas.microsoft.com/office/drawing/2015/06/chart">
            <c:ext xmlns:c16="http://schemas.microsoft.com/office/drawing/2014/chart" uri="{C3380CC4-5D6E-409C-BE32-E72D297353CC}">
              <c16:uniqueId val="{00000001-B2A3-4D9D-93C8-A6313CD82F05}"/>
            </c:ext>
          </c:extLst>
        </c:ser>
        <c:dLbls>
          <c:showLegendKey val="0"/>
          <c:showVal val="0"/>
          <c:showCatName val="0"/>
          <c:showSerName val="0"/>
          <c:showPercent val="0"/>
          <c:showBubbleSize val="0"/>
        </c:dLbls>
        <c:marker val="1"/>
        <c:smooth val="0"/>
        <c:axId val="-1319330064"/>
        <c:axId val="-1319331152"/>
      </c:lineChart>
      <c:dateAx>
        <c:axId val="-1319330064"/>
        <c:scaling>
          <c:orientation val="minMax"/>
        </c:scaling>
        <c:delete val="1"/>
        <c:axPos val="b"/>
        <c:numFmt formatCode="ge" sourceLinked="1"/>
        <c:majorTickMark val="none"/>
        <c:minorTickMark val="none"/>
        <c:tickLblPos val="none"/>
        <c:crossAx val="-1319331152"/>
        <c:crosses val="autoZero"/>
        <c:auto val="1"/>
        <c:lblOffset val="100"/>
        <c:baseTimeUnit val="years"/>
      </c:dateAx>
      <c:valAx>
        <c:axId val="-1319331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9330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64.150000000000006</c:v>
                </c:pt>
                <c:pt idx="1">
                  <c:v>63.05</c:v>
                </c:pt>
                <c:pt idx="2">
                  <c:v>65.349999999999994</c:v>
                </c:pt>
                <c:pt idx="3">
                  <c:v>67.25</c:v>
                </c:pt>
                <c:pt idx="4">
                  <c:v>100</c:v>
                </c:pt>
              </c:numCache>
            </c:numRef>
          </c:val>
          <c:extLst xmlns:c16r2="http://schemas.microsoft.com/office/drawing/2015/06/chart">
            <c:ext xmlns:c16="http://schemas.microsoft.com/office/drawing/2014/chart" uri="{C3380CC4-5D6E-409C-BE32-E72D297353CC}">
              <c16:uniqueId val="{00000000-95DA-4F84-8E33-EE86E27967E9}"/>
            </c:ext>
          </c:extLst>
        </c:ser>
        <c:dLbls>
          <c:showLegendKey val="0"/>
          <c:showVal val="0"/>
          <c:showCatName val="0"/>
          <c:showSerName val="0"/>
          <c:showPercent val="0"/>
          <c:showBubbleSize val="0"/>
        </c:dLbls>
        <c:gapWidth val="150"/>
        <c:axId val="-1319326800"/>
        <c:axId val="-1318898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64.63</c:v>
                </c:pt>
                <c:pt idx="1">
                  <c:v>66.56</c:v>
                </c:pt>
                <c:pt idx="2">
                  <c:v>66.22</c:v>
                </c:pt>
                <c:pt idx="3">
                  <c:v>69.87</c:v>
                </c:pt>
                <c:pt idx="4">
                  <c:v>74.3</c:v>
                </c:pt>
              </c:numCache>
            </c:numRef>
          </c:val>
          <c:smooth val="0"/>
          <c:extLst xmlns:c16r2="http://schemas.microsoft.com/office/drawing/2015/06/chart">
            <c:ext xmlns:c16="http://schemas.microsoft.com/office/drawing/2014/chart" uri="{C3380CC4-5D6E-409C-BE32-E72D297353CC}">
              <c16:uniqueId val="{00000001-95DA-4F84-8E33-EE86E27967E9}"/>
            </c:ext>
          </c:extLst>
        </c:ser>
        <c:dLbls>
          <c:showLegendKey val="0"/>
          <c:showVal val="0"/>
          <c:showCatName val="0"/>
          <c:showSerName val="0"/>
          <c:showPercent val="0"/>
          <c:showBubbleSize val="0"/>
        </c:dLbls>
        <c:marker val="1"/>
        <c:smooth val="0"/>
        <c:axId val="-1319326800"/>
        <c:axId val="-1318898464"/>
      </c:lineChart>
      <c:dateAx>
        <c:axId val="-1319326800"/>
        <c:scaling>
          <c:orientation val="minMax"/>
        </c:scaling>
        <c:delete val="1"/>
        <c:axPos val="b"/>
        <c:numFmt formatCode="ge" sourceLinked="1"/>
        <c:majorTickMark val="none"/>
        <c:minorTickMark val="none"/>
        <c:tickLblPos val="none"/>
        <c:crossAx val="-1318898464"/>
        <c:crosses val="autoZero"/>
        <c:auto val="1"/>
        <c:lblOffset val="100"/>
        <c:baseTimeUnit val="years"/>
      </c:dateAx>
      <c:valAx>
        <c:axId val="-1318898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9326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347.59</c:v>
                </c:pt>
                <c:pt idx="1">
                  <c:v>366.08</c:v>
                </c:pt>
                <c:pt idx="2">
                  <c:v>379.39</c:v>
                </c:pt>
                <c:pt idx="3">
                  <c:v>369.37</c:v>
                </c:pt>
                <c:pt idx="4">
                  <c:v>234.81</c:v>
                </c:pt>
              </c:numCache>
            </c:numRef>
          </c:val>
          <c:extLst xmlns:c16r2="http://schemas.microsoft.com/office/drawing/2015/06/chart">
            <c:ext xmlns:c16="http://schemas.microsoft.com/office/drawing/2014/chart" uri="{C3380CC4-5D6E-409C-BE32-E72D297353CC}">
              <c16:uniqueId val="{00000000-E83A-40E6-84B7-F3D3D066A0FC}"/>
            </c:ext>
          </c:extLst>
        </c:ser>
        <c:dLbls>
          <c:showLegendKey val="0"/>
          <c:showVal val="0"/>
          <c:showCatName val="0"/>
          <c:showSerName val="0"/>
          <c:showPercent val="0"/>
          <c:showBubbleSize val="0"/>
        </c:dLbls>
        <c:gapWidth val="150"/>
        <c:axId val="-1318901728"/>
        <c:axId val="-1318912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245.75</c:v>
                </c:pt>
                <c:pt idx="1">
                  <c:v>244.29</c:v>
                </c:pt>
                <c:pt idx="2">
                  <c:v>246.72</c:v>
                </c:pt>
                <c:pt idx="3">
                  <c:v>234.96</c:v>
                </c:pt>
                <c:pt idx="4">
                  <c:v>221.81</c:v>
                </c:pt>
              </c:numCache>
            </c:numRef>
          </c:val>
          <c:smooth val="0"/>
          <c:extLst xmlns:c16r2="http://schemas.microsoft.com/office/drawing/2015/06/chart">
            <c:ext xmlns:c16="http://schemas.microsoft.com/office/drawing/2014/chart" uri="{C3380CC4-5D6E-409C-BE32-E72D297353CC}">
              <c16:uniqueId val="{00000001-E83A-40E6-84B7-F3D3D066A0FC}"/>
            </c:ext>
          </c:extLst>
        </c:ser>
        <c:dLbls>
          <c:showLegendKey val="0"/>
          <c:showVal val="0"/>
          <c:showCatName val="0"/>
          <c:showSerName val="0"/>
          <c:showPercent val="0"/>
          <c:showBubbleSize val="0"/>
        </c:dLbls>
        <c:marker val="1"/>
        <c:smooth val="0"/>
        <c:axId val="-1318901728"/>
        <c:axId val="-1318912064"/>
      </c:lineChart>
      <c:dateAx>
        <c:axId val="-1318901728"/>
        <c:scaling>
          <c:orientation val="minMax"/>
        </c:scaling>
        <c:delete val="1"/>
        <c:axPos val="b"/>
        <c:numFmt formatCode="ge" sourceLinked="1"/>
        <c:majorTickMark val="none"/>
        <c:minorTickMark val="none"/>
        <c:tickLblPos val="none"/>
        <c:crossAx val="-1318912064"/>
        <c:crosses val="autoZero"/>
        <c:auto val="1"/>
        <c:lblOffset val="100"/>
        <c:baseTimeUnit val="years"/>
      </c:dateAx>
      <c:valAx>
        <c:axId val="-1318912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890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【102.97】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【54.73】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【24.65】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BS5" sqref="BS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呉市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3"/>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自治体職員</v>
      </c>
      <c r="AE8" s="73"/>
      <c r="AF8" s="73"/>
      <c r="AG8" s="73"/>
      <c r="AH8" s="73"/>
      <c r="AI8" s="73"/>
      <c r="AJ8" s="73"/>
      <c r="AK8" s="3"/>
      <c r="AL8" s="67">
        <f>データ!S6</f>
        <v>227965</v>
      </c>
      <c r="AM8" s="67"/>
      <c r="AN8" s="67"/>
      <c r="AO8" s="67"/>
      <c r="AP8" s="67"/>
      <c r="AQ8" s="67"/>
      <c r="AR8" s="67"/>
      <c r="AS8" s="67"/>
      <c r="AT8" s="66">
        <f>データ!T6</f>
        <v>352.8</v>
      </c>
      <c r="AU8" s="66"/>
      <c r="AV8" s="66"/>
      <c r="AW8" s="66"/>
      <c r="AX8" s="66"/>
      <c r="AY8" s="66"/>
      <c r="AZ8" s="66"/>
      <c r="BA8" s="66"/>
      <c r="BB8" s="66">
        <f>データ!U6</f>
        <v>646.16</v>
      </c>
      <c r="BC8" s="66"/>
      <c r="BD8" s="66"/>
      <c r="BE8" s="66"/>
      <c r="BF8" s="66"/>
      <c r="BG8" s="66"/>
      <c r="BH8" s="66"/>
      <c r="BI8" s="66"/>
      <c r="BJ8" s="3"/>
      <c r="BK8" s="3"/>
      <c r="BL8" s="70" t="s">
        <v>10</v>
      </c>
      <c r="BM8" s="71"/>
      <c r="BN8" s="7" t="s">
        <v>11</v>
      </c>
      <c r="BO8" s="8"/>
      <c r="BP8" s="8"/>
      <c r="BQ8" s="8"/>
      <c r="BR8" s="8"/>
      <c r="BS8" s="8"/>
      <c r="BT8" s="8"/>
      <c r="BU8" s="8"/>
      <c r="BV8" s="8"/>
      <c r="BW8" s="8"/>
      <c r="BX8" s="8"/>
      <c r="BY8" s="9"/>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3"/>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3"/>
      <c r="BK9" s="3"/>
      <c r="BL9" s="64" t="s">
        <v>20</v>
      </c>
      <c r="BM9" s="65"/>
      <c r="BN9" s="10" t="s">
        <v>21</v>
      </c>
      <c r="BO9" s="11"/>
      <c r="BP9" s="11"/>
      <c r="BQ9" s="11"/>
      <c r="BR9" s="11"/>
      <c r="BS9" s="11"/>
      <c r="BT9" s="11"/>
      <c r="BU9" s="11"/>
      <c r="BV9" s="11"/>
      <c r="BW9" s="11"/>
      <c r="BX9" s="11"/>
      <c r="BY9" s="12"/>
    </row>
    <row r="10" spans="1:78" ht="18.75" customHeight="1" x14ac:dyDescent="0.15">
      <c r="A10" s="2"/>
      <c r="B10" s="66" t="str">
        <f>データ!N6</f>
        <v>-</v>
      </c>
      <c r="C10" s="66"/>
      <c r="D10" s="66"/>
      <c r="E10" s="66"/>
      <c r="F10" s="66"/>
      <c r="G10" s="66"/>
      <c r="H10" s="66"/>
      <c r="I10" s="66">
        <f>データ!O6</f>
        <v>53.69</v>
      </c>
      <c r="J10" s="66"/>
      <c r="K10" s="66"/>
      <c r="L10" s="66"/>
      <c r="M10" s="66"/>
      <c r="N10" s="66"/>
      <c r="O10" s="66"/>
      <c r="P10" s="66">
        <f>データ!P6</f>
        <v>3.11</v>
      </c>
      <c r="Q10" s="66"/>
      <c r="R10" s="66"/>
      <c r="S10" s="66"/>
      <c r="T10" s="66"/>
      <c r="U10" s="66"/>
      <c r="V10" s="66"/>
      <c r="W10" s="66">
        <f>データ!Q6</f>
        <v>91.17</v>
      </c>
      <c r="X10" s="66"/>
      <c r="Y10" s="66"/>
      <c r="Z10" s="66"/>
      <c r="AA10" s="66"/>
      <c r="AB10" s="66"/>
      <c r="AC10" s="66"/>
      <c r="AD10" s="67">
        <f>データ!R6</f>
        <v>3477</v>
      </c>
      <c r="AE10" s="67"/>
      <c r="AF10" s="67"/>
      <c r="AG10" s="67"/>
      <c r="AH10" s="67"/>
      <c r="AI10" s="67"/>
      <c r="AJ10" s="67"/>
      <c r="AK10" s="2"/>
      <c r="AL10" s="67">
        <f>データ!V6</f>
        <v>7046</v>
      </c>
      <c r="AM10" s="67"/>
      <c r="AN10" s="67"/>
      <c r="AO10" s="67"/>
      <c r="AP10" s="67"/>
      <c r="AQ10" s="67"/>
      <c r="AR10" s="67"/>
      <c r="AS10" s="67"/>
      <c r="AT10" s="66">
        <f>データ!W6</f>
        <v>3.37</v>
      </c>
      <c r="AU10" s="66"/>
      <c r="AV10" s="66"/>
      <c r="AW10" s="66"/>
      <c r="AX10" s="66"/>
      <c r="AY10" s="66"/>
      <c r="AZ10" s="66"/>
      <c r="BA10" s="66"/>
      <c r="BB10" s="66">
        <f>データ!X6</f>
        <v>2090.8000000000002</v>
      </c>
      <c r="BC10" s="66"/>
      <c r="BD10" s="66"/>
      <c r="BE10" s="66"/>
      <c r="BF10" s="66"/>
      <c r="BG10" s="66"/>
      <c r="BH10" s="66"/>
      <c r="BI10" s="66"/>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8" t="s">
        <v>122</v>
      </c>
      <c r="BM16" s="49"/>
      <c r="BN16" s="49"/>
      <c r="BO16" s="49"/>
      <c r="BP16" s="49"/>
      <c r="BQ16" s="49"/>
      <c r="BR16" s="49"/>
      <c r="BS16" s="49"/>
      <c r="BT16" s="49"/>
      <c r="BU16" s="49"/>
      <c r="BV16" s="49"/>
      <c r="BW16" s="49"/>
      <c r="BX16" s="49"/>
      <c r="BY16" s="49"/>
      <c r="BZ16" s="5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8"/>
      <c r="BM17" s="49"/>
      <c r="BN17" s="49"/>
      <c r="BO17" s="49"/>
      <c r="BP17" s="49"/>
      <c r="BQ17" s="49"/>
      <c r="BR17" s="49"/>
      <c r="BS17" s="49"/>
      <c r="BT17" s="49"/>
      <c r="BU17" s="49"/>
      <c r="BV17" s="49"/>
      <c r="BW17" s="49"/>
      <c r="BX17" s="49"/>
      <c r="BY17" s="49"/>
      <c r="BZ17" s="5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8"/>
      <c r="BM18" s="49"/>
      <c r="BN18" s="49"/>
      <c r="BO18" s="49"/>
      <c r="BP18" s="49"/>
      <c r="BQ18" s="49"/>
      <c r="BR18" s="49"/>
      <c r="BS18" s="49"/>
      <c r="BT18" s="49"/>
      <c r="BU18" s="49"/>
      <c r="BV18" s="49"/>
      <c r="BW18" s="49"/>
      <c r="BX18" s="49"/>
      <c r="BY18" s="49"/>
      <c r="BZ18" s="5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8"/>
      <c r="BM19" s="49"/>
      <c r="BN19" s="49"/>
      <c r="BO19" s="49"/>
      <c r="BP19" s="49"/>
      <c r="BQ19" s="49"/>
      <c r="BR19" s="49"/>
      <c r="BS19" s="49"/>
      <c r="BT19" s="49"/>
      <c r="BU19" s="49"/>
      <c r="BV19" s="49"/>
      <c r="BW19" s="49"/>
      <c r="BX19" s="49"/>
      <c r="BY19" s="49"/>
      <c r="BZ19" s="5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8"/>
      <c r="BM20" s="49"/>
      <c r="BN20" s="49"/>
      <c r="BO20" s="49"/>
      <c r="BP20" s="49"/>
      <c r="BQ20" s="49"/>
      <c r="BR20" s="49"/>
      <c r="BS20" s="49"/>
      <c r="BT20" s="49"/>
      <c r="BU20" s="49"/>
      <c r="BV20" s="49"/>
      <c r="BW20" s="49"/>
      <c r="BX20" s="49"/>
      <c r="BY20" s="49"/>
      <c r="BZ20" s="5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8"/>
      <c r="BM21" s="49"/>
      <c r="BN21" s="49"/>
      <c r="BO21" s="49"/>
      <c r="BP21" s="49"/>
      <c r="BQ21" s="49"/>
      <c r="BR21" s="49"/>
      <c r="BS21" s="49"/>
      <c r="BT21" s="49"/>
      <c r="BU21" s="49"/>
      <c r="BV21" s="49"/>
      <c r="BW21" s="49"/>
      <c r="BX21" s="49"/>
      <c r="BY21" s="49"/>
      <c r="BZ21" s="5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8"/>
      <c r="BM22" s="49"/>
      <c r="BN22" s="49"/>
      <c r="BO22" s="49"/>
      <c r="BP22" s="49"/>
      <c r="BQ22" s="49"/>
      <c r="BR22" s="49"/>
      <c r="BS22" s="49"/>
      <c r="BT22" s="49"/>
      <c r="BU22" s="49"/>
      <c r="BV22" s="49"/>
      <c r="BW22" s="49"/>
      <c r="BX22" s="49"/>
      <c r="BY22" s="49"/>
      <c r="BZ22" s="5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8"/>
      <c r="BM23" s="49"/>
      <c r="BN23" s="49"/>
      <c r="BO23" s="49"/>
      <c r="BP23" s="49"/>
      <c r="BQ23" s="49"/>
      <c r="BR23" s="49"/>
      <c r="BS23" s="49"/>
      <c r="BT23" s="49"/>
      <c r="BU23" s="49"/>
      <c r="BV23" s="49"/>
      <c r="BW23" s="49"/>
      <c r="BX23" s="49"/>
      <c r="BY23" s="49"/>
      <c r="BZ23" s="5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8"/>
      <c r="BM24" s="49"/>
      <c r="BN24" s="49"/>
      <c r="BO24" s="49"/>
      <c r="BP24" s="49"/>
      <c r="BQ24" s="49"/>
      <c r="BR24" s="49"/>
      <c r="BS24" s="49"/>
      <c r="BT24" s="49"/>
      <c r="BU24" s="49"/>
      <c r="BV24" s="49"/>
      <c r="BW24" s="49"/>
      <c r="BX24" s="49"/>
      <c r="BY24" s="49"/>
      <c r="BZ24" s="5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8"/>
      <c r="BM25" s="49"/>
      <c r="BN25" s="49"/>
      <c r="BO25" s="49"/>
      <c r="BP25" s="49"/>
      <c r="BQ25" s="49"/>
      <c r="BR25" s="49"/>
      <c r="BS25" s="49"/>
      <c r="BT25" s="49"/>
      <c r="BU25" s="49"/>
      <c r="BV25" s="49"/>
      <c r="BW25" s="49"/>
      <c r="BX25" s="49"/>
      <c r="BY25" s="49"/>
      <c r="BZ25" s="5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8"/>
      <c r="BM26" s="49"/>
      <c r="BN26" s="49"/>
      <c r="BO26" s="49"/>
      <c r="BP26" s="49"/>
      <c r="BQ26" s="49"/>
      <c r="BR26" s="49"/>
      <c r="BS26" s="49"/>
      <c r="BT26" s="49"/>
      <c r="BU26" s="49"/>
      <c r="BV26" s="49"/>
      <c r="BW26" s="49"/>
      <c r="BX26" s="49"/>
      <c r="BY26" s="49"/>
      <c r="BZ26" s="5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8"/>
      <c r="BM27" s="49"/>
      <c r="BN27" s="49"/>
      <c r="BO27" s="49"/>
      <c r="BP27" s="49"/>
      <c r="BQ27" s="49"/>
      <c r="BR27" s="49"/>
      <c r="BS27" s="49"/>
      <c r="BT27" s="49"/>
      <c r="BU27" s="49"/>
      <c r="BV27" s="49"/>
      <c r="BW27" s="49"/>
      <c r="BX27" s="49"/>
      <c r="BY27" s="49"/>
      <c r="BZ27" s="5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8"/>
      <c r="BM28" s="49"/>
      <c r="BN28" s="49"/>
      <c r="BO28" s="49"/>
      <c r="BP28" s="49"/>
      <c r="BQ28" s="49"/>
      <c r="BR28" s="49"/>
      <c r="BS28" s="49"/>
      <c r="BT28" s="49"/>
      <c r="BU28" s="49"/>
      <c r="BV28" s="49"/>
      <c r="BW28" s="49"/>
      <c r="BX28" s="49"/>
      <c r="BY28" s="49"/>
      <c r="BZ28" s="5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8"/>
      <c r="BM29" s="49"/>
      <c r="BN29" s="49"/>
      <c r="BO29" s="49"/>
      <c r="BP29" s="49"/>
      <c r="BQ29" s="49"/>
      <c r="BR29" s="49"/>
      <c r="BS29" s="49"/>
      <c r="BT29" s="49"/>
      <c r="BU29" s="49"/>
      <c r="BV29" s="49"/>
      <c r="BW29" s="49"/>
      <c r="BX29" s="49"/>
      <c r="BY29" s="49"/>
      <c r="BZ29" s="5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8"/>
      <c r="BM30" s="49"/>
      <c r="BN30" s="49"/>
      <c r="BO30" s="49"/>
      <c r="BP30" s="49"/>
      <c r="BQ30" s="49"/>
      <c r="BR30" s="49"/>
      <c r="BS30" s="49"/>
      <c r="BT30" s="49"/>
      <c r="BU30" s="49"/>
      <c r="BV30" s="49"/>
      <c r="BW30" s="49"/>
      <c r="BX30" s="49"/>
      <c r="BY30" s="49"/>
      <c r="BZ30" s="5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8"/>
      <c r="BM31" s="49"/>
      <c r="BN31" s="49"/>
      <c r="BO31" s="49"/>
      <c r="BP31" s="49"/>
      <c r="BQ31" s="49"/>
      <c r="BR31" s="49"/>
      <c r="BS31" s="49"/>
      <c r="BT31" s="49"/>
      <c r="BU31" s="49"/>
      <c r="BV31" s="49"/>
      <c r="BW31" s="49"/>
      <c r="BX31" s="49"/>
      <c r="BY31" s="49"/>
      <c r="BZ31" s="5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8"/>
      <c r="BM32" s="49"/>
      <c r="BN32" s="49"/>
      <c r="BO32" s="49"/>
      <c r="BP32" s="49"/>
      <c r="BQ32" s="49"/>
      <c r="BR32" s="49"/>
      <c r="BS32" s="49"/>
      <c r="BT32" s="49"/>
      <c r="BU32" s="49"/>
      <c r="BV32" s="49"/>
      <c r="BW32" s="49"/>
      <c r="BX32" s="49"/>
      <c r="BY32" s="49"/>
      <c r="BZ32" s="5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8"/>
      <c r="BM33" s="49"/>
      <c r="BN33" s="49"/>
      <c r="BO33" s="49"/>
      <c r="BP33" s="49"/>
      <c r="BQ33" s="49"/>
      <c r="BR33" s="49"/>
      <c r="BS33" s="49"/>
      <c r="BT33" s="49"/>
      <c r="BU33" s="49"/>
      <c r="BV33" s="49"/>
      <c r="BW33" s="49"/>
      <c r="BX33" s="49"/>
      <c r="BY33" s="49"/>
      <c r="BZ33" s="50"/>
    </row>
    <row r="34" spans="1:78" ht="13.5" customHeight="1" x14ac:dyDescent="0.15">
      <c r="A34" s="2"/>
      <c r="B34" s="16"/>
      <c r="C34" s="54" t="s">
        <v>27</v>
      </c>
      <c r="D34" s="54"/>
      <c r="E34" s="54"/>
      <c r="F34" s="54"/>
      <c r="G34" s="54"/>
      <c r="H34" s="54"/>
      <c r="I34" s="54"/>
      <c r="J34" s="54"/>
      <c r="K34" s="54"/>
      <c r="L34" s="54"/>
      <c r="M34" s="54"/>
      <c r="N34" s="54"/>
      <c r="O34" s="54"/>
      <c r="P34" s="54"/>
      <c r="Q34" s="19"/>
      <c r="R34" s="54" t="s">
        <v>28</v>
      </c>
      <c r="S34" s="54"/>
      <c r="T34" s="54"/>
      <c r="U34" s="54"/>
      <c r="V34" s="54"/>
      <c r="W34" s="54"/>
      <c r="X34" s="54"/>
      <c r="Y34" s="54"/>
      <c r="Z34" s="54"/>
      <c r="AA34" s="54"/>
      <c r="AB34" s="54"/>
      <c r="AC34" s="54"/>
      <c r="AD34" s="54"/>
      <c r="AE34" s="54"/>
      <c r="AF34" s="19"/>
      <c r="AG34" s="54" t="s">
        <v>29</v>
      </c>
      <c r="AH34" s="54"/>
      <c r="AI34" s="54"/>
      <c r="AJ34" s="54"/>
      <c r="AK34" s="54"/>
      <c r="AL34" s="54"/>
      <c r="AM34" s="54"/>
      <c r="AN34" s="54"/>
      <c r="AO34" s="54"/>
      <c r="AP34" s="54"/>
      <c r="AQ34" s="54"/>
      <c r="AR34" s="54"/>
      <c r="AS34" s="54"/>
      <c r="AT34" s="54"/>
      <c r="AU34" s="19"/>
      <c r="AV34" s="54" t="s">
        <v>30</v>
      </c>
      <c r="AW34" s="54"/>
      <c r="AX34" s="54"/>
      <c r="AY34" s="54"/>
      <c r="AZ34" s="54"/>
      <c r="BA34" s="54"/>
      <c r="BB34" s="54"/>
      <c r="BC34" s="54"/>
      <c r="BD34" s="54"/>
      <c r="BE34" s="54"/>
      <c r="BF34" s="54"/>
      <c r="BG34" s="54"/>
      <c r="BH34" s="54"/>
      <c r="BI34" s="54"/>
      <c r="BJ34" s="18"/>
      <c r="BK34" s="2"/>
      <c r="BL34" s="48"/>
      <c r="BM34" s="49"/>
      <c r="BN34" s="49"/>
      <c r="BO34" s="49"/>
      <c r="BP34" s="49"/>
      <c r="BQ34" s="49"/>
      <c r="BR34" s="49"/>
      <c r="BS34" s="49"/>
      <c r="BT34" s="49"/>
      <c r="BU34" s="49"/>
      <c r="BV34" s="49"/>
      <c r="BW34" s="49"/>
      <c r="BX34" s="49"/>
      <c r="BY34" s="49"/>
      <c r="BZ34" s="50"/>
    </row>
    <row r="35" spans="1:78" ht="13.5" customHeight="1" x14ac:dyDescent="0.15">
      <c r="A35" s="2"/>
      <c r="B35" s="16"/>
      <c r="C35" s="54"/>
      <c r="D35" s="54"/>
      <c r="E35" s="54"/>
      <c r="F35" s="54"/>
      <c r="G35" s="54"/>
      <c r="H35" s="54"/>
      <c r="I35" s="54"/>
      <c r="J35" s="54"/>
      <c r="K35" s="54"/>
      <c r="L35" s="54"/>
      <c r="M35" s="54"/>
      <c r="N35" s="54"/>
      <c r="O35" s="54"/>
      <c r="P35" s="54"/>
      <c r="Q35" s="19"/>
      <c r="R35" s="54"/>
      <c r="S35" s="54"/>
      <c r="T35" s="54"/>
      <c r="U35" s="54"/>
      <c r="V35" s="54"/>
      <c r="W35" s="54"/>
      <c r="X35" s="54"/>
      <c r="Y35" s="54"/>
      <c r="Z35" s="54"/>
      <c r="AA35" s="54"/>
      <c r="AB35" s="54"/>
      <c r="AC35" s="54"/>
      <c r="AD35" s="54"/>
      <c r="AE35" s="54"/>
      <c r="AF35" s="19"/>
      <c r="AG35" s="54"/>
      <c r="AH35" s="54"/>
      <c r="AI35" s="54"/>
      <c r="AJ35" s="54"/>
      <c r="AK35" s="54"/>
      <c r="AL35" s="54"/>
      <c r="AM35" s="54"/>
      <c r="AN35" s="54"/>
      <c r="AO35" s="54"/>
      <c r="AP35" s="54"/>
      <c r="AQ35" s="54"/>
      <c r="AR35" s="54"/>
      <c r="AS35" s="54"/>
      <c r="AT35" s="54"/>
      <c r="AU35" s="19"/>
      <c r="AV35" s="54"/>
      <c r="AW35" s="54"/>
      <c r="AX35" s="54"/>
      <c r="AY35" s="54"/>
      <c r="AZ35" s="54"/>
      <c r="BA35" s="54"/>
      <c r="BB35" s="54"/>
      <c r="BC35" s="54"/>
      <c r="BD35" s="54"/>
      <c r="BE35" s="54"/>
      <c r="BF35" s="54"/>
      <c r="BG35" s="54"/>
      <c r="BH35" s="54"/>
      <c r="BI35" s="54"/>
      <c r="BJ35" s="18"/>
      <c r="BK35" s="2"/>
      <c r="BL35" s="48"/>
      <c r="BM35" s="49"/>
      <c r="BN35" s="49"/>
      <c r="BO35" s="49"/>
      <c r="BP35" s="49"/>
      <c r="BQ35" s="49"/>
      <c r="BR35" s="49"/>
      <c r="BS35" s="49"/>
      <c r="BT35" s="49"/>
      <c r="BU35" s="49"/>
      <c r="BV35" s="49"/>
      <c r="BW35" s="49"/>
      <c r="BX35" s="49"/>
      <c r="BY35" s="49"/>
      <c r="BZ35" s="5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8"/>
      <c r="BM36" s="49"/>
      <c r="BN36" s="49"/>
      <c r="BO36" s="49"/>
      <c r="BP36" s="49"/>
      <c r="BQ36" s="49"/>
      <c r="BR36" s="49"/>
      <c r="BS36" s="49"/>
      <c r="BT36" s="49"/>
      <c r="BU36" s="49"/>
      <c r="BV36" s="49"/>
      <c r="BW36" s="49"/>
      <c r="BX36" s="49"/>
      <c r="BY36" s="49"/>
      <c r="BZ36" s="5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8"/>
      <c r="BM37" s="49"/>
      <c r="BN37" s="49"/>
      <c r="BO37" s="49"/>
      <c r="BP37" s="49"/>
      <c r="BQ37" s="49"/>
      <c r="BR37" s="49"/>
      <c r="BS37" s="49"/>
      <c r="BT37" s="49"/>
      <c r="BU37" s="49"/>
      <c r="BV37" s="49"/>
      <c r="BW37" s="49"/>
      <c r="BX37" s="49"/>
      <c r="BY37" s="49"/>
      <c r="BZ37" s="5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8"/>
      <c r="BM38" s="49"/>
      <c r="BN38" s="49"/>
      <c r="BO38" s="49"/>
      <c r="BP38" s="49"/>
      <c r="BQ38" s="49"/>
      <c r="BR38" s="49"/>
      <c r="BS38" s="49"/>
      <c r="BT38" s="49"/>
      <c r="BU38" s="49"/>
      <c r="BV38" s="49"/>
      <c r="BW38" s="49"/>
      <c r="BX38" s="49"/>
      <c r="BY38" s="49"/>
      <c r="BZ38" s="5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8"/>
      <c r="BM39" s="49"/>
      <c r="BN39" s="49"/>
      <c r="BO39" s="49"/>
      <c r="BP39" s="49"/>
      <c r="BQ39" s="49"/>
      <c r="BR39" s="49"/>
      <c r="BS39" s="49"/>
      <c r="BT39" s="49"/>
      <c r="BU39" s="49"/>
      <c r="BV39" s="49"/>
      <c r="BW39" s="49"/>
      <c r="BX39" s="49"/>
      <c r="BY39" s="49"/>
      <c r="BZ39" s="5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8"/>
      <c r="BM40" s="49"/>
      <c r="BN40" s="49"/>
      <c r="BO40" s="49"/>
      <c r="BP40" s="49"/>
      <c r="BQ40" s="49"/>
      <c r="BR40" s="49"/>
      <c r="BS40" s="49"/>
      <c r="BT40" s="49"/>
      <c r="BU40" s="49"/>
      <c r="BV40" s="49"/>
      <c r="BW40" s="49"/>
      <c r="BX40" s="49"/>
      <c r="BY40" s="49"/>
      <c r="BZ40" s="5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8"/>
      <c r="BM41" s="49"/>
      <c r="BN41" s="49"/>
      <c r="BO41" s="49"/>
      <c r="BP41" s="49"/>
      <c r="BQ41" s="49"/>
      <c r="BR41" s="49"/>
      <c r="BS41" s="49"/>
      <c r="BT41" s="49"/>
      <c r="BU41" s="49"/>
      <c r="BV41" s="49"/>
      <c r="BW41" s="49"/>
      <c r="BX41" s="49"/>
      <c r="BY41" s="49"/>
      <c r="BZ41" s="5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8"/>
      <c r="BM42" s="49"/>
      <c r="BN42" s="49"/>
      <c r="BO42" s="49"/>
      <c r="BP42" s="49"/>
      <c r="BQ42" s="49"/>
      <c r="BR42" s="49"/>
      <c r="BS42" s="49"/>
      <c r="BT42" s="49"/>
      <c r="BU42" s="49"/>
      <c r="BV42" s="49"/>
      <c r="BW42" s="49"/>
      <c r="BX42" s="49"/>
      <c r="BY42" s="49"/>
      <c r="BZ42" s="5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8"/>
      <c r="BM43" s="49"/>
      <c r="BN43" s="49"/>
      <c r="BO43" s="49"/>
      <c r="BP43" s="49"/>
      <c r="BQ43" s="49"/>
      <c r="BR43" s="49"/>
      <c r="BS43" s="49"/>
      <c r="BT43" s="49"/>
      <c r="BU43" s="49"/>
      <c r="BV43" s="49"/>
      <c r="BW43" s="49"/>
      <c r="BX43" s="49"/>
      <c r="BY43" s="49"/>
      <c r="BZ43" s="5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5"/>
      <c r="BM46" s="46"/>
      <c r="BN46" s="46"/>
      <c r="BO46" s="46"/>
      <c r="BP46" s="46"/>
      <c r="BQ46" s="46"/>
      <c r="BR46" s="46"/>
      <c r="BS46" s="46"/>
      <c r="BT46" s="46"/>
      <c r="BU46" s="46"/>
      <c r="BV46" s="46"/>
      <c r="BW46" s="46"/>
      <c r="BX46" s="46"/>
      <c r="BY46" s="46"/>
      <c r="BZ46" s="4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8" t="s">
        <v>121</v>
      </c>
      <c r="BM47" s="49"/>
      <c r="BN47" s="49"/>
      <c r="BO47" s="49"/>
      <c r="BP47" s="49"/>
      <c r="BQ47" s="49"/>
      <c r="BR47" s="49"/>
      <c r="BS47" s="49"/>
      <c r="BT47" s="49"/>
      <c r="BU47" s="49"/>
      <c r="BV47" s="49"/>
      <c r="BW47" s="49"/>
      <c r="BX47" s="49"/>
      <c r="BY47" s="49"/>
      <c r="BZ47" s="5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8"/>
      <c r="BM48" s="49"/>
      <c r="BN48" s="49"/>
      <c r="BO48" s="49"/>
      <c r="BP48" s="49"/>
      <c r="BQ48" s="49"/>
      <c r="BR48" s="49"/>
      <c r="BS48" s="49"/>
      <c r="BT48" s="49"/>
      <c r="BU48" s="49"/>
      <c r="BV48" s="49"/>
      <c r="BW48" s="49"/>
      <c r="BX48" s="49"/>
      <c r="BY48" s="49"/>
      <c r="BZ48" s="5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8"/>
      <c r="BM49" s="49"/>
      <c r="BN49" s="49"/>
      <c r="BO49" s="49"/>
      <c r="BP49" s="49"/>
      <c r="BQ49" s="49"/>
      <c r="BR49" s="49"/>
      <c r="BS49" s="49"/>
      <c r="BT49" s="49"/>
      <c r="BU49" s="49"/>
      <c r="BV49" s="49"/>
      <c r="BW49" s="49"/>
      <c r="BX49" s="49"/>
      <c r="BY49" s="49"/>
      <c r="BZ49" s="5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8"/>
      <c r="BM50" s="49"/>
      <c r="BN50" s="49"/>
      <c r="BO50" s="49"/>
      <c r="BP50" s="49"/>
      <c r="BQ50" s="49"/>
      <c r="BR50" s="49"/>
      <c r="BS50" s="49"/>
      <c r="BT50" s="49"/>
      <c r="BU50" s="49"/>
      <c r="BV50" s="49"/>
      <c r="BW50" s="49"/>
      <c r="BX50" s="49"/>
      <c r="BY50" s="49"/>
      <c r="BZ50" s="5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8"/>
      <c r="BM51" s="49"/>
      <c r="BN51" s="49"/>
      <c r="BO51" s="49"/>
      <c r="BP51" s="49"/>
      <c r="BQ51" s="49"/>
      <c r="BR51" s="49"/>
      <c r="BS51" s="49"/>
      <c r="BT51" s="49"/>
      <c r="BU51" s="49"/>
      <c r="BV51" s="49"/>
      <c r="BW51" s="49"/>
      <c r="BX51" s="49"/>
      <c r="BY51" s="49"/>
      <c r="BZ51" s="5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8"/>
      <c r="BM52" s="49"/>
      <c r="BN52" s="49"/>
      <c r="BO52" s="49"/>
      <c r="BP52" s="49"/>
      <c r="BQ52" s="49"/>
      <c r="BR52" s="49"/>
      <c r="BS52" s="49"/>
      <c r="BT52" s="49"/>
      <c r="BU52" s="49"/>
      <c r="BV52" s="49"/>
      <c r="BW52" s="49"/>
      <c r="BX52" s="49"/>
      <c r="BY52" s="49"/>
      <c r="BZ52" s="5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8"/>
      <c r="BM53" s="49"/>
      <c r="BN53" s="49"/>
      <c r="BO53" s="49"/>
      <c r="BP53" s="49"/>
      <c r="BQ53" s="49"/>
      <c r="BR53" s="49"/>
      <c r="BS53" s="49"/>
      <c r="BT53" s="49"/>
      <c r="BU53" s="49"/>
      <c r="BV53" s="49"/>
      <c r="BW53" s="49"/>
      <c r="BX53" s="49"/>
      <c r="BY53" s="49"/>
      <c r="BZ53" s="5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8"/>
      <c r="BM54" s="49"/>
      <c r="BN54" s="49"/>
      <c r="BO54" s="49"/>
      <c r="BP54" s="49"/>
      <c r="BQ54" s="49"/>
      <c r="BR54" s="49"/>
      <c r="BS54" s="49"/>
      <c r="BT54" s="49"/>
      <c r="BU54" s="49"/>
      <c r="BV54" s="49"/>
      <c r="BW54" s="49"/>
      <c r="BX54" s="49"/>
      <c r="BY54" s="49"/>
      <c r="BZ54" s="5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8"/>
      <c r="BM55" s="49"/>
      <c r="BN55" s="49"/>
      <c r="BO55" s="49"/>
      <c r="BP55" s="49"/>
      <c r="BQ55" s="49"/>
      <c r="BR55" s="49"/>
      <c r="BS55" s="49"/>
      <c r="BT55" s="49"/>
      <c r="BU55" s="49"/>
      <c r="BV55" s="49"/>
      <c r="BW55" s="49"/>
      <c r="BX55" s="49"/>
      <c r="BY55" s="49"/>
      <c r="BZ55" s="50"/>
    </row>
    <row r="56" spans="1:78" ht="13.5" customHeight="1" x14ac:dyDescent="0.15">
      <c r="A56" s="2"/>
      <c r="B56" s="16"/>
      <c r="C56" s="54" t="s">
        <v>32</v>
      </c>
      <c r="D56" s="54"/>
      <c r="E56" s="54"/>
      <c r="F56" s="54"/>
      <c r="G56" s="54"/>
      <c r="H56" s="54"/>
      <c r="I56" s="54"/>
      <c r="J56" s="54"/>
      <c r="K56" s="54"/>
      <c r="L56" s="54"/>
      <c r="M56" s="54"/>
      <c r="N56" s="54"/>
      <c r="O56" s="54"/>
      <c r="P56" s="54"/>
      <c r="Q56" s="19"/>
      <c r="R56" s="54" t="s">
        <v>33</v>
      </c>
      <c r="S56" s="54"/>
      <c r="T56" s="54"/>
      <c r="U56" s="54"/>
      <c r="V56" s="54"/>
      <c r="W56" s="54"/>
      <c r="X56" s="54"/>
      <c r="Y56" s="54"/>
      <c r="Z56" s="54"/>
      <c r="AA56" s="54"/>
      <c r="AB56" s="54"/>
      <c r="AC56" s="54"/>
      <c r="AD56" s="54"/>
      <c r="AE56" s="54"/>
      <c r="AF56" s="19"/>
      <c r="AG56" s="54" t="s">
        <v>34</v>
      </c>
      <c r="AH56" s="54"/>
      <c r="AI56" s="54"/>
      <c r="AJ56" s="54"/>
      <c r="AK56" s="54"/>
      <c r="AL56" s="54"/>
      <c r="AM56" s="54"/>
      <c r="AN56" s="54"/>
      <c r="AO56" s="54"/>
      <c r="AP56" s="54"/>
      <c r="AQ56" s="54"/>
      <c r="AR56" s="54"/>
      <c r="AS56" s="54"/>
      <c r="AT56" s="54"/>
      <c r="AU56" s="19"/>
      <c r="AV56" s="54" t="s">
        <v>35</v>
      </c>
      <c r="AW56" s="54"/>
      <c r="AX56" s="54"/>
      <c r="AY56" s="54"/>
      <c r="AZ56" s="54"/>
      <c r="BA56" s="54"/>
      <c r="BB56" s="54"/>
      <c r="BC56" s="54"/>
      <c r="BD56" s="54"/>
      <c r="BE56" s="54"/>
      <c r="BF56" s="54"/>
      <c r="BG56" s="54"/>
      <c r="BH56" s="54"/>
      <c r="BI56" s="54"/>
      <c r="BJ56" s="18"/>
      <c r="BK56" s="2"/>
      <c r="BL56" s="48"/>
      <c r="BM56" s="49"/>
      <c r="BN56" s="49"/>
      <c r="BO56" s="49"/>
      <c r="BP56" s="49"/>
      <c r="BQ56" s="49"/>
      <c r="BR56" s="49"/>
      <c r="BS56" s="49"/>
      <c r="BT56" s="49"/>
      <c r="BU56" s="49"/>
      <c r="BV56" s="49"/>
      <c r="BW56" s="49"/>
      <c r="BX56" s="49"/>
      <c r="BY56" s="49"/>
      <c r="BZ56" s="50"/>
    </row>
    <row r="57" spans="1:78" ht="13.5" customHeight="1" x14ac:dyDescent="0.15">
      <c r="A57" s="2"/>
      <c r="B57" s="16"/>
      <c r="C57" s="54"/>
      <c r="D57" s="54"/>
      <c r="E57" s="54"/>
      <c r="F57" s="54"/>
      <c r="G57" s="54"/>
      <c r="H57" s="54"/>
      <c r="I57" s="54"/>
      <c r="J57" s="54"/>
      <c r="K57" s="54"/>
      <c r="L57" s="54"/>
      <c r="M57" s="54"/>
      <c r="N57" s="54"/>
      <c r="O57" s="54"/>
      <c r="P57" s="54"/>
      <c r="Q57" s="19"/>
      <c r="R57" s="54"/>
      <c r="S57" s="54"/>
      <c r="T57" s="54"/>
      <c r="U57" s="54"/>
      <c r="V57" s="54"/>
      <c r="W57" s="54"/>
      <c r="X57" s="54"/>
      <c r="Y57" s="54"/>
      <c r="Z57" s="54"/>
      <c r="AA57" s="54"/>
      <c r="AB57" s="54"/>
      <c r="AC57" s="54"/>
      <c r="AD57" s="54"/>
      <c r="AE57" s="54"/>
      <c r="AF57" s="19"/>
      <c r="AG57" s="54"/>
      <c r="AH57" s="54"/>
      <c r="AI57" s="54"/>
      <c r="AJ57" s="54"/>
      <c r="AK57" s="54"/>
      <c r="AL57" s="54"/>
      <c r="AM57" s="54"/>
      <c r="AN57" s="54"/>
      <c r="AO57" s="54"/>
      <c r="AP57" s="54"/>
      <c r="AQ57" s="54"/>
      <c r="AR57" s="54"/>
      <c r="AS57" s="54"/>
      <c r="AT57" s="54"/>
      <c r="AU57" s="19"/>
      <c r="AV57" s="54"/>
      <c r="AW57" s="54"/>
      <c r="AX57" s="54"/>
      <c r="AY57" s="54"/>
      <c r="AZ57" s="54"/>
      <c r="BA57" s="54"/>
      <c r="BB57" s="54"/>
      <c r="BC57" s="54"/>
      <c r="BD57" s="54"/>
      <c r="BE57" s="54"/>
      <c r="BF57" s="54"/>
      <c r="BG57" s="54"/>
      <c r="BH57" s="54"/>
      <c r="BI57" s="54"/>
      <c r="BJ57" s="18"/>
      <c r="BK57" s="2"/>
      <c r="BL57" s="48"/>
      <c r="BM57" s="49"/>
      <c r="BN57" s="49"/>
      <c r="BO57" s="49"/>
      <c r="BP57" s="49"/>
      <c r="BQ57" s="49"/>
      <c r="BR57" s="49"/>
      <c r="BS57" s="49"/>
      <c r="BT57" s="49"/>
      <c r="BU57" s="49"/>
      <c r="BV57" s="49"/>
      <c r="BW57" s="49"/>
      <c r="BX57" s="49"/>
      <c r="BY57" s="49"/>
      <c r="BZ57" s="5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8"/>
      <c r="BM58" s="49"/>
      <c r="BN58" s="49"/>
      <c r="BO58" s="49"/>
      <c r="BP58" s="49"/>
      <c r="BQ58" s="49"/>
      <c r="BR58" s="49"/>
      <c r="BS58" s="49"/>
      <c r="BT58" s="49"/>
      <c r="BU58" s="49"/>
      <c r="BV58" s="49"/>
      <c r="BW58" s="49"/>
      <c r="BX58" s="49"/>
      <c r="BY58" s="49"/>
      <c r="BZ58" s="5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8"/>
      <c r="BM62" s="49"/>
      <c r="BN62" s="49"/>
      <c r="BO62" s="49"/>
      <c r="BP62" s="49"/>
      <c r="BQ62" s="49"/>
      <c r="BR62" s="49"/>
      <c r="BS62" s="49"/>
      <c r="BT62" s="49"/>
      <c r="BU62" s="49"/>
      <c r="BV62" s="49"/>
      <c r="BW62" s="49"/>
      <c r="BX62" s="49"/>
      <c r="BY62" s="49"/>
      <c r="BZ62" s="5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5"/>
      <c r="BM65" s="46"/>
      <c r="BN65" s="46"/>
      <c r="BO65" s="46"/>
      <c r="BP65" s="46"/>
      <c r="BQ65" s="46"/>
      <c r="BR65" s="46"/>
      <c r="BS65" s="46"/>
      <c r="BT65" s="46"/>
      <c r="BU65" s="46"/>
      <c r="BV65" s="46"/>
      <c r="BW65" s="46"/>
      <c r="BX65" s="46"/>
      <c r="BY65" s="46"/>
      <c r="BZ65" s="4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8" t="s">
        <v>120</v>
      </c>
      <c r="BM66" s="49"/>
      <c r="BN66" s="49"/>
      <c r="BO66" s="49"/>
      <c r="BP66" s="49"/>
      <c r="BQ66" s="49"/>
      <c r="BR66" s="49"/>
      <c r="BS66" s="49"/>
      <c r="BT66" s="49"/>
      <c r="BU66" s="49"/>
      <c r="BV66" s="49"/>
      <c r="BW66" s="49"/>
      <c r="BX66" s="49"/>
      <c r="BY66" s="49"/>
      <c r="BZ66" s="5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8"/>
      <c r="BM67" s="49"/>
      <c r="BN67" s="49"/>
      <c r="BO67" s="49"/>
      <c r="BP67" s="49"/>
      <c r="BQ67" s="49"/>
      <c r="BR67" s="49"/>
      <c r="BS67" s="49"/>
      <c r="BT67" s="49"/>
      <c r="BU67" s="49"/>
      <c r="BV67" s="49"/>
      <c r="BW67" s="49"/>
      <c r="BX67" s="49"/>
      <c r="BY67" s="49"/>
      <c r="BZ67" s="5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8"/>
      <c r="BM68" s="49"/>
      <c r="BN68" s="49"/>
      <c r="BO68" s="49"/>
      <c r="BP68" s="49"/>
      <c r="BQ68" s="49"/>
      <c r="BR68" s="49"/>
      <c r="BS68" s="49"/>
      <c r="BT68" s="49"/>
      <c r="BU68" s="49"/>
      <c r="BV68" s="49"/>
      <c r="BW68" s="49"/>
      <c r="BX68" s="49"/>
      <c r="BY68" s="49"/>
      <c r="BZ68" s="5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8"/>
      <c r="BM69" s="49"/>
      <c r="BN69" s="49"/>
      <c r="BO69" s="49"/>
      <c r="BP69" s="49"/>
      <c r="BQ69" s="49"/>
      <c r="BR69" s="49"/>
      <c r="BS69" s="49"/>
      <c r="BT69" s="49"/>
      <c r="BU69" s="49"/>
      <c r="BV69" s="49"/>
      <c r="BW69" s="49"/>
      <c r="BX69" s="49"/>
      <c r="BY69" s="49"/>
      <c r="BZ69" s="5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8"/>
      <c r="BM70" s="49"/>
      <c r="BN70" s="49"/>
      <c r="BO70" s="49"/>
      <c r="BP70" s="49"/>
      <c r="BQ70" s="49"/>
      <c r="BR70" s="49"/>
      <c r="BS70" s="49"/>
      <c r="BT70" s="49"/>
      <c r="BU70" s="49"/>
      <c r="BV70" s="49"/>
      <c r="BW70" s="49"/>
      <c r="BX70" s="49"/>
      <c r="BY70" s="49"/>
      <c r="BZ70" s="5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8"/>
      <c r="BM71" s="49"/>
      <c r="BN71" s="49"/>
      <c r="BO71" s="49"/>
      <c r="BP71" s="49"/>
      <c r="BQ71" s="49"/>
      <c r="BR71" s="49"/>
      <c r="BS71" s="49"/>
      <c r="BT71" s="49"/>
      <c r="BU71" s="49"/>
      <c r="BV71" s="49"/>
      <c r="BW71" s="49"/>
      <c r="BX71" s="49"/>
      <c r="BY71" s="49"/>
      <c r="BZ71" s="5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8"/>
      <c r="BM72" s="49"/>
      <c r="BN72" s="49"/>
      <c r="BO72" s="49"/>
      <c r="BP72" s="49"/>
      <c r="BQ72" s="49"/>
      <c r="BR72" s="49"/>
      <c r="BS72" s="49"/>
      <c r="BT72" s="49"/>
      <c r="BU72" s="49"/>
      <c r="BV72" s="49"/>
      <c r="BW72" s="49"/>
      <c r="BX72" s="49"/>
      <c r="BY72" s="49"/>
      <c r="BZ72" s="5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8"/>
      <c r="BM73" s="49"/>
      <c r="BN73" s="49"/>
      <c r="BO73" s="49"/>
      <c r="BP73" s="49"/>
      <c r="BQ73" s="49"/>
      <c r="BR73" s="49"/>
      <c r="BS73" s="49"/>
      <c r="BT73" s="49"/>
      <c r="BU73" s="49"/>
      <c r="BV73" s="49"/>
      <c r="BW73" s="49"/>
      <c r="BX73" s="49"/>
      <c r="BY73" s="49"/>
      <c r="BZ73" s="5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8"/>
      <c r="BM74" s="49"/>
      <c r="BN74" s="49"/>
      <c r="BO74" s="49"/>
      <c r="BP74" s="49"/>
      <c r="BQ74" s="49"/>
      <c r="BR74" s="49"/>
      <c r="BS74" s="49"/>
      <c r="BT74" s="49"/>
      <c r="BU74" s="49"/>
      <c r="BV74" s="49"/>
      <c r="BW74" s="49"/>
      <c r="BX74" s="49"/>
      <c r="BY74" s="49"/>
      <c r="BZ74" s="5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8"/>
      <c r="BM75" s="49"/>
      <c r="BN75" s="49"/>
      <c r="BO75" s="49"/>
      <c r="BP75" s="49"/>
      <c r="BQ75" s="49"/>
      <c r="BR75" s="49"/>
      <c r="BS75" s="49"/>
      <c r="BT75" s="49"/>
      <c r="BU75" s="49"/>
      <c r="BV75" s="49"/>
      <c r="BW75" s="49"/>
      <c r="BX75" s="49"/>
      <c r="BY75" s="49"/>
      <c r="BZ75" s="5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8"/>
      <c r="BM76" s="49"/>
      <c r="BN76" s="49"/>
      <c r="BO76" s="49"/>
      <c r="BP76" s="49"/>
      <c r="BQ76" s="49"/>
      <c r="BR76" s="49"/>
      <c r="BS76" s="49"/>
      <c r="BT76" s="49"/>
      <c r="BU76" s="49"/>
      <c r="BV76" s="49"/>
      <c r="BW76" s="49"/>
      <c r="BX76" s="49"/>
      <c r="BY76" s="49"/>
      <c r="BZ76" s="5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8"/>
      <c r="BM77" s="49"/>
      <c r="BN77" s="49"/>
      <c r="BO77" s="49"/>
      <c r="BP77" s="49"/>
      <c r="BQ77" s="49"/>
      <c r="BR77" s="49"/>
      <c r="BS77" s="49"/>
      <c r="BT77" s="49"/>
      <c r="BU77" s="49"/>
      <c r="BV77" s="49"/>
      <c r="BW77" s="49"/>
      <c r="BX77" s="49"/>
      <c r="BY77" s="49"/>
      <c r="BZ77" s="5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8"/>
      <c r="BM78" s="49"/>
      <c r="BN78" s="49"/>
      <c r="BO78" s="49"/>
      <c r="BP78" s="49"/>
      <c r="BQ78" s="49"/>
      <c r="BR78" s="49"/>
      <c r="BS78" s="49"/>
      <c r="BT78" s="49"/>
      <c r="BU78" s="49"/>
      <c r="BV78" s="49"/>
      <c r="BW78" s="49"/>
      <c r="BX78" s="49"/>
      <c r="BY78" s="49"/>
      <c r="BZ78" s="50"/>
    </row>
    <row r="79" spans="1:78" ht="13.5" customHeight="1" x14ac:dyDescent="0.15">
      <c r="A79" s="2"/>
      <c r="B79" s="16"/>
      <c r="C79" s="54" t="s">
        <v>38</v>
      </c>
      <c r="D79" s="54"/>
      <c r="E79" s="54"/>
      <c r="F79" s="54"/>
      <c r="G79" s="54"/>
      <c r="H79" s="54"/>
      <c r="I79" s="54"/>
      <c r="J79" s="54"/>
      <c r="K79" s="54"/>
      <c r="L79" s="54"/>
      <c r="M79" s="54"/>
      <c r="N79" s="54"/>
      <c r="O79" s="54"/>
      <c r="P79" s="54"/>
      <c r="Q79" s="54"/>
      <c r="R79" s="54"/>
      <c r="S79" s="54"/>
      <c r="T79" s="54"/>
      <c r="U79" s="19"/>
      <c r="V79" s="19"/>
      <c r="W79" s="54" t="s">
        <v>39</v>
      </c>
      <c r="X79" s="54"/>
      <c r="Y79" s="54"/>
      <c r="Z79" s="54"/>
      <c r="AA79" s="54"/>
      <c r="AB79" s="54"/>
      <c r="AC79" s="54"/>
      <c r="AD79" s="54"/>
      <c r="AE79" s="54"/>
      <c r="AF79" s="54"/>
      <c r="AG79" s="54"/>
      <c r="AH79" s="54"/>
      <c r="AI79" s="54"/>
      <c r="AJ79" s="54"/>
      <c r="AK79" s="54"/>
      <c r="AL79" s="54"/>
      <c r="AM79" s="54"/>
      <c r="AN79" s="54"/>
      <c r="AO79" s="19"/>
      <c r="AP79" s="19"/>
      <c r="AQ79" s="54" t="s">
        <v>40</v>
      </c>
      <c r="AR79" s="54"/>
      <c r="AS79" s="54"/>
      <c r="AT79" s="54"/>
      <c r="AU79" s="54"/>
      <c r="AV79" s="54"/>
      <c r="AW79" s="54"/>
      <c r="AX79" s="54"/>
      <c r="AY79" s="54"/>
      <c r="AZ79" s="54"/>
      <c r="BA79" s="54"/>
      <c r="BB79" s="54"/>
      <c r="BC79" s="54"/>
      <c r="BD79" s="54"/>
      <c r="BE79" s="54"/>
      <c r="BF79" s="54"/>
      <c r="BG79" s="54"/>
      <c r="BH79" s="54"/>
      <c r="BI79" s="17"/>
      <c r="BJ79" s="18"/>
      <c r="BK79" s="2"/>
      <c r="BL79" s="48"/>
      <c r="BM79" s="49"/>
      <c r="BN79" s="49"/>
      <c r="BO79" s="49"/>
      <c r="BP79" s="49"/>
      <c r="BQ79" s="49"/>
      <c r="BR79" s="49"/>
      <c r="BS79" s="49"/>
      <c r="BT79" s="49"/>
      <c r="BU79" s="49"/>
      <c r="BV79" s="49"/>
      <c r="BW79" s="49"/>
      <c r="BX79" s="49"/>
      <c r="BY79" s="49"/>
      <c r="BZ79" s="50"/>
    </row>
    <row r="80" spans="1:78" ht="13.5" customHeight="1" x14ac:dyDescent="0.15">
      <c r="A80" s="2"/>
      <c r="B80" s="16"/>
      <c r="C80" s="54"/>
      <c r="D80" s="54"/>
      <c r="E80" s="54"/>
      <c r="F80" s="54"/>
      <c r="G80" s="54"/>
      <c r="H80" s="54"/>
      <c r="I80" s="54"/>
      <c r="J80" s="54"/>
      <c r="K80" s="54"/>
      <c r="L80" s="54"/>
      <c r="M80" s="54"/>
      <c r="N80" s="54"/>
      <c r="O80" s="54"/>
      <c r="P80" s="54"/>
      <c r="Q80" s="54"/>
      <c r="R80" s="54"/>
      <c r="S80" s="54"/>
      <c r="T80" s="54"/>
      <c r="U80" s="19"/>
      <c r="V80" s="19"/>
      <c r="W80" s="54"/>
      <c r="X80" s="54"/>
      <c r="Y80" s="54"/>
      <c r="Z80" s="54"/>
      <c r="AA80" s="54"/>
      <c r="AB80" s="54"/>
      <c r="AC80" s="54"/>
      <c r="AD80" s="54"/>
      <c r="AE80" s="54"/>
      <c r="AF80" s="54"/>
      <c r="AG80" s="54"/>
      <c r="AH80" s="54"/>
      <c r="AI80" s="54"/>
      <c r="AJ80" s="54"/>
      <c r="AK80" s="54"/>
      <c r="AL80" s="54"/>
      <c r="AM80" s="54"/>
      <c r="AN80" s="54"/>
      <c r="AO80" s="19"/>
      <c r="AP80" s="19"/>
      <c r="AQ80" s="54"/>
      <c r="AR80" s="54"/>
      <c r="AS80" s="54"/>
      <c r="AT80" s="54"/>
      <c r="AU80" s="54"/>
      <c r="AV80" s="54"/>
      <c r="AW80" s="54"/>
      <c r="AX80" s="54"/>
      <c r="AY80" s="54"/>
      <c r="AZ80" s="54"/>
      <c r="BA80" s="54"/>
      <c r="BB80" s="54"/>
      <c r="BC80" s="54"/>
      <c r="BD80" s="54"/>
      <c r="BE80" s="54"/>
      <c r="BF80" s="54"/>
      <c r="BG80" s="54"/>
      <c r="BH80" s="54"/>
      <c r="BI80" s="17"/>
      <c r="BJ80" s="18"/>
      <c r="BK80" s="2"/>
      <c r="BL80" s="48"/>
      <c r="BM80" s="49"/>
      <c r="BN80" s="49"/>
      <c r="BO80" s="49"/>
      <c r="BP80" s="49"/>
      <c r="BQ80" s="49"/>
      <c r="BR80" s="49"/>
      <c r="BS80" s="49"/>
      <c r="BT80" s="49"/>
      <c r="BU80" s="49"/>
      <c r="BV80" s="49"/>
      <c r="BW80" s="49"/>
      <c r="BX80" s="49"/>
      <c r="BY80" s="49"/>
      <c r="BZ80" s="5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8"/>
      <c r="BM81" s="49"/>
      <c r="BN81" s="49"/>
      <c r="BO81" s="49"/>
      <c r="BP81" s="49"/>
      <c r="BQ81" s="49"/>
      <c r="BR81" s="49"/>
      <c r="BS81" s="49"/>
      <c r="BT81" s="49"/>
      <c r="BU81" s="49"/>
      <c r="BV81" s="49"/>
      <c r="BW81" s="49"/>
      <c r="BX81" s="49"/>
      <c r="BY81" s="49"/>
      <c r="BZ81" s="5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5"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【102.38】</v>
      </c>
      <c r="F86" s="26" t="str">
        <f>データ!AT6</f>
        <v>【102.97】</v>
      </c>
      <c r="G86" s="26" t="str">
        <f>データ!BE6</f>
        <v>【54.73】</v>
      </c>
      <c r="H86" s="26" t="str">
        <f>データ!BP6</f>
        <v>【1,225.44】</v>
      </c>
      <c r="I86" s="26" t="str">
        <f>データ!CA6</f>
        <v>【75.58】</v>
      </c>
      <c r="J86" s="26" t="str">
        <f>データ!CL6</f>
        <v>【215.23】</v>
      </c>
      <c r="K86" s="26" t="str">
        <f>データ!CW6</f>
        <v>【42.66】</v>
      </c>
      <c r="L86" s="26" t="str">
        <f>データ!DH6</f>
        <v>【82.67】</v>
      </c>
      <c r="M86" s="26" t="str">
        <f>データ!DS6</f>
        <v>【24.65】</v>
      </c>
      <c r="N86" s="26" t="str">
        <f>データ!ED6</f>
        <v>【0.00】</v>
      </c>
      <c r="O86" s="26" t="str">
        <f>データ!EO6</f>
        <v>【0.10】</v>
      </c>
    </row>
  </sheetData>
  <sheetProtection algorithmName="SHA-512" hashValue="MmKwY3yJ/fGBN/Kjsc3LKHAJS9phWeZhXCM14/+dihdbfn3o17UYdrDq43whAveWIuaqIfcEKiw++nyX/mSRLg==" saltValue="nUU6HpOh2UaK+kIX5DdQvw=="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57</v>
      </c>
      <c r="B3" s="29" t="s">
        <v>58</v>
      </c>
      <c r="C3" s="29" t="s">
        <v>59</v>
      </c>
      <c r="D3" s="29" t="s">
        <v>60</v>
      </c>
      <c r="E3" s="29" t="s">
        <v>61</v>
      </c>
      <c r="F3" s="29" t="s">
        <v>62</v>
      </c>
      <c r="G3" s="29" t="s">
        <v>63</v>
      </c>
      <c r="H3" s="77" t="s">
        <v>64</v>
      </c>
      <c r="I3" s="78"/>
      <c r="J3" s="78"/>
      <c r="K3" s="78"/>
      <c r="L3" s="78"/>
      <c r="M3" s="78"/>
      <c r="N3" s="78"/>
      <c r="O3" s="78"/>
      <c r="P3" s="78"/>
      <c r="Q3" s="78"/>
      <c r="R3" s="78"/>
      <c r="S3" s="78"/>
      <c r="T3" s="78"/>
      <c r="U3" s="78"/>
      <c r="V3" s="78"/>
      <c r="W3" s="78"/>
      <c r="X3" s="79"/>
      <c r="Y3" s="83" t="s">
        <v>65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67</v>
      </c>
      <c r="B4" s="30"/>
      <c r="C4" s="30"/>
      <c r="D4" s="30"/>
      <c r="E4" s="30"/>
      <c r="F4" s="30"/>
      <c r="G4" s="30"/>
      <c r="H4" s="80"/>
      <c r="I4" s="81"/>
      <c r="J4" s="81"/>
      <c r="K4" s="81"/>
      <c r="L4" s="81"/>
      <c r="M4" s="81"/>
      <c r="N4" s="81"/>
      <c r="O4" s="81"/>
      <c r="P4" s="81"/>
      <c r="Q4" s="81"/>
      <c r="R4" s="81"/>
      <c r="S4" s="81"/>
      <c r="T4" s="81"/>
      <c r="U4" s="81"/>
      <c r="V4" s="81"/>
      <c r="W4" s="81"/>
      <c r="X4" s="82"/>
      <c r="Y4" s="76" t="s">
        <v>68</v>
      </c>
      <c r="Z4" s="76"/>
      <c r="AA4" s="76"/>
      <c r="AB4" s="76"/>
      <c r="AC4" s="76"/>
      <c r="AD4" s="76"/>
      <c r="AE4" s="76"/>
      <c r="AF4" s="76"/>
      <c r="AG4" s="76"/>
      <c r="AH4" s="76"/>
      <c r="AI4" s="76"/>
      <c r="AJ4" s="76" t="s">
        <v>69</v>
      </c>
      <c r="AK4" s="76"/>
      <c r="AL4" s="76"/>
      <c r="AM4" s="76"/>
      <c r="AN4" s="76"/>
      <c r="AO4" s="76"/>
      <c r="AP4" s="76"/>
      <c r="AQ4" s="76"/>
      <c r="AR4" s="76"/>
      <c r="AS4" s="76"/>
      <c r="AT4" s="76"/>
      <c r="AU4" s="76" t="s">
        <v>70</v>
      </c>
      <c r="AV4" s="76"/>
      <c r="AW4" s="76"/>
      <c r="AX4" s="76"/>
      <c r="AY4" s="76"/>
      <c r="AZ4" s="76"/>
      <c r="BA4" s="76"/>
      <c r="BB4" s="76"/>
      <c r="BC4" s="76"/>
      <c r="BD4" s="76"/>
      <c r="BE4" s="76"/>
      <c r="BF4" s="76" t="s">
        <v>71</v>
      </c>
      <c r="BG4" s="76"/>
      <c r="BH4" s="76"/>
      <c r="BI4" s="76"/>
      <c r="BJ4" s="76"/>
      <c r="BK4" s="76"/>
      <c r="BL4" s="76"/>
      <c r="BM4" s="76"/>
      <c r="BN4" s="76"/>
      <c r="BO4" s="76"/>
      <c r="BP4" s="76"/>
      <c r="BQ4" s="76" t="s">
        <v>72</v>
      </c>
      <c r="BR4" s="76"/>
      <c r="BS4" s="76"/>
      <c r="BT4" s="76"/>
      <c r="BU4" s="76"/>
      <c r="BV4" s="76"/>
      <c r="BW4" s="76"/>
      <c r="BX4" s="76"/>
      <c r="BY4" s="76"/>
      <c r="BZ4" s="76"/>
      <c r="CA4" s="76"/>
      <c r="CB4" s="76" t="s">
        <v>73</v>
      </c>
      <c r="CC4" s="76"/>
      <c r="CD4" s="76"/>
      <c r="CE4" s="76"/>
      <c r="CF4" s="76"/>
      <c r="CG4" s="76"/>
      <c r="CH4" s="76"/>
      <c r="CI4" s="76"/>
      <c r="CJ4" s="76"/>
      <c r="CK4" s="76"/>
      <c r="CL4" s="76"/>
      <c r="CM4" s="76" t="s">
        <v>74</v>
      </c>
      <c r="CN4" s="76"/>
      <c r="CO4" s="76"/>
      <c r="CP4" s="76"/>
      <c r="CQ4" s="76"/>
      <c r="CR4" s="76"/>
      <c r="CS4" s="76"/>
      <c r="CT4" s="76"/>
      <c r="CU4" s="76"/>
      <c r="CV4" s="76"/>
      <c r="CW4" s="76"/>
      <c r="CX4" s="76" t="s">
        <v>75</v>
      </c>
      <c r="CY4" s="76"/>
      <c r="CZ4" s="76"/>
      <c r="DA4" s="76"/>
      <c r="DB4" s="76"/>
      <c r="DC4" s="76"/>
      <c r="DD4" s="76"/>
      <c r="DE4" s="76"/>
      <c r="DF4" s="76"/>
      <c r="DG4" s="76"/>
      <c r="DH4" s="76"/>
      <c r="DI4" s="76" t="s">
        <v>76</v>
      </c>
      <c r="DJ4" s="76"/>
      <c r="DK4" s="76"/>
      <c r="DL4" s="76"/>
      <c r="DM4" s="76"/>
      <c r="DN4" s="76"/>
      <c r="DO4" s="76"/>
      <c r="DP4" s="76"/>
      <c r="DQ4" s="76"/>
      <c r="DR4" s="76"/>
      <c r="DS4" s="76"/>
      <c r="DT4" s="76" t="s">
        <v>77</v>
      </c>
      <c r="DU4" s="76"/>
      <c r="DV4" s="76"/>
      <c r="DW4" s="76"/>
      <c r="DX4" s="76"/>
      <c r="DY4" s="76"/>
      <c r="DZ4" s="76"/>
      <c r="EA4" s="76"/>
      <c r="EB4" s="76"/>
      <c r="EC4" s="76"/>
      <c r="ED4" s="76"/>
      <c r="EE4" s="76" t="s">
        <v>78</v>
      </c>
      <c r="EF4" s="76"/>
      <c r="EG4" s="76"/>
      <c r="EH4" s="76"/>
      <c r="EI4" s="76"/>
      <c r="EJ4" s="76"/>
      <c r="EK4" s="76"/>
      <c r="EL4" s="76"/>
      <c r="EM4" s="76"/>
      <c r="EN4" s="76"/>
      <c r="EO4" s="76"/>
    </row>
    <row r="5" spans="1:148" x14ac:dyDescent="0.15">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8" s="36" customFormat="1" x14ac:dyDescent="0.15">
      <c r="A6" s="28" t="s">
        <v>107</v>
      </c>
      <c r="B6" s="33">
        <f>B7</f>
        <v>2017</v>
      </c>
      <c r="C6" s="33">
        <f t="shared" ref="C6:X6" si="3">C7</f>
        <v>342025</v>
      </c>
      <c r="D6" s="33">
        <f t="shared" si="3"/>
        <v>46</v>
      </c>
      <c r="E6" s="33">
        <f t="shared" si="3"/>
        <v>17</v>
      </c>
      <c r="F6" s="33">
        <f t="shared" si="3"/>
        <v>4</v>
      </c>
      <c r="G6" s="33">
        <f t="shared" si="3"/>
        <v>0</v>
      </c>
      <c r="H6" s="33" t="str">
        <f t="shared" si="3"/>
        <v>広島県　呉市</v>
      </c>
      <c r="I6" s="33" t="str">
        <f t="shared" si="3"/>
        <v>法適用</v>
      </c>
      <c r="J6" s="33" t="str">
        <f t="shared" si="3"/>
        <v>下水道事業</v>
      </c>
      <c r="K6" s="33" t="str">
        <f t="shared" si="3"/>
        <v>特定環境保全公共下水道</v>
      </c>
      <c r="L6" s="33" t="str">
        <f t="shared" si="3"/>
        <v>D2</v>
      </c>
      <c r="M6" s="33" t="str">
        <f t="shared" si="3"/>
        <v>自治体職員</v>
      </c>
      <c r="N6" s="34" t="str">
        <f t="shared" si="3"/>
        <v>-</v>
      </c>
      <c r="O6" s="34">
        <f t="shared" si="3"/>
        <v>53.69</v>
      </c>
      <c r="P6" s="34">
        <f t="shared" si="3"/>
        <v>3.11</v>
      </c>
      <c r="Q6" s="34">
        <f t="shared" si="3"/>
        <v>91.17</v>
      </c>
      <c r="R6" s="34">
        <f t="shared" si="3"/>
        <v>3477</v>
      </c>
      <c r="S6" s="34">
        <f t="shared" si="3"/>
        <v>227965</v>
      </c>
      <c r="T6" s="34">
        <f t="shared" si="3"/>
        <v>352.8</v>
      </c>
      <c r="U6" s="34">
        <f t="shared" si="3"/>
        <v>646.16</v>
      </c>
      <c r="V6" s="34">
        <f t="shared" si="3"/>
        <v>7046</v>
      </c>
      <c r="W6" s="34">
        <f t="shared" si="3"/>
        <v>3.37</v>
      </c>
      <c r="X6" s="34">
        <f t="shared" si="3"/>
        <v>2090.8000000000002</v>
      </c>
      <c r="Y6" s="35">
        <f>IF(Y7="",NA(),Y7)</f>
        <v>76.510000000000005</v>
      </c>
      <c r="Z6" s="35">
        <f t="shared" ref="Z6:AH6" si="4">IF(Z7="",NA(),Z7)</f>
        <v>79.44</v>
      </c>
      <c r="AA6" s="35">
        <f t="shared" si="4"/>
        <v>83.17</v>
      </c>
      <c r="AB6" s="35">
        <f t="shared" si="4"/>
        <v>84.38</v>
      </c>
      <c r="AC6" s="35">
        <f t="shared" si="4"/>
        <v>98.99</v>
      </c>
      <c r="AD6" s="35">
        <f t="shared" si="4"/>
        <v>96.59</v>
      </c>
      <c r="AE6" s="35">
        <f t="shared" si="4"/>
        <v>101.24</v>
      </c>
      <c r="AF6" s="35">
        <f t="shared" si="4"/>
        <v>100.94</v>
      </c>
      <c r="AG6" s="35">
        <f t="shared" si="4"/>
        <v>100.85</v>
      </c>
      <c r="AH6" s="35">
        <f t="shared" si="4"/>
        <v>102.13</v>
      </c>
      <c r="AI6" s="34" t="str">
        <f>IF(AI7="","",IF(AI7="-","【-】","【"&amp;SUBSTITUTE(TEXT(AI7,"#,##0.00"),"-","△")&amp;"】"))</f>
        <v>【102.38】</v>
      </c>
      <c r="AJ6" s="35">
        <f>IF(AJ7="",NA(),AJ7)</f>
        <v>62.67</v>
      </c>
      <c r="AK6" s="35">
        <f t="shared" ref="AK6:AS6" si="5">IF(AK7="",NA(),AK7)</f>
        <v>63.75</v>
      </c>
      <c r="AL6" s="35">
        <f t="shared" si="5"/>
        <v>55.76</v>
      </c>
      <c r="AM6" s="35">
        <f t="shared" si="5"/>
        <v>51.6</v>
      </c>
      <c r="AN6" s="35">
        <f t="shared" si="5"/>
        <v>3.66</v>
      </c>
      <c r="AO6" s="35">
        <f t="shared" si="5"/>
        <v>232.81</v>
      </c>
      <c r="AP6" s="35">
        <f t="shared" si="5"/>
        <v>184.13</v>
      </c>
      <c r="AQ6" s="35">
        <f t="shared" si="5"/>
        <v>101.85</v>
      </c>
      <c r="AR6" s="35">
        <f t="shared" si="5"/>
        <v>110.77</v>
      </c>
      <c r="AS6" s="35">
        <f t="shared" si="5"/>
        <v>109.51</v>
      </c>
      <c r="AT6" s="34" t="str">
        <f>IF(AT7="","",IF(AT7="-","【-】","【"&amp;SUBSTITUTE(TEXT(AT7,"#,##0.00"),"-","△")&amp;"】"))</f>
        <v>【102.97】</v>
      </c>
      <c r="AU6" s="35" t="str">
        <f>IF(AU7="",NA(),AU7)</f>
        <v>-</v>
      </c>
      <c r="AV6" s="34">
        <f t="shared" ref="AV6:BD6" si="6">IF(AV7="",NA(),AV7)</f>
        <v>0</v>
      </c>
      <c r="AW6" s="34">
        <f t="shared" si="6"/>
        <v>0</v>
      </c>
      <c r="AX6" s="34">
        <f t="shared" si="6"/>
        <v>0</v>
      </c>
      <c r="AY6" s="34">
        <f t="shared" si="6"/>
        <v>0</v>
      </c>
      <c r="AZ6" s="35">
        <f t="shared" si="6"/>
        <v>290.19</v>
      </c>
      <c r="BA6" s="35">
        <f t="shared" si="6"/>
        <v>63.22</v>
      </c>
      <c r="BB6" s="35">
        <f t="shared" si="6"/>
        <v>49.07</v>
      </c>
      <c r="BC6" s="35">
        <f t="shared" si="6"/>
        <v>46.78</v>
      </c>
      <c r="BD6" s="35">
        <f t="shared" si="6"/>
        <v>47.44</v>
      </c>
      <c r="BE6" s="34" t="str">
        <f>IF(BE7="","",IF(BE7="-","【-】","【"&amp;SUBSTITUTE(TEXT(BE7,"#,##0.00"),"-","△")&amp;"】"))</f>
        <v>【54.73】</v>
      </c>
      <c r="BF6" s="35">
        <f>IF(BF7="",NA(),BF7)</f>
        <v>2377.38</v>
      </c>
      <c r="BG6" s="35">
        <f t="shared" ref="BG6:BO6" si="7">IF(BG7="",NA(),BG7)</f>
        <v>2320.46</v>
      </c>
      <c r="BH6" s="35">
        <f t="shared" si="7"/>
        <v>2255.29</v>
      </c>
      <c r="BI6" s="35">
        <f t="shared" si="7"/>
        <v>2292.36</v>
      </c>
      <c r="BJ6" s="35">
        <f t="shared" si="7"/>
        <v>1759.08</v>
      </c>
      <c r="BK6" s="35">
        <f t="shared" si="7"/>
        <v>1569.13</v>
      </c>
      <c r="BL6" s="35">
        <f t="shared" si="7"/>
        <v>1436</v>
      </c>
      <c r="BM6" s="35">
        <f t="shared" si="7"/>
        <v>1434.89</v>
      </c>
      <c r="BN6" s="35">
        <f t="shared" si="7"/>
        <v>1298.9100000000001</v>
      </c>
      <c r="BO6" s="35">
        <f t="shared" si="7"/>
        <v>1243.71</v>
      </c>
      <c r="BP6" s="34" t="str">
        <f>IF(BP7="","",IF(BP7="-","【-】","【"&amp;SUBSTITUTE(TEXT(BP7,"#,##0.00"),"-","△")&amp;"】"))</f>
        <v>【1,225.44】</v>
      </c>
      <c r="BQ6" s="35">
        <f>IF(BQ7="",NA(),BQ7)</f>
        <v>64.150000000000006</v>
      </c>
      <c r="BR6" s="35">
        <f t="shared" ref="BR6:BZ6" si="8">IF(BR7="",NA(),BR7)</f>
        <v>63.05</v>
      </c>
      <c r="BS6" s="35">
        <f t="shared" si="8"/>
        <v>65.349999999999994</v>
      </c>
      <c r="BT6" s="35">
        <f t="shared" si="8"/>
        <v>67.25</v>
      </c>
      <c r="BU6" s="35">
        <f t="shared" si="8"/>
        <v>100</v>
      </c>
      <c r="BV6" s="35">
        <f t="shared" si="8"/>
        <v>64.63</v>
      </c>
      <c r="BW6" s="35">
        <f t="shared" si="8"/>
        <v>66.56</v>
      </c>
      <c r="BX6" s="35">
        <f t="shared" si="8"/>
        <v>66.22</v>
      </c>
      <c r="BY6" s="35">
        <f t="shared" si="8"/>
        <v>69.87</v>
      </c>
      <c r="BZ6" s="35">
        <f t="shared" si="8"/>
        <v>74.3</v>
      </c>
      <c r="CA6" s="34" t="str">
        <f>IF(CA7="","",IF(CA7="-","【-】","【"&amp;SUBSTITUTE(TEXT(CA7,"#,##0.00"),"-","△")&amp;"】"))</f>
        <v>【75.58】</v>
      </c>
      <c r="CB6" s="35">
        <f>IF(CB7="",NA(),CB7)</f>
        <v>347.59</v>
      </c>
      <c r="CC6" s="35">
        <f t="shared" ref="CC6:CK6" si="9">IF(CC7="",NA(),CC7)</f>
        <v>366.08</v>
      </c>
      <c r="CD6" s="35">
        <f t="shared" si="9"/>
        <v>379.39</v>
      </c>
      <c r="CE6" s="35">
        <f t="shared" si="9"/>
        <v>369.37</v>
      </c>
      <c r="CF6" s="35">
        <f t="shared" si="9"/>
        <v>234.81</v>
      </c>
      <c r="CG6" s="35">
        <f t="shared" si="9"/>
        <v>245.75</v>
      </c>
      <c r="CH6" s="35">
        <f t="shared" si="9"/>
        <v>244.29</v>
      </c>
      <c r="CI6" s="35">
        <f t="shared" si="9"/>
        <v>246.72</v>
      </c>
      <c r="CJ6" s="35">
        <f t="shared" si="9"/>
        <v>234.96</v>
      </c>
      <c r="CK6" s="35">
        <f t="shared" si="9"/>
        <v>221.81</v>
      </c>
      <c r="CL6" s="34" t="str">
        <f>IF(CL7="","",IF(CL7="-","【-】","【"&amp;SUBSTITUTE(TEXT(CL7,"#,##0.00"),"-","△")&amp;"】"))</f>
        <v>【215.23】</v>
      </c>
      <c r="CM6" s="35">
        <f>IF(CM7="",NA(),CM7)</f>
        <v>33.64</v>
      </c>
      <c r="CN6" s="35">
        <f t="shared" ref="CN6:CV6" si="10">IF(CN7="",NA(),CN7)</f>
        <v>34.47</v>
      </c>
      <c r="CO6" s="35">
        <f t="shared" si="10"/>
        <v>36.299999999999997</v>
      </c>
      <c r="CP6" s="35">
        <f t="shared" si="10"/>
        <v>39.200000000000003</v>
      </c>
      <c r="CQ6" s="35">
        <f t="shared" si="10"/>
        <v>35.67</v>
      </c>
      <c r="CR6" s="35">
        <f t="shared" si="10"/>
        <v>43.65</v>
      </c>
      <c r="CS6" s="35">
        <f t="shared" si="10"/>
        <v>43.58</v>
      </c>
      <c r="CT6" s="35">
        <f t="shared" si="10"/>
        <v>41.35</v>
      </c>
      <c r="CU6" s="35">
        <f t="shared" si="10"/>
        <v>42.9</v>
      </c>
      <c r="CV6" s="35">
        <f t="shared" si="10"/>
        <v>43.36</v>
      </c>
      <c r="CW6" s="34" t="str">
        <f>IF(CW7="","",IF(CW7="-","【-】","【"&amp;SUBSTITUTE(TEXT(CW7,"#,##0.00"),"-","△")&amp;"】"))</f>
        <v>【42.66】</v>
      </c>
      <c r="CX6" s="35">
        <f>IF(CX7="",NA(),CX7)</f>
        <v>65.88</v>
      </c>
      <c r="CY6" s="35">
        <f t="shared" ref="CY6:DG6" si="11">IF(CY7="",NA(),CY7)</f>
        <v>64.22</v>
      </c>
      <c r="CZ6" s="35">
        <f t="shared" si="11"/>
        <v>65.64</v>
      </c>
      <c r="DA6" s="35">
        <f t="shared" si="11"/>
        <v>66.819999999999993</v>
      </c>
      <c r="DB6" s="35">
        <f t="shared" si="11"/>
        <v>65.27</v>
      </c>
      <c r="DC6" s="35">
        <f t="shared" si="11"/>
        <v>82.2</v>
      </c>
      <c r="DD6" s="35">
        <f t="shared" si="11"/>
        <v>82.35</v>
      </c>
      <c r="DE6" s="35">
        <f t="shared" si="11"/>
        <v>82.9</v>
      </c>
      <c r="DF6" s="35">
        <f t="shared" si="11"/>
        <v>83.5</v>
      </c>
      <c r="DG6" s="35">
        <f t="shared" si="11"/>
        <v>83.06</v>
      </c>
      <c r="DH6" s="34" t="str">
        <f>IF(DH7="","",IF(DH7="-","【-】","【"&amp;SUBSTITUTE(TEXT(DH7,"#,##0.00"),"-","△")&amp;"】"))</f>
        <v>【82.67】</v>
      </c>
      <c r="DI6" s="35">
        <f>IF(DI7="",NA(),DI7)</f>
        <v>11.55</v>
      </c>
      <c r="DJ6" s="35">
        <f t="shared" ref="DJ6:DR6" si="12">IF(DJ7="",NA(),DJ7)</f>
        <v>21.97</v>
      </c>
      <c r="DK6" s="35">
        <f t="shared" si="12"/>
        <v>23.3</v>
      </c>
      <c r="DL6" s="35">
        <f t="shared" si="12"/>
        <v>24.97</v>
      </c>
      <c r="DM6" s="35">
        <f t="shared" si="12"/>
        <v>26.55</v>
      </c>
      <c r="DN6" s="35">
        <f t="shared" si="12"/>
        <v>13.6</v>
      </c>
      <c r="DO6" s="35">
        <f t="shared" si="12"/>
        <v>22.34</v>
      </c>
      <c r="DP6" s="35">
        <f t="shared" si="12"/>
        <v>22.79</v>
      </c>
      <c r="DQ6" s="35">
        <f t="shared" si="12"/>
        <v>22.77</v>
      </c>
      <c r="DR6" s="35">
        <f t="shared" si="12"/>
        <v>23.93</v>
      </c>
      <c r="DS6" s="34" t="str">
        <f>IF(DS7="","",IF(DS7="-","【-】","【"&amp;SUBSTITUTE(TEXT(DS7,"#,##0.00"),"-","△")&amp;"】"))</f>
        <v>【24.65】</v>
      </c>
      <c r="DT6" s="34">
        <f>IF(DT7="",NA(),DT7)</f>
        <v>0</v>
      </c>
      <c r="DU6" s="34">
        <f t="shared" ref="DU6:EC6" si="13">IF(DU7="",NA(),DU7)</f>
        <v>0</v>
      </c>
      <c r="DV6" s="34">
        <f t="shared" si="13"/>
        <v>0</v>
      </c>
      <c r="DW6" s="34">
        <f t="shared" si="13"/>
        <v>0</v>
      </c>
      <c r="DX6" s="34">
        <f t="shared" si="13"/>
        <v>0</v>
      </c>
      <c r="DY6" s="34">
        <f t="shared" si="13"/>
        <v>0</v>
      </c>
      <c r="DZ6" s="34">
        <f t="shared" si="13"/>
        <v>0</v>
      </c>
      <c r="EA6" s="35">
        <f t="shared" si="13"/>
        <v>0.04</v>
      </c>
      <c r="EB6" s="34">
        <f t="shared" si="13"/>
        <v>0</v>
      </c>
      <c r="EC6" s="34">
        <f t="shared" si="13"/>
        <v>0</v>
      </c>
      <c r="ED6" s="34" t="str">
        <f>IF(ED7="","",IF(ED7="-","【-】","【"&amp;SUBSTITUTE(TEXT(ED7,"#,##0.00"),"-","△")&amp;"】"))</f>
        <v>【0.00】</v>
      </c>
      <c r="EE6" s="34">
        <f>IF(EE7="",NA(),EE7)</f>
        <v>0</v>
      </c>
      <c r="EF6" s="34">
        <f t="shared" ref="EF6:EN6" si="14">IF(EF7="",NA(),EF7)</f>
        <v>0</v>
      </c>
      <c r="EG6" s="34">
        <f t="shared" si="14"/>
        <v>0</v>
      </c>
      <c r="EH6" s="34">
        <f t="shared" si="14"/>
        <v>0</v>
      </c>
      <c r="EI6" s="34">
        <f t="shared" si="14"/>
        <v>0</v>
      </c>
      <c r="EJ6" s="35">
        <f t="shared" si="14"/>
        <v>0.05</v>
      </c>
      <c r="EK6" s="35">
        <f t="shared" si="14"/>
        <v>0.04</v>
      </c>
      <c r="EL6" s="35">
        <f t="shared" si="14"/>
        <v>7.0000000000000007E-2</v>
      </c>
      <c r="EM6" s="35">
        <f t="shared" si="14"/>
        <v>0.09</v>
      </c>
      <c r="EN6" s="35">
        <f t="shared" si="14"/>
        <v>0.09</v>
      </c>
      <c r="EO6" s="34" t="str">
        <f>IF(EO7="","",IF(EO7="-","【-】","【"&amp;SUBSTITUTE(TEXT(EO7,"#,##0.00"),"-","△")&amp;"】"))</f>
        <v>【0.10】</v>
      </c>
    </row>
    <row r="7" spans="1:148" s="36" customFormat="1" x14ac:dyDescent="0.15">
      <c r="A7" s="28"/>
      <c r="B7" s="37">
        <v>2017</v>
      </c>
      <c r="C7" s="37">
        <v>342025</v>
      </c>
      <c r="D7" s="37">
        <v>46</v>
      </c>
      <c r="E7" s="37">
        <v>17</v>
      </c>
      <c r="F7" s="37">
        <v>4</v>
      </c>
      <c r="G7" s="37">
        <v>0</v>
      </c>
      <c r="H7" s="37" t="s">
        <v>108</v>
      </c>
      <c r="I7" s="37" t="s">
        <v>109</v>
      </c>
      <c r="J7" s="37" t="s">
        <v>110</v>
      </c>
      <c r="K7" s="37" t="s">
        <v>111</v>
      </c>
      <c r="L7" s="37" t="s">
        <v>112</v>
      </c>
      <c r="M7" s="37" t="s">
        <v>113</v>
      </c>
      <c r="N7" s="38" t="s">
        <v>114</v>
      </c>
      <c r="O7" s="38">
        <v>53.69</v>
      </c>
      <c r="P7" s="38">
        <v>3.11</v>
      </c>
      <c r="Q7" s="38">
        <v>91.17</v>
      </c>
      <c r="R7" s="38">
        <v>3477</v>
      </c>
      <c r="S7" s="38">
        <v>227965</v>
      </c>
      <c r="T7" s="38">
        <v>352.8</v>
      </c>
      <c r="U7" s="38">
        <v>646.16</v>
      </c>
      <c r="V7" s="38">
        <v>7046</v>
      </c>
      <c r="W7" s="38">
        <v>3.37</v>
      </c>
      <c r="X7" s="38">
        <v>2090.8000000000002</v>
      </c>
      <c r="Y7" s="38">
        <v>76.510000000000005</v>
      </c>
      <c r="Z7" s="38">
        <v>79.44</v>
      </c>
      <c r="AA7" s="38">
        <v>83.17</v>
      </c>
      <c r="AB7" s="38">
        <v>84.38</v>
      </c>
      <c r="AC7" s="38">
        <v>98.99</v>
      </c>
      <c r="AD7" s="38">
        <v>96.59</v>
      </c>
      <c r="AE7" s="38">
        <v>101.24</v>
      </c>
      <c r="AF7" s="38">
        <v>100.94</v>
      </c>
      <c r="AG7" s="38">
        <v>100.85</v>
      </c>
      <c r="AH7" s="38">
        <v>102.13</v>
      </c>
      <c r="AI7" s="38">
        <v>102.38</v>
      </c>
      <c r="AJ7" s="38">
        <v>62.67</v>
      </c>
      <c r="AK7" s="38">
        <v>63.75</v>
      </c>
      <c r="AL7" s="38">
        <v>55.76</v>
      </c>
      <c r="AM7" s="38">
        <v>51.6</v>
      </c>
      <c r="AN7" s="38">
        <v>3.66</v>
      </c>
      <c r="AO7" s="38">
        <v>232.81</v>
      </c>
      <c r="AP7" s="38">
        <v>184.13</v>
      </c>
      <c r="AQ7" s="38">
        <v>101.85</v>
      </c>
      <c r="AR7" s="38">
        <v>110.77</v>
      </c>
      <c r="AS7" s="38">
        <v>109.51</v>
      </c>
      <c r="AT7" s="38">
        <v>102.97</v>
      </c>
      <c r="AU7" s="38" t="s">
        <v>114</v>
      </c>
      <c r="AV7" s="38">
        <v>0</v>
      </c>
      <c r="AW7" s="38">
        <v>0</v>
      </c>
      <c r="AX7" s="38">
        <v>0</v>
      </c>
      <c r="AY7" s="38">
        <v>0</v>
      </c>
      <c r="AZ7" s="38">
        <v>290.19</v>
      </c>
      <c r="BA7" s="38">
        <v>63.22</v>
      </c>
      <c r="BB7" s="38">
        <v>49.07</v>
      </c>
      <c r="BC7" s="38">
        <v>46.78</v>
      </c>
      <c r="BD7" s="38">
        <v>47.44</v>
      </c>
      <c r="BE7" s="38">
        <v>54.73</v>
      </c>
      <c r="BF7" s="38">
        <v>2377.38</v>
      </c>
      <c r="BG7" s="38">
        <v>2320.46</v>
      </c>
      <c r="BH7" s="38">
        <v>2255.29</v>
      </c>
      <c r="BI7" s="38">
        <v>2292.36</v>
      </c>
      <c r="BJ7" s="38">
        <v>1759.08</v>
      </c>
      <c r="BK7" s="38">
        <v>1569.13</v>
      </c>
      <c r="BL7" s="38">
        <v>1436</v>
      </c>
      <c r="BM7" s="38">
        <v>1434.89</v>
      </c>
      <c r="BN7" s="38">
        <v>1298.9100000000001</v>
      </c>
      <c r="BO7" s="38">
        <v>1243.71</v>
      </c>
      <c r="BP7" s="38">
        <v>1225.44</v>
      </c>
      <c r="BQ7" s="38">
        <v>64.150000000000006</v>
      </c>
      <c r="BR7" s="38">
        <v>63.05</v>
      </c>
      <c r="BS7" s="38">
        <v>65.349999999999994</v>
      </c>
      <c r="BT7" s="38">
        <v>67.25</v>
      </c>
      <c r="BU7" s="38">
        <v>100</v>
      </c>
      <c r="BV7" s="38">
        <v>64.63</v>
      </c>
      <c r="BW7" s="38">
        <v>66.56</v>
      </c>
      <c r="BX7" s="38">
        <v>66.22</v>
      </c>
      <c r="BY7" s="38">
        <v>69.87</v>
      </c>
      <c r="BZ7" s="38">
        <v>74.3</v>
      </c>
      <c r="CA7" s="38">
        <v>75.58</v>
      </c>
      <c r="CB7" s="38">
        <v>347.59</v>
      </c>
      <c r="CC7" s="38">
        <v>366.08</v>
      </c>
      <c r="CD7" s="38">
        <v>379.39</v>
      </c>
      <c r="CE7" s="38">
        <v>369.37</v>
      </c>
      <c r="CF7" s="38">
        <v>234.81</v>
      </c>
      <c r="CG7" s="38">
        <v>245.75</v>
      </c>
      <c r="CH7" s="38">
        <v>244.29</v>
      </c>
      <c r="CI7" s="38">
        <v>246.72</v>
      </c>
      <c r="CJ7" s="38">
        <v>234.96</v>
      </c>
      <c r="CK7" s="38">
        <v>221.81</v>
      </c>
      <c r="CL7" s="38">
        <v>215.23</v>
      </c>
      <c r="CM7" s="38">
        <v>33.64</v>
      </c>
      <c r="CN7" s="38">
        <v>34.47</v>
      </c>
      <c r="CO7" s="38">
        <v>36.299999999999997</v>
      </c>
      <c r="CP7" s="38">
        <v>39.200000000000003</v>
      </c>
      <c r="CQ7" s="38">
        <v>35.67</v>
      </c>
      <c r="CR7" s="38">
        <v>43.65</v>
      </c>
      <c r="CS7" s="38">
        <v>43.58</v>
      </c>
      <c r="CT7" s="38">
        <v>41.35</v>
      </c>
      <c r="CU7" s="38">
        <v>42.9</v>
      </c>
      <c r="CV7" s="38">
        <v>43.36</v>
      </c>
      <c r="CW7" s="38">
        <v>42.66</v>
      </c>
      <c r="CX7" s="38">
        <v>65.88</v>
      </c>
      <c r="CY7" s="38">
        <v>64.22</v>
      </c>
      <c r="CZ7" s="38">
        <v>65.64</v>
      </c>
      <c r="DA7" s="38">
        <v>66.819999999999993</v>
      </c>
      <c r="DB7" s="38">
        <v>65.27</v>
      </c>
      <c r="DC7" s="38">
        <v>82.2</v>
      </c>
      <c r="DD7" s="38">
        <v>82.35</v>
      </c>
      <c r="DE7" s="38">
        <v>82.9</v>
      </c>
      <c r="DF7" s="38">
        <v>83.5</v>
      </c>
      <c r="DG7" s="38">
        <v>83.06</v>
      </c>
      <c r="DH7" s="38">
        <v>82.67</v>
      </c>
      <c r="DI7" s="38">
        <v>11.55</v>
      </c>
      <c r="DJ7" s="38">
        <v>21.97</v>
      </c>
      <c r="DK7" s="38">
        <v>23.3</v>
      </c>
      <c r="DL7" s="38">
        <v>24.97</v>
      </c>
      <c r="DM7" s="38">
        <v>26.55</v>
      </c>
      <c r="DN7" s="38">
        <v>13.6</v>
      </c>
      <c r="DO7" s="38">
        <v>22.34</v>
      </c>
      <c r="DP7" s="38">
        <v>22.79</v>
      </c>
      <c r="DQ7" s="38">
        <v>22.77</v>
      </c>
      <c r="DR7" s="38">
        <v>23.93</v>
      </c>
      <c r="DS7" s="38">
        <v>24.65</v>
      </c>
      <c r="DT7" s="38">
        <v>0</v>
      </c>
      <c r="DU7" s="38">
        <v>0</v>
      </c>
      <c r="DV7" s="38">
        <v>0</v>
      </c>
      <c r="DW7" s="38">
        <v>0</v>
      </c>
      <c r="DX7" s="38">
        <v>0</v>
      </c>
      <c r="DY7" s="38">
        <v>0</v>
      </c>
      <c r="DZ7" s="38">
        <v>0</v>
      </c>
      <c r="EA7" s="38">
        <v>0.04</v>
      </c>
      <c r="EB7" s="38">
        <v>0</v>
      </c>
      <c r="EC7" s="38">
        <v>0</v>
      </c>
      <c r="ED7" s="38">
        <v>0</v>
      </c>
      <c r="EE7" s="38">
        <v>0</v>
      </c>
      <c r="EF7" s="38">
        <v>0</v>
      </c>
      <c r="EG7" s="38">
        <v>0</v>
      </c>
      <c r="EH7" s="38">
        <v>0</v>
      </c>
      <c r="EI7" s="38">
        <v>0</v>
      </c>
      <c r="EJ7" s="38">
        <v>0.05</v>
      </c>
      <c r="EK7" s="38">
        <v>0.04</v>
      </c>
      <c r="EL7" s="38">
        <v>7.0000000000000007E-2</v>
      </c>
      <c r="EM7" s="38">
        <v>0.09</v>
      </c>
      <c r="EN7" s="38">
        <v>0.09</v>
      </c>
      <c r="EO7" s="38">
        <v>0.1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ｸﾗﾓﾄ ﾀｶﾋﾄ</cp:lastModifiedBy>
  <dcterms:created xsi:type="dcterms:W3CDTF">2018-12-03T08:54:04Z</dcterms:created>
  <dcterms:modified xsi:type="dcterms:W3CDTF">2019-02-08T04:31:00Z</dcterms:modified>
  <cp:category/>
</cp:coreProperties>
</file>