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05" windowHeight="7575"/>
  </bookViews>
  <sheets>
    <sheet name="３収支予算書（総計）" sheetId="1" r:id="rId1"/>
  </sheets>
  <externalReferences>
    <externalReference r:id="rId2"/>
  </externalReferences>
  <definedNames>
    <definedName name="_xlnm.Print_Area" localSheetId="0">'３収支予算書（総計）'!$A$1:$BE$52</definedName>
  </definedNames>
  <calcPr calcId="145621"/>
</workbook>
</file>

<file path=xl/calcChain.xml><?xml version="1.0" encoding="utf-8"?>
<calcChain xmlns="http://schemas.openxmlformats.org/spreadsheetml/2006/main">
  <c r="AG20" i="1" l="1"/>
  <c r="AC20" i="1"/>
  <c r="U20" i="1"/>
  <c r="Q20" i="1"/>
  <c r="AG19" i="1"/>
  <c r="AC19" i="1"/>
  <c r="U19" i="1"/>
  <c r="Q19" i="1"/>
  <c r="AG18" i="1"/>
  <c r="AC18" i="1"/>
  <c r="U18" i="1"/>
  <c r="Q18" i="1"/>
  <c r="Y21" i="1" l="1"/>
  <c r="Y18" i="1" s="1"/>
  <c r="M21" i="1"/>
  <c r="M18" i="1" s="1"/>
  <c r="Y24" i="1"/>
  <c r="M24" i="1"/>
  <c r="M27" i="1"/>
  <c r="Y30" i="1"/>
  <c r="M30" i="1"/>
  <c r="Y33" i="1"/>
  <c r="M33" i="1"/>
  <c r="Y39" i="1"/>
  <c r="M39" i="1"/>
  <c r="Y36" i="1"/>
  <c r="M36" i="1"/>
  <c r="AG38" i="1"/>
  <c r="AC38" i="1"/>
  <c r="U38" i="1"/>
  <c r="Q38" i="1"/>
  <c r="AG37" i="1"/>
  <c r="AC37" i="1"/>
  <c r="U37" i="1"/>
  <c r="Q37" i="1"/>
  <c r="AG35" i="1"/>
  <c r="AC35" i="1"/>
  <c r="U35" i="1"/>
  <c r="Q35" i="1"/>
  <c r="AG34" i="1"/>
  <c r="AC34" i="1"/>
  <c r="U34" i="1"/>
  <c r="Q34" i="1"/>
  <c r="U31" i="1"/>
  <c r="Q31" i="1"/>
  <c r="U32" i="1"/>
  <c r="Q32" i="1"/>
  <c r="M41" i="1" l="1"/>
  <c r="M44" i="1"/>
  <c r="AG25" i="1"/>
  <c r="AG24" i="1" s="1"/>
  <c r="AC25" i="1"/>
  <c r="AC24" i="1" s="1"/>
  <c r="U25" i="1"/>
  <c r="U24" i="1" s="1"/>
  <c r="Q25" i="1"/>
  <c r="Q24" i="1" s="1"/>
  <c r="Y27" i="1"/>
  <c r="Q28" i="1"/>
  <c r="Q27" i="1" s="1"/>
  <c r="U28" i="1"/>
  <c r="U27" i="1" s="1"/>
  <c r="AC28" i="1"/>
  <c r="AC27" i="1" s="1"/>
  <c r="AG28" i="1"/>
  <c r="AG27" i="1" s="1"/>
  <c r="Q29" i="1"/>
  <c r="U29" i="1"/>
  <c r="AC29" i="1"/>
  <c r="AG29" i="1"/>
  <c r="AG36" i="1"/>
  <c r="AC36" i="1"/>
  <c r="U36" i="1"/>
  <c r="Q36" i="1"/>
  <c r="Q40" i="1"/>
  <c r="Q39" i="1" s="1"/>
  <c r="Q41" i="1" s="1"/>
  <c r="U40" i="1"/>
  <c r="U39" i="1" s="1"/>
  <c r="U41" i="1" s="1"/>
  <c r="AC40" i="1"/>
  <c r="AC39" i="1" s="1"/>
  <c r="AG40" i="1"/>
  <c r="AG39" i="1" s="1"/>
  <c r="AG30" i="1"/>
  <c r="AC30" i="1"/>
  <c r="U30" i="1"/>
  <c r="Q30" i="1"/>
  <c r="AG33" i="1"/>
  <c r="AC33" i="1"/>
  <c r="U33" i="1"/>
  <c r="Q33" i="1"/>
  <c r="Y41" i="1" l="1"/>
  <c r="Y44" i="1" s="1"/>
  <c r="AG23" i="1"/>
  <c r="AG21" i="1" s="1"/>
  <c r="AC23" i="1"/>
  <c r="AC21" i="1" s="1"/>
  <c r="U23" i="1"/>
  <c r="U21" i="1" s="1"/>
  <c r="Q23" i="1"/>
  <c r="Q21" i="1" s="1"/>
  <c r="AG22" i="1" l="1"/>
  <c r="AG17" i="1" s="1"/>
  <c r="AC22" i="1"/>
  <c r="AC17" i="1" s="1"/>
  <c r="U22" i="1"/>
  <c r="U17" i="1" s="1"/>
  <c r="Q22" i="1"/>
  <c r="Q17" i="1" s="1"/>
  <c r="Q44" i="1" l="1"/>
  <c r="M13" i="1"/>
  <c r="AC44" i="1" l="1"/>
  <c r="AG44" i="1"/>
  <c r="AG41" i="1"/>
  <c r="AC41" i="1"/>
  <c r="U44" i="1"/>
</calcChain>
</file>

<file path=xl/sharedStrings.xml><?xml version="1.0" encoding="utf-8"?>
<sst xmlns="http://schemas.openxmlformats.org/spreadsheetml/2006/main" count="50" uniqueCount="38">
  <si>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</si>
  <si>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【 収入の部 】</t>
    <rPh sb="2" eb="4">
      <t>シュウニュウ</t>
    </rPh>
    <rPh sb="5" eb="6">
      <t>ブ</t>
    </rPh>
    <phoneticPr fontId="2"/>
  </si>
  <si>
    <t>区　　　分</t>
    <rPh sb="0" eb="1">
      <t>ク</t>
    </rPh>
    <rPh sb="4" eb="5">
      <t>ブン</t>
    </rPh>
    <phoneticPr fontId="2"/>
  </si>
  <si>
    <t>収　　入　　額</t>
    <rPh sb="0" eb="1">
      <t>オサム</t>
    </rPh>
    <rPh sb="3" eb="4">
      <t>イリ</t>
    </rPh>
    <rPh sb="6" eb="7">
      <t>ガク</t>
    </rPh>
    <phoneticPr fontId="2"/>
  </si>
  <si>
    <t>説　　　　　　明</t>
    <rPh sb="0" eb="1">
      <t>セツ</t>
    </rPh>
    <rPh sb="7" eb="8">
      <t>メイ</t>
    </rPh>
    <phoneticPr fontId="2"/>
  </si>
  <si>
    <t>１ 補助金</t>
    <rPh sb="2" eb="5">
      <t>ホジョキン</t>
    </rPh>
    <phoneticPr fontId="2"/>
  </si>
  <si>
    <t>２ 自己資金</t>
    <rPh sb="2" eb="4">
      <t>ジコ</t>
    </rPh>
    <rPh sb="4" eb="6">
      <t>シキン</t>
    </rPh>
    <phoneticPr fontId="2"/>
  </si>
  <si>
    <t>３ 借入金</t>
    <rPh sb="2" eb="5">
      <t>カリイレキン</t>
    </rPh>
    <phoneticPr fontId="2"/>
  </si>
  <si>
    <t>４ その他</t>
    <rPh sb="4" eb="5">
      <t>ホカ</t>
    </rPh>
    <phoneticPr fontId="2"/>
  </si>
  <si>
    <t>収入計</t>
    <rPh sb="0" eb="2">
      <t>シュウニュウ</t>
    </rPh>
    <rPh sb="2" eb="3">
      <t>ケイ</t>
    </rPh>
    <phoneticPr fontId="2"/>
  </si>
  <si>
    <t>【 支出の部 】</t>
    <rPh sb="2" eb="4">
      <t>シシュツ</t>
    </rPh>
    <rPh sb="5" eb="6">
      <t>ブ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</si>
  <si>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</si>
  <si>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</si>
  <si>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　説　　　　　明</t>
    <rPh sb="1" eb="2">
      <t>セツ</t>
    </rPh>
    <rPh sb="7" eb="8">
      <t>メイ</t>
    </rPh>
    <phoneticPr fontId="2"/>
  </si>
  <si>
    <t>小　計</t>
    <rPh sb="0" eb="1">
      <t>ショウ</t>
    </rPh>
    <rPh sb="2" eb="3">
      <t>ケイ</t>
    </rPh>
    <phoneticPr fontId="2"/>
  </si>
  <si>
    <t>支　出　計</t>
    <rPh sb="0" eb="1">
      <t>ササ</t>
    </rPh>
    <rPh sb="2" eb="3">
      <t>デ</t>
    </rPh>
    <rPh sb="4" eb="5">
      <t>ケイ</t>
    </rPh>
    <phoneticPr fontId="2"/>
  </si>
  <si>
    <t>(注）１　消費税及び地方消費税の欄以外は税抜価格を記載すること。</t>
    <rPh sb="1" eb="2">
      <t>チュウ</t>
    </rPh>
    <phoneticPr fontId="2"/>
  </si>
  <si>
    <t xml:space="preserve">     ２　説明欄には積算根拠等を記載すること。</t>
    <phoneticPr fontId="2"/>
  </si>
  <si>
    <t>プレミアム分</t>
    <rPh sb="5" eb="6">
      <t>ブン</t>
    </rPh>
    <phoneticPr fontId="2"/>
  </si>
  <si>
    <t>プレミアム分県負担　＠12500円×64000枚</t>
    <rPh sb="5" eb="6">
      <t>ブン</t>
    </rPh>
    <rPh sb="6" eb="7">
      <t>ケン</t>
    </rPh>
    <rPh sb="7" eb="9">
      <t>フタン</t>
    </rPh>
    <rPh sb="16" eb="17">
      <t>エン</t>
    </rPh>
    <rPh sb="23" eb="24">
      <t>マイ</t>
    </rPh>
    <phoneticPr fontId="2"/>
  </si>
  <si>
    <t xml:space="preserve">     ４　千円未満を切り捨てた金額を記入すること。</t>
    <phoneticPr fontId="2"/>
  </si>
  <si>
    <t xml:space="preserve">     ５　本様式は、日本工業規格Ａ４版とすること。</t>
    <phoneticPr fontId="2"/>
  </si>
  <si>
    <t>（単位:千円）</t>
    <phoneticPr fontId="2"/>
  </si>
  <si>
    <t>（単位:千円）</t>
    <phoneticPr fontId="2"/>
  </si>
  <si>
    <t>(1)</t>
    <phoneticPr fontId="2"/>
  </si>
  <si>
    <t>(2)</t>
    <phoneticPr fontId="2"/>
  </si>
  <si>
    <t>(1)</t>
    <phoneticPr fontId="2"/>
  </si>
  <si>
    <t>- 8 -</t>
    <phoneticPr fontId="2"/>
  </si>
  <si>
    <t>１ 地域電子マネーとして利用するプリペイドカードの作成</t>
    <rPh sb="2" eb="4">
      <t>チイキ</t>
    </rPh>
    <rPh sb="4" eb="6">
      <t>デンシ</t>
    </rPh>
    <rPh sb="12" eb="14">
      <t>リヨウ</t>
    </rPh>
    <rPh sb="25" eb="27">
      <t>サクセイ</t>
    </rPh>
    <phoneticPr fontId="2"/>
  </si>
  <si>
    <t>２ 地域電子マネーの発行</t>
    <rPh sb="2" eb="4">
      <t>チイキ</t>
    </rPh>
    <rPh sb="4" eb="6">
      <t>デンシ</t>
    </rPh>
    <rPh sb="10" eb="12">
      <t>ハッコウ</t>
    </rPh>
    <phoneticPr fontId="2"/>
  </si>
  <si>
    <t>３ 加盟店（利用可能店舗）への対応</t>
    <rPh sb="2" eb="4">
      <t>カメイ</t>
    </rPh>
    <rPh sb="4" eb="5">
      <t>テン</t>
    </rPh>
    <rPh sb="6" eb="8">
      <t>リヨウ</t>
    </rPh>
    <rPh sb="8" eb="10">
      <t>カノウ</t>
    </rPh>
    <rPh sb="10" eb="12">
      <t>テンポ</t>
    </rPh>
    <rPh sb="15" eb="17">
      <t>タイオウ</t>
    </rPh>
    <phoneticPr fontId="2"/>
  </si>
  <si>
    <t>４ コールセンターの設置</t>
    <rPh sb="10" eb="12">
      <t>セッチ</t>
    </rPh>
    <phoneticPr fontId="2"/>
  </si>
  <si>
    <t>５ 地域電子マネーの精算</t>
    <rPh sb="2" eb="4">
      <t>チイキ</t>
    </rPh>
    <rPh sb="4" eb="6">
      <t>デンシ</t>
    </rPh>
    <rPh sb="10" eb="12">
      <t>セイサン</t>
    </rPh>
    <phoneticPr fontId="2"/>
  </si>
  <si>
    <t>６ 事業の広報</t>
    <rPh sb="2" eb="4">
      <t>ジギョウ</t>
    </rPh>
    <rPh sb="5" eb="7">
      <t>コウホウ</t>
    </rPh>
    <phoneticPr fontId="2"/>
  </si>
  <si>
    <t>７ データ管理</t>
    <rPh sb="5" eb="7">
      <t>カンリ</t>
    </rPh>
    <phoneticPr fontId="2"/>
  </si>
  <si>
    <t>８ その他必要な業務（事務局の運営等）</t>
    <rPh sb="4" eb="5">
      <t>タ</t>
    </rPh>
    <rPh sb="5" eb="7">
      <t>ヒツヨウ</t>
    </rPh>
    <rPh sb="8" eb="10">
      <t>ギョウム</t>
    </rPh>
    <rPh sb="11" eb="14">
      <t>ジムキョク</t>
    </rPh>
    <rPh sb="15" eb="17">
      <t>ウンエイ</t>
    </rPh>
    <rPh sb="17" eb="18">
      <t>トウ</t>
    </rPh>
    <phoneticPr fontId="2"/>
  </si>
  <si>
    <t>９ 消費税及び地方消費税</t>
    <rPh sb="2" eb="5">
      <t>ショウヒゼイ</t>
    </rPh>
    <rPh sb="5" eb="6">
      <t>オヨ</t>
    </rPh>
    <rPh sb="7" eb="9">
      <t>チホウ</t>
    </rPh>
    <rPh sb="9" eb="11">
      <t>ショウヒ</t>
    </rPh>
    <rPh sb="11" eb="12">
      <t>ゼイ</t>
    </rPh>
    <phoneticPr fontId="2"/>
  </si>
  <si>
    <t>　　 ３　委託業務については，内容（「システム構築」「システム改修」「稼働テスト」等）を整理し，業務内容ごとに，可能な限り
　　　　具体的な作業内容に対する＠単価×工数を明確にして，一式表記や値引表記をせず，根拠をもって，作業対価を明示すること。</t>
    <rPh sb="23" eb="25">
      <t>コウチク</t>
    </rPh>
    <rPh sb="31" eb="33">
      <t>カイシュウ</t>
    </rPh>
    <rPh sb="44" eb="46">
      <t>セイリ</t>
    </rPh>
    <rPh sb="56" eb="58">
      <t>カノウ</t>
    </rPh>
    <rPh sb="59" eb="60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</si>
</sst>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quotePrefix="1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27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42" xfId="0" applyFont="1" applyBorder="1">
      <alignment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176" fontId="3" fillId="0" borderId="43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176" fontId="3" fillId="0" borderId="43" xfId="0" applyNumberFormat="1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horizontal="right" vertical="center" shrinkToFit="1"/>
    </xf>
    <xf numFmtId="176" fontId="3" fillId="0" borderId="44" xfId="0" applyNumberFormat="1" applyFont="1" applyBorder="1" applyAlignment="1">
      <alignment horizontal="right" vertical="center" shrinkToFit="1"/>
    </xf>
    <xf numFmtId="0" fontId="6" fillId="0" borderId="36" xfId="0" applyFont="1" applyBorder="1">
      <alignment vertical="center"/>
    </xf>
    <xf numFmtId="0" fontId="6" fillId="0" borderId="50" xfId="0" applyFont="1" applyBorder="1">
      <alignment vertical="center"/>
    </xf>
    <xf numFmtId="0" fontId="3" fillId="0" borderId="41" xfId="0" quotePrefix="1" applyFont="1" applyBorder="1">
      <alignment vertical="center"/>
    </xf>
    <xf numFmtId="0" fontId="3" fillId="0" borderId="42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31" xfId="0" quotePrefix="1" applyFont="1" applyBorder="1">
      <alignment vertical="center"/>
    </xf>
    <xf numFmtId="0" fontId="6" fillId="0" borderId="32" xfId="0" applyFont="1" applyBorder="1">
      <alignment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3" fillId="0" borderId="38" xfId="0" applyFont="1" applyBorder="1">
      <alignment vertical="center"/>
    </xf>
    <xf numFmtId="0" fontId="6" fillId="0" borderId="38" xfId="0" applyFont="1" applyBorder="1">
      <alignment vertical="center"/>
    </xf>
    <xf numFmtId="0" fontId="3" fillId="0" borderId="66" xfId="0" applyFont="1" applyBorder="1">
      <alignment vertical="center"/>
    </xf>
    <xf numFmtId="176" fontId="3" fillId="0" borderId="33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56" xfId="0" applyNumberFormat="1" applyFont="1" applyBorder="1" applyAlignment="1">
      <alignment horizontal="right" vertical="center" shrinkToFit="1"/>
    </xf>
    <xf numFmtId="176" fontId="3" fillId="0" borderId="54" xfId="0" applyNumberFormat="1" applyFont="1" applyBorder="1" applyAlignment="1">
      <alignment horizontal="right" vertical="center" shrinkToFit="1"/>
    </xf>
    <xf numFmtId="176" fontId="3" fillId="0" borderId="57" xfId="0" applyNumberFormat="1" applyFont="1" applyBorder="1" applyAlignment="1">
      <alignment horizontal="right" vertical="center" shrinkToFit="1"/>
    </xf>
    <xf numFmtId="176" fontId="3" fillId="0" borderId="43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2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176" fontId="3" fillId="0" borderId="43" xfId="0" applyNumberFormat="1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horizontal="right" vertical="center" shrinkToFit="1"/>
    </xf>
    <xf numFmtId="176" fontId="3" fillId="0" borderId="44" xfId="0" applyNumberFormat="1" applyFont="1" applyBorder="1" applyAlignment="1">
      <alignment horizontal="right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50" xfId="0" applyNumberFormat="1" applyFont="1" applyBorder="1" applyAlignment="1">
      <alignment horizontal="right" vertical="center" shrinkToFit="1"/>
    </xf>
    <xf numFmtId="176" fontId="3" fillId="0" borderId="52" xfId="0" applyNumberFormat="1" applyFont="1" applyBorder="1" applyAlignment="1">
      <alignment horizontal="right" vertical="center" shrinkToFit="1"/>
    </xf>
    <xf numFmtId="0" fontId="6" fillId="0" borderId="43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76" fontId="3" fillId="0" borderId="51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76" fontId="3" fillId="0" borderId="62" xfId="0" applyNumberFormat="1" applyFont="1" applyBorder="1" applyAlignment="1">
      <alignment horizontal="right" vertical="center" shrinkToFit="1"/>
    </xf>
    <xf numFmtId="176" fontId="3" fillId="0" borderId="47" xfId="0" applyNumberFormat="1" applyFont="1" applyBorder="1" applyAlignment="1">
      <alignment horizontal="right" vertical="center" shrinkToFit="1"/>
    </xf>
    <xf numFmtId="176" fontId="3" fillId="0" borderId="63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58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61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 shrinkToFit="1"/>
    </xf>
    <xf numFmtId="176" fontId="3" fillId="0" borderId="38" xfId="0" applyNumberFormat="1" applyFont="1" applyBorder="1" applyAlignment="1">
      <alignment horizontal="right" vertical="center" shrinkToFit="1"/>
    </xf>
    <xf numFmtId="176" fontId="3" fillId="0" borderId="39" xfId="0" applyNumberFormat="1" applyFont="1" applyBorder="1" applyAlignment="1">
      <alignment horizontal="right" vertical="center" shrinkToFit="1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4" fillId="0" borderId="6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59" xfId="0" applyNumberFormat="1" applyFont="1" applyBorder="1" applyAlignment="1">
      <alignment horizontal="right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61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76" fontId="3" fillId="0" borderId="62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63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 shrinkToFit="1"/>
    </xf>
    <xf numFmtId="0" fontId="10" fillId="0" borderId="27" xfId="0" applyFont="1" applyBorder="1" applyAlignment="1">
      <alignment horizontal="left" vertical="center" wrapText="1" shrinkToFit="1"/>
    </xf>
    <xf numFmtId="0" fontId="10" fillId="0" borderId="29" xfId="0" applyFont="1" applyBorder="1" applyAlignment="1">
      <alignment horizontal="left" vertical="center" wrapText="1" shrinkToFit="1"/>
    </xf>
    <xf numFmtId="0" fontId="7" fillId="0" borderId="65" xfId="0" applyFont="1" applyBorder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5" xfId="0" applyFont="1" applyBorder="1">
      <alignment vertical="center"/>
    </xf>
    <xf numFmtId="0" fontId="10" fillId="0" borderId="49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shrinkToFit="1"/>
    </xf>
    <xf numFmtId="0" fontId="7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wakayama.lg.jp/prefg/061000/documents/jibaburanndo_yousiki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者概要"/>
      <sheetName val="２事業計画書"/>
      <sheetName val="３収支予算書（総計）"/>
      <sheetName val="３収支予算書（H26）"/>
      <sheetName val="３収支予算書（H27）"/>
      <sheetName val="３収支予算書（H28）"/>
      <sheetName val="３収支予算書（書き方)"/>
      <sheetName val="Sheet2"/>
      <sheetName val="Sheet3"/>
    </sheetNames>
    <sheetDataSet>
      <sheetData sheetId="0"/>
      <sheetData sheetId="1"/>
      <sheetData sheetId="2"/>
      <sheetData sheetId="3"/>
      <sheetData sheetId="4">
        <row r="16">
          <cell r="N16" t="str">
            <v>申請額</v>
          </cell>
        </row>
        <row r="17">
          <cell r="N17">
            <v>0</v>
          </cell>
          <cell r="R17">
            <v>0</v>
          </cell>
          <cell r="Z17">
            <v>0</v>
          </cell>
          <cell r="AD17">
            <v>0</v>
          </cell>
        </row>
        <row r="49">
          <cell r="N49">
            <v>0</v>
          </cell>
          <cell r="R49">
            <v>0</v>
          </cell>
        </row>
      </sheetData>
      <sheetData sheetId="5">
        <row r="16">
          <cell r="N16" t="str">
            <v>申請額</v>
          </cell>
        </row>
        <row r="17">
          <cell r="N17">
            <v>0</v>
          </cell>
          <cell r="R17">
            <v>0</v>
          </cell>
          <cell r="Z17">
            <v>0</v>
          </cell>
          <cell r="AD17">
            <v>0</v>
          </cell>
        </row>
        <row r="49">
          <cell r="N49">
            <v>0</v>
          </cell>
          <cell r="R49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57"/>
  <sheetViews>
    <sheetView tabSelected="1" topLeftCell="A7" zoomScaleNormal="100" zoomScaleSheetLayoutView="100" workbookViewId="0">
      <selection activeCell="AK7" sqref="AK7:BE7"/>
    </sheetView>
  </sheetViews>
  <sheetFormatPr defaultRowHeight="13.5"/>
  <cols>
    <col min="1" max="12" width="2.75" customWidth="1"/>
    <col min="13" max="16" width="3.625" customWidth="1"/>
    <col min="17" max="24" width="2.5" hidden="1" customWidth="1"/>
    <col min="25" max="28" width="3.625" customWidth="1"/>
    <col min="29" max="36" width="2.5" hidden="1" customWidth="1"/>
    <col min="37" max="111" width="2.5" customWidth="1"/>
  </cols>
  <sheetData>
    <row r="3" spans="1:59" ht="21.95" customHeight="1">
      <c r="A3" s="160" t="s">
        <v>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2"/>
      <c r="BF3" s="1"/>
      <c r="BG3" s="1"/>
    </row>
    <row r="4" spans="1:59" ht="21.95" customHeight="1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5"/>
      <c r="BF4" s="1"/>
      <c r="BG4" s="1"/>
    </row>
    <row r="5" spans="1:59" ht="12.75" customHeight="1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"/>
      <c r="BG5" s="1"/>
    </row>
    <row r="6" spans="1:59" ht="20.100000000000001" customHeight="1" thickBot="1">
      <c r="A6" s="2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63" t="s">
        <v>23</v>
      </c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  <c r="BC6" s="3"/>
      <c r="BD6" s="3"/>
      <c r="BE6" s="3"/>
    </row>
    <row r="7" spans="1:59" ht="20.100000000000001" customHeight="1">
      <c r="A7" s="5"/>
      <c r="B7" s="6"/>
      <c r="C7" s="141" t="s">
        <v>2</v>
      </c>
      <c r="D7" s="141"/>
      <c r="E7" s="141"/>
      <c r="F7" s="141"/>
      <c r="G7" s="141"/>
      <c r="H7" s="141"/>
      <c r="I7" s="141"/>
      <c r="J7" s="141"/>
      <c r="K7" s="7"/>
      <c r="L7" s="7"/>
      <c r="M7" s="140" t="s">
        <v>3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0" t="s">
        <v>4</v>
      </c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2"/>
    </row>
    <row r="8" spans="1:59" ht="20.100000000000001" customHeight="1">
      <c r="A8" s="176" t="s">
        <v>5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143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8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9"/>
    </row>
    <row r="9" spans="1:59" ht="20.100000000000001" customHeight="1">
      <c r="A9" s="180" t="s">
        <v>6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43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2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3"/>
    </row>
    <row r="10" spans="1:59" ht="20.100000000000001" customHeight="1">
      <c r="A10" s="180" t="s">
        <v>7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43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2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3"/>
    </row>
    <row r="11" spans="1:59" ht="20.100000000000001" customHeight="1">
      <c r="A11" s="180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43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2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3"/>
    </row>
    <row r="12" spans="1:59" ht="20.100000000000001" customHeight="1" thickBo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48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6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7"/>
    </row>
    <row r="13" spans="1:59" ht="20.100000000000001" customHeight="1" thickBot="1">
      <c r="A13" s="14"/>
      <c r="B13" s="18"/>
      <c r="C13" s="18" t="s">
        <v>9</v>
      </c>
      <c r="D13" s="15"/>
      <c r="E13" s="15"/>
      <c r="F13" s="15"/>
      <c r="G13" s="15"/>
      <c r="H13" s="15"/>
      <c r="I13" s="15"/>
      <c r="J13" s="15"/>
      <c r="K13" s="15"/>
      <c r="L13" s="15"/>
      <c r="M13" s="150">
        <f>M44</f>
        <v>800000</v>
      </c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6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7"/>
    </row>
    <row r="14" spans="1:59" ht="20.100000000000001" customHeight="1">
      <c r="A14" s="3"/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9" ht="19.5" customHeight="1" thickBot="1">
      <c r="A15" s="2" t="s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63" t="s">
        <v>22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4"/>
      <c r="BC15" s="3"/>
      <c r="BD15" s="3"/>
      <c r="BE15" s="3"/>
    </row>
    <row r="16" spans="1:59" ht="30" customHeight="1" thickBot="1">
      <c r="A16" s="152" t="s">
        <v>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53"/>
      <c r="M16" s="154" t="s">
        <v>11</v>
      </c>
      <c r="N16" s="155"/>
      <c r="O16" s="156"/>
      <c r="P16" s="156"/>
      <c r="Q16" s="156"/>
      <c r="R16" s="156"/>
      <c r="S16" s="156"/>
      <c r="T16" s="156"/>
      <c r="U16" s="156"/>
      <c r="V16" s="156"/>
      <c r="W16" s="156"/>
      <c r="X16" s="157"/>
      <c r="Y16" s="140" t="s">
        <v>12</v>
      </c>
      <c r="Z16" s="141"/>
      <c r="AA16" s="158"/>
      <c r="AB16" s="158"/>
      <c r="AC16" s="158"/>
      <c r="AD16" s="158"/>
      <c r="AE16" s="158"/>
      <c r="AF16" s="158"/>
      <c r="AG16" s="158"/>
      <c r="AH16" s="158"/>
      <c r="AI16" s="158"/>
      <c r="AJ16" s="159"/>
      <c r="AK16" s="145" t="s">
        <v>13</v>
      </c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7"/>
    </row>
    <row r="17" spans="1:57" ht="20.100000000000001" customHeight="1" thickBot="1">
      <c r="A17" s="19" t="s">
        <v>18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32">
        <v>800000</v>
      </c>
      <c r="N17" s="133"/>
      <c r="O17" s="133"/>
      <c r="P17" s="134"/>
      <c r="Q17" s="132" t="e">
        <f>SUM(Q22)</f>
        <v>#REF!</v>
      </c>
      <c r="R17" s="133"/>
      <c r="S17" s="133"/>
      <c r="T17" s="134"/>
      <c r="U17" s="132" t="e">
        <f>SUM(U22)</f>
        <v>#REF!</v>
      </c>
      <c r="V17" s="133"/>
      <c r="W17" s="133"/>
      <c r="X17" s="134"/>
      <c r="Y17" s="132">
        <v>800000</v>
      </c>
      <c r="Z17" s="133"/>
      <c r="AA17" s="133"/>
      <c r="AB17" s="134"/>
      <c r="AC17" s="135" t="e">
        <f>SUM(AC22)</f>
        <v>#REF!</v>
      </c>
      <c r="AD17" s="136"/>
      <c r="AE17" s="136"/>
      <c r="AF17" s="137"/>
      <c r="AG17" s="135" t="e">
        <f>SUM(AG22)</f>
        <v>#REF!</v>
      </c>
      <c r="AH17" s="136"/>
      <c r="AI17" s="136"/>
      <c r="AJ17" s="137"/>
      <c r="AK17" s="41" t="s">
        <v>19</v>
      </c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2"/>
    </row>
    <row r="18" spans="1:57" ht="26.25" customHeight="1">
      <c r="A18" s="166" t="s">
        <v>28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8"/>
      <c r="M18" s="132">
        <f>SUM(M19:P22)</f>
        <v>0</v>
      </c>
      <c r="N18" s="133"/>
      <c r="O18" s="133"/>
      <c r="P18" s="134"/>
      <c r="Q18" s="132" t="e">
        <f>SUM(Q20)</f>
        <v>#REF!</v>
      </c>
      <c r="R18" s="133"/>
      <c r="S18" s="133"/>
      <c r="T18" s="134"/>
      <c r="U18" s="132" t="e">
        <f>SUM(U20)</f>
        <v>#REF!</v>
      </c>
      <c r="V18" s="133"/>
      <c r="W18" s="133"/>
      <c r="X18" s="134"/>
      <c r="Y18" s="132">
        <f>SUM(Y19:AB22)</f>
        <v>0</v>
      </c>
      <c r="Z18" s="133"/>
      <c r="AA18" s="133"/>
      <c r="AB18" s="134"/>
      <c r="AC18" s="135" t="e">
        <f>SUM(AC20)</f>
        <v>#REF!</v>
      </c>
      <c r="AD18" s="136"/>
      <c r="AE18" s="136"/>
      <c r="AF18" s="137"/>
      <c r="AG18" s="135" t="e">
        <f>SUM(AG20)</f>
        <v>#REF!</v>
      </c>
      <c r="AH18" s="136"/>
      <c r="AI18" s="136"/>
      <c r="AJ18" s="137"/>
      <c r="AK18" s="42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2"/>
    </row>
    <row r="19" spans="1:57" ht="20.100000000000001" customHeight="1">
      <c r="A19" s="54" t="s">
        <v>24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80"/>
      <c r="N19" s="81"/>
      <c r="O19" s="81"/>
      <c r="P19" s="82"/>
      <c r="Q19" s="80" t="e">
        <f>#REF!+'[1]３収支予算書（H27）'!N14:Q14+'[1]３収支予算書（H28）'!N14:Q14</f>
        <v>#REF!</v>
      </c>
      <c r="R19" s="81"/>
      <c r="S19" s="81"/>
      <c r="T19" s="82"/>
      <c r="U19" s="80" t="e">
        <f>#REF!+'[1]３収支予算書（H27）'!R14:U14+'[1]３収支予算書（H28）'!R14:U14</f>
        <v>#REF!</v>
      </c>
      <c r="V19" s="81"/>
      <c r="W19" s="81"/>
      <c r="X19" s="82"/>
      <c r="Y19" s="80"/>
      <c r="Z19" s="81"/>
      <c r="AA19" s="81"/>
      <c r="AB19" s="82"/>
      <c r="AC19" s="74" t="e">
        <f>#REF!+'[1]３収支予算書（H27）'!Z14:AC14+'[1]３収支予算書（H28）'!Z14:AC14</f>
        <v>#REF!</v>
      </c>
      <c r="AD19" s="75"/>
      <c r="AE19" s="75"/>
      <c r="AF19" s="76"/>
      <c r="AG19" s="74" t="e">
        <f>#REF!+'[1]３収支予算書（H27）'!AD14:AG14+'[1]３収支予算書（H28）'!AD14:AG14</f>
        <v>#REF!</v>
      </c>
      <c r="AH19" s="75"/>
      <c r="AI19" s="75"/>
      <c r="AJ19" s="76"/>
      <c r="AK19" s="43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1"/>
    </row>
    <row r="20" spans="1:57" ht="20.100000000000001" customHeight="1">
      <c r="A20" s="61" t="s">
        <v>25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7"/>
      <c r="N20" s="78"/>
      <c r="O20" s="78"/>
      <c r="P20" s="79"/>
      <c r="Q20" s="77" t="e">
        <f>#REF!+'[1]３収支予算書（H27）'!N13:Q13+'[1]３収支予算書（H28）'!N13:Q13</f>
        <v>#REF!</v>
      </c>
      <c r="R20" s="78"/>
      <c r="S20" s="78"/>
      <c r="T20" s="79"/>
      <c r="U20" s="77" t="e">
        <f>#REF!+'[1]３収支予算書（H27）'!R13:U13+'[1]３収支予算書（H28）'!R13:U13</f>
        <v>#REF!</v>
      </c>
      <c r="V20" s="78"/>
      <c r="W20" s="78"/>
      <c r="X20" s="79"/>
      <c r="Y20" s="77"/>
      <c r="Z20" s="78"/>
      <c r="AA20" s="78"/>
      <c r="AB20" s="79"/>
      <c r="AC20" s="68" t="e">
        <f>#REF!+'[1]３収支予算書（H27）'!Z13:AC13+'[1]３収支予算書（H28）'!Z13:AC13</f>
        <v>#REF!</v>
      </c>
      <c r="AD20" s="69"/>
      <c r="AE20" s="69"/>
      <c r="AF20" s="70"/>
      <c r="AG20" s="68" t="e">
        <f>#REF!+'[1]３収支予算書（H27）'!AD13:AG13+'[1]３収支予算書（H28）'!AD13:AG13</f>
        <v>#REF!</v>
      </c>
      <c r="AH20" s="69"/>
      <c r="AI20" s="69"/>
      <c r="AJ20" s="70"/>
      <c r="AK20" s="62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4"/>
    </row>
    <row r="21" spans="1:57" ht="20.100000000000001" customHeight="1">
      <c r="A21" s="169" t="s">
        <v>29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102">
        <f>SUM(M22:P23)</f>
        <v>0</v>
      </c>
      <c r="N21" s="103"/>
      <c r="O21" s="103"/>
      <c r="P21" s="104"/>
      <c r="Q21" s="102" t="e">
        <f>SUM(Q23)</f>
        <v>#REF!</v>
      </c>
      <c r="R21" s="103"/>
      <c r="S21" s="103"/>
      <c r="T21" s="104"/>
      <c r="U21" s="102" t="e">
        <f>SUM(U23)</f>
        <v>#REF!</v>
      </c>
      <c r="V21" s="103"/>
      <c r="W21" s="103"/>
      <c r="X21" s="104"/>
      <c r="Y21" s="102">
        <f>SUM(Y22:AB23)</f>
        <v>0</v>
      </c>
      <c r="Z21" s="103"/>
      <c r="AA21" s="103"/>
      <c r="AB21" s="104"/>
      <c r="AC21" s="105" t="e">
        <f>SUM(AC23)</f>
        <v>#REF!</v>
      </c>
      <c r="AD21" s="106"/>
      <c r="AE21" s="106"/>
      <c r="AF21" s="107"/>
      <c r="AG21" s="105" t="e">
        <f>SUM(AG23)</f>
        <v>#REF!</v>
      </c>
      <c r="AH21" s="106"/>
      <c r="AI21" s="106"/>
      <c r="AJ21" s="107"/>
      <c r="AK21" s="66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7"/>
    </row>
    <row r="22" spans="1:57" ht="20.100000000000001" customHeight="1">
      <c r="A22" s="54" t="s">
        <v>24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80"/>
      <c r="N22" s="81"/>
      <c r="O22" s="81"/>
      <c r="P22" s="82"/>
      <c r="Q22" s="80" t="e">
        <f>#REF!+'[1]３収支予算書（H27）'!N18:Q18+'[1]３収支予算書（H28）'!N18:Q18</f>
        <v>#REF!</v>
      </c>
      <c r="R22" s="81"/>
      <c r="S22" s="81"/>
      <c r="T22" s="82"/>
      <c r="U22" s="80" t="e">
        <f>#REF!+'[1]３収支予算書（H27）'!R18:U18+'[1]３収支予算書（H28）'!R18:U18</f>
        <v>#REF!</v>
      </c>
      <c r="V22" s="81"/>
      <c r="W22" s="81"/>
      <c r="X22" s="82"/>
      <c r="Y22" s="80"/>
      <c r="Z22" s="81"/>
      <c r="AA22" s="81"/>
      <c r="AB22" s="82"/>
      <c r="AC22" s="74" t="e">
        <f>#REF!+'[1]３収支予算書（H27）'!Z18:AC18+'[1]３収支予算書（H28）'!Z18:AC18</f>
        <v>#REF!</v>
      </c>
      <c r="AD22" s="75"/>
      <c r="AE22" s="75"/>
      <c r="AF22" s="76"/>
      <c r="AG22" s="74" t="e">
        <f>#REF!+'[1]３収支予算書（H27）'!AD18:AG18+'[1]３収支予算書（H28）'!AD18:AG18</f>
        <v>#REF!</v>
      </c>
      <c r="AH22" s="75"/>
      <c r="AI22" s="75"/>
      <c r="AJ22" s="76"/>
      <c r="AK22" s="43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1"/>
    </row>
    <row r="23" spans="1:57" ht="20.100000000000001" customHeight="1">
      <c r="A23" s="54" t="s">
        <v>25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80"/>
      <c r="N23" s="81"/>
      <c r="O23" s="81"/>
      <c r="P23" s="82"/>
      <c r="Q23" s="80" t="e">
        <f>#REF!+'[1]３収支予算書（H27）'!N17:Q17+'[1]３収支予算書（H28）'!N17:Q17</f>
        <v>#REF!</v>
      </c>
      <c r="R23" s="81"/>
      <c r="S23" s="81"/>
      <c r="T23" s="82"/>
      <c r="U23" s="80" t="e">
        <f>#REF!+'[1]３収支予算書（H27）'!R17:U17+'[1]３収支予算書（H28）'!R17:U17</f>
        <v>#REF!</v>
      </c>
      <c r="V23" s="81"/>
      <c r="W23" s="81"/>
      <c r="X23" s="82"/>
      <c r="Y23" s="80"/>
      <c r="Z23" s="81"/>
      <c r="AA23" s="81"/>
      <c r="AB23" s="82"/>
      <c r="AC23" s="74" t="e">
        <f>#REF!+'[1]３収支予算書（H27）'!Z17:AC17+'[1]３収支予算書（H28）'!Z17:AC17</f>
        <v>#REF!</v>
      </c>
      <c r="AD23" s="75"/>
      <c r="AE23" s="75"/>
      <c r="AF23" s="76"/>
      <c r="AG23" s="74" t="e">
        <f>#REF!+'[1]３収支予算書（H27）'!AD17:AG17+'[1]３収支予算書（H28）'!AD17:AG17</f>
        <v>#REF!</v>
      </c>
      <c r="AH23" s="75"/>
      <c r="AI23" s="75"/>
      <c r="AJ23" s="76"/>
      <c r="AK23" s="43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1"/>
    </row>
    <row r="24" spans="1:57" ht="28.5" customHeight="1">
      <c r="A24" s="170" t="s">
        <v>30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2"/>
      <c r="M24" s="120">
        <f>SUM(M25:P26)</f>
        <v>0</v>
      </c>
      <c r="N24" s="121"/>
      <c r="O24" s="121"/>
      <c r="P24" s="122"/>
      <c r="Q24" s="120" t="e">
        <f>SUM(Q25:T26)+#REF!</f>
        <v>#REF!</v>
      </c>
      <c r="R24" s="121"/>
      <c r="S24" s="121"/>
      <c r="T24" s="122"/>
      <c r="U24" s="120" t="e">
        <f>SUM(U25:X26)+#REF!</f>
        <v>#REF!</v>
      </c>
      <c r="V24" s="121"/>
      <c r="W24" s="121"/>
      <c r="X24" s="122"/>
      <c r="Y24" s="120">
        <f>SUM(Y25:AB26)</f>
        <v>0</v>
      </c>
      <c r="Z24" s="121"/>
      <c r="AA24" s="121"/>
      <c r="AB24" s="122"/>
      <c r="AC24" s="99" t="e">
        <f>SUM(AC25:AF26)+#REF!</f>
        <v>#REF!</v>
      </c>
      <c r="AD24" s="100"/>
      <c r="AE24" s="100"/>
      <c r="AF24" s="101"/>
      <c r="AG24" s="99" t="e">
        <f>SUM(AG25:AJ26)+#REF!</f>
        <v>#REF!</v>
      </c>
      <c r="AH24" s="100"/>
      <c r="AI24" s="100"/>
      <c r="AJ24" s="101"/>
      <c r="AK24" s="52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7"/>
    </row>
    <row r="25" spans="1:57" ht="20.100000000000001" customHeight="1">
      <c r="A25" s="54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80"/>
      <c r="N25" s="81"/>
      <c r="O25" s="81"/>
      <c r="P25" s="82"/>
      <c r="Q25" s="80" t="e">
        <f>#REF!+'[1]３収支予算書（H27）'!N20:Q20+'[1]３収支予算書（H28）'!N20:Q20</f>
        <v>#REF!</v>
      </c>
      <c r="R25" s="81"/>
      <c r="S25" s="81"/>
      <c r="T25" s="82"/>
      <c r="U25" s="80" t="e">
        <f>#REF!+'[1]３収支予算書（H27）'!R20:U20+'[1]３収支予算書（H28）'!R20:U20</f>
        <v>#REF!</v>
      </c>
      <c r="V25" s="81"/>
      <c r="W25" s="81"/>
      <c r="X25" s="82"/>
      <c r="Y25" s="80"/>
      <c r="Z25" s="81"/>
      <c r="AA25" s="81"/>
      <c r="AB25" s="82"/>
      <c r="AC25" s="74" t="e">
        <f>#REF!+'[1]３収支予算書（H27）'!Z20:AC20+'[1]３収支予算書（H28）'!Z20:AC20</f>
        <v>#REF!</v>
      </c>
      <c r="AD25" s="75"/>
      <c r="AE25" s="75"/>
      <c r="AF25" s="76"/>
      <c r="AG25" s="74" t="e">
        <f>#REF!+'[1]３収支予算書（H27）'!AD20:AG20+'[1]３収支予算書（H28）'!AD20:AG20</f>
        <v>#REF!</v>
      </c>
      <c r="AH25" s="75"/>
      <c r="AI25" s="75"/>
      <c r="AJ25" s="76"/>
      <c r="AK25" s="43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1"/>
    </row>
    <row r="26" spans="1:57" ht="20.100000000000001" customHeight="1">
      <c r="A26" s="54" t="s">
        <v>25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80"/>
      <c r="N26" s="81"/>
      <c r="O26" s="81"/>
      <c r="P26" s="82"/>
      <c r="Q26" s="49"/>
      <c r="R26" s="50"/>
      <c r="S26" s="50"/>
      <c r="T26" s="51"/>
      <c r="U26" s="49"/>
      <c r="V26" s="50"/>
      <c r="W26" s="50"/>
      <c r="X26" s="51"/>
      <c r="Y26" s="80"/>
      <c r="Z26" s="81"/>
      <c r="AA26" s="81"/>
      <c r="AB26" s="82"/>
      <c r="AC26" s="46"/>
      <c r="AD26" s="47"/>
      <c r="AE26" s="47"/>
      <c r="AF26" s="48"/>
      <c r="AG26" s="46"/>
      <c r="AH26" s="47"/>
      <c r="AI26" s="47"/>
      <c r="AJ26" s="48"/>
      <c r="AK26" s="43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1"/>
    </row>
    <row r="27" spans="1:57" ht="20.100000000000001" customHeight="1">
      <c r="A27" s="173" t="s">
        <v>31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5"/>
      <c r="M27" s="83">
        <f>SUM(M28:P29)</f>
        <v>0</v>
      </c>
      <c r="N27" s="84"/>
      <c r="O27" s="84"/>
      <c r="P27" s="85"/>
      <c r="Q27" s="83" t="e">
        <f>SUM(Q28:T29)+#REF!</f>
        <v>#REF!</v>
      </c>
      <c r="R27" s="84"/>
      <c r="S27" s="84"/>
      <c r="T27" s="85"/>
      <c r="U27" s="83" t="e">
        <f>SUM(U28:X29)+#REF!</f>
        <v>#REF!</v>
      </c>
      <c r="V27" s="84"/>
      <c r="W27" s="84"/>
      <c r="X27" s="85"/>
      <c r="Y27" s="83">
        <f>SUM(Y28:AB29)</f>
        <v>0</v>
      </c>
      <c r="Z27" s="84"/>
      <c r="AA27" s="84"/>
      <c r="AB27" s="85"/>
      <c r="AC27" s="90" t="e">
        <f>SUM(AC28:AF29)+#REF!</f>
        <v>#REF!</v>
      </c>
      <c r="AD27" s="91"/>
      <c r="AE27" s="91"/>
      <c r="AF27" s="92"/>
      <c r="AG27" s="90" t="e">
        <f>SUM(AG28:AJ29)+#REF!</f>
        <v>#REF!</v>
      </c>
      <c r="AH27" s="91"/>
      <c r="AI27" s="91"/>
      <c r="AJ27" s="92"/>
      <c r="AK27" s="53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</row>
    <row r="28" spans="1:57" ht="20.100000000000001" customHeight="1">
      <c r="A28" s="54" t="s">
        <v>24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80"/>
      <c r="N28" s="81"/>
      <c r="O28" s="81"/>
      <c r="P28" s="82"/>
      <c r="Q28" s="80" t="e">
        <f>#REF!+'[1]３収支予算書（H27）'!N24:Q24+'[1]３収支予算書（H28）'!N24:Q24</f>
        <v>#REF!</v>
      </c>
      <c r="R28" s="81"/>
      <c r="S28" s="81"/>
      <c r="T28" s="82"/>
      <c r="U28" s="80" t="e">
        <f>#REF!+'[1]３収支予算書（H27）'!R24:U24+'[1]３収支予算書（H28）'!R24:U24</f>
        <v>#REF!</v>
      </c>
      <c r="V28" s="81"/>
      <c r="W28" s="81"/>
      <c r="X28" s="82"/>
      <c r="Y28" s="80"/>
      <c r="Z28" s="81"/>
      <c r="AA28" s="81"/>
      <c r="AB28" s="82"/>
      <c r="AC28" s="74" t="e">
        <f>#REF!+'[1]３収支予算書（H27）'!Z24:AC24+'[1]３収支予算書（H28）'!Z24:AC24</f>
        <v>#REF!</v>
      </c>
      <c r="AD28" s="75"/>
      <c r="AE28" s="75"/>
      <c r="AF28" s="76"/>
      <c r="AG28" s="74" t="e">
        <f>#REF!+'[1]３収支予算書（H27）'!AD24:AG24+'[1]３収支予算書（H28）'!AD24:AG24</f>
        <v>#REF!</v>
      </c>
      <c r="AH28" s="75"/>
      <c r="AI28" s="75"/>
      <c r="AJ28" s="76"/>
      <c r="AK28" s="43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1"/>
    </row>
    <row r="29" spans="1:57" ht="20.100000000000001" customHeight="1">
      <c r="A29" s="54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80"/>
      <c r="N29" s="81"/>
      <c r="O29" s="81"/>
      <c r="P29" s="82"/>
      <c r="Q29" s="80" t="e">
        <f>#REF!+'[1]３収支予算書（H27）'!N25:Q25+'[1]３収支予算書（H28）'!N25:Q25</f>
        <v>#REF!</v>
      </c>
      <c r="R29" s="81"/>
      <c r="S29" s="81"/>
      <c r="T29" s="82"/>
      <c r="U29" s="80" t="e">
        <f>#REF!+'[1]３収支予算書（H27）'!R25:U25+'[1]３収支予算書（H28）'!R25:U25</f>
        <v>#REF!</v>
      </c>
      <c r="V29" s="81"/>
      <c r="W29" s="81"/>
      <c r="X29" s="82"/>
      <c r="Y29" s="80"/>
      <c r="Z29" s="81"/>
      <c r="AA29" s="81"/>
      <c r="AB29" s="82"/>
      <c r="AC29" s="74" t="e">
        <f>#REF!+'[1]３収支予算書（H27）'!Z25:AC25+'[1]３収支予算書（H28）'!Z25:AC25</f>
        <v>#REF!</v>
      </c>
      <c r="AD29" s="75"/>
      <c r="AE29" s="75"/>
      <c r="AF29" s="76"/>
      <c r="AG29" s="74" t="e">
        <f>#REF!+'[1]３収支予算書（H27）'!AD25:AG25+'[1]３収支予算書（H28）'!AD25:AG25</f>
        <v>#REF!</v>
      </c>
      <c r="AH29" s="75"/>
      <c r="AI29" s="75"/>
      <c r="AJ29" s="76"/>
      <c r="AK29" s="43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1"/>
    </row>
    <row r="30" spans="1:57" ht="20.100000000000001" customHeight="1">
      <c r="A30" s="176" t="s">
        <v>32</v>
      </c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83">
        <f>SUM(M31:P32)</f>
        <v>0</v>
      </c>
      <c r="N30" s="84"/>
      <c r="O30" s="84"/>
      <c r="P30" s="85"/>
      <c r="Q30" s="83" t="e">
        <f>SUM(#REF!)</f>
        <v>#REF!</v>
      </c>
      <c r="R30" s="84"/>
      <c r="S30" s="84"/>
      <c r="T30" s="85"/>
      <c r="U30" s="83" t="e">
        <f>SUM(#REF!)</f>
        <v>#REF!</v>
      </c>
      <c r="V30" s="84"/>
      <c r="W30" s="84"/>
      <c r="X30" s="85"/>
      <c r="Y30" s="83">
        <f>SUM(Y31:AB32)</f>
        <v>0</v>
      </c>
      <c r="Z30" s="84"/>
      <c r="AA30" s="84"/>
      <c r="AB30" s="85"/>
      <c r="AC30" s="96" t="e">
        <f>SUM(#REF!)</f>
        <v>#REF!</v>
      </c>
      <c r="AD30" s="97"/>
      <c r="AE30" s="97"/>
      <c r="AF30" s="98"/>
      <c r="AG30" s="96" t="e">
        <f>SUM(#REF!)</f>
        <v>#REF!</v>
      </c>
      <c r="AH30" s="97"/>
      <c r="AI30" s="97"/>
      <c r="AJ30" s="98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7"/>
    </row>
    <row r="31" spans="1:57" ht="20.100000000000001" customHeight="1">
      <c r="A31" s="54" t="s">
        <v>24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80"/>
      <c r="N31" s="81"/>
      <c r="O31" s="81"/>
      <c r="P31" s="82"/>
      <c r="Q31" s="80" t="e">
        <f>#REF!+'[1]３収支予算書（H27）'!N35:Q35+'[1]３収支予算書（H28）'!N35:Q35</f>
        <v>#REF!</v>
      </c>
      <c r="R31" s="81"/>
      <c r="S31" s="81"/>
      <c r="T31" s="82"/>
      <c r="U31" s="80" t="e">
        <f>#REF!+'[1]３収支予算書（H27）'!R35:U35+'[1]３収支予算書（H28）'!R35:U35</f>
        <v>#REF!</v>
      </c>
      <c r="V31" s="81"/>
      <c r="W31" s="81"/>
      <c r="X31" s="82"/>
      <c r="Y31" s="80"/>
      <c r="Z31" s="81"/>
      <c r="AA31" s="81"/>
      <c r="AB31" s="82"/>
      <c r="AC31" s="74"/>
      <c r="AD31" s="75"/>
      <c r="AE31" s="75"/>
      <c r="AF31" s="76"/>
      <c r="AG31" s="74"/>
      <c r="AH31" s="75"/>
      <c r="AI31" s="75"/>
      <c r="AJ31" s="76"/>
      <c r="AK31" s="43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1"/>
    </row>
    <row r="32" spans="1:57" ht="20.100000000000001" customHeight="1">
      <c r="A32" s="54" t="s">
        <v>25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77"/>
      <c r="N32" s="78"/>
      <c r="O32" s="78"/>
      <c r="P32" s="79"/>
      <c r="Q32" s="77" t="e">
        <f>#REF!+'[1]３収支予算書（H27）'!N49:Q49+'[1]３収支予算書（H28）'!N49:Q49</f>
        <v>#REF!</v>
      </c>
      <c r="R32" s="78"/>
      <c r="S32" s="78"/>
      <c r="T32" s="79"/>
      <c r="U32" s="77" t="e">
        <f>#REF!+'[1]３収支予算書（H27）'!R49:U49+'[1]３収支予算書（H28）'!R49:U49</f>
        <v>#REF!</v>
      </c>
      <c r="V32" s="78"/>
      <c r="W32" s="78"/>
      <c r="X32" s="79"/>
      <c r="Y32" s="77"/>
      <c r="Z32" s="78"/>
      <c r="AA32" s="78"/>
      <c r="AB32" s="79"/>
      <c r="AC32" s="74"/>
      <c r="AD32" s="75"/>
      <c r="AE32" s="75"/>
      <c r="AF32" s="76"/>
      <c r="AG32" s="74"/>
      <c r="AH32" s="75"/>
      <c r="AI32" s="75"/>
      <c r="AJ32" s="76"/>
      <c r="AK32" s="43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1"/>
    </row>
    <row r="33" spans="1:57" ht="20.100000000000001" customHeight="1">
      <c r="A33" s="176" t="s">
        <v>33</v>
      </c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02">
        <f>SUM(M34:P35)</f>
        <v>0</v>
      </c>
      <c r="N33" s="103"/>
      <c r="O33" s="103"/>
      <c r="P33" s="104"/>
      <c r="Q33" s="102" t="e">
        <f>SUM(#REF!)</f>
        <v>#REF!</v>
      </c>
      <c r="R33" s="103"/>
      <c r="S33" s="103"/>
      <c r="T33" s="104"/>
      <c r="U33" s="102" t="e">
        <f>SUM(#REF!)</f>
        <v>#REF!</v>
      </c>
      <c r="V33" s="103"/>
      <c r="W33" s="103"/>
      <c r="X33" s="104"/>
      <c r="Y33" s="102">
        <f>SUM(Y34:AB35)</f>
        <v>0</v>
      </c>
      <c r="Z33" s="103"/>
      <c r="AA33" s="103"/>
      <c r="AB33" s="104"/>
      <c r="AC33" s="105" t="e">
        <f>SUM(#REF!)</f>
        <v>#REF!</v>
      </c>
      <c r="AD33" s="106"/>
      <c r="AE33" s="106"/>
      <c r="AF33" s="107"/>
      <c r="AG33" s="105" t="e">
        <f>SUM(#REF!)</f>
        <v>#REF!</v>
      </c>
      <c r="AH33" s="106"/>
      <c r="AI33" s="106"/>
      <c r="AJ33" s="107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7"/>
    </row>
    <row r="34" spans="1:57" ht="19.5" customHeight="1">
      <c r="A34" s="54" t="s">
        <v>24</v>
      </c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80"/>
      <c r="N34" s="81"/>
      <c r="O34" s="81"/>
      <c r="P34" s="82"/>
      <c r="Q34" s="80" t="e">
        <f>#REF!+'[1]３収支予算書（H27）'!N58:Q58+'[1]３収支予算書（H28）'!N58:Q58</f>
        <v>#REF!</v>
      </c>
      <c r="R34" s="81"/>
      <c r="S34" s="81"/>
      <c r="T34" s="82"/>
      <c r="U34" s="80" t="e">
        <f>#REF!+'[1]３収支予算書（H27）'!R58:U58+'[1]３収支予算書（H28）'!R58:U58</f>
        <v>#REF!</v>
      </c>
      <c r="V34" s="81"/>
      <c r="W34" s="81"/>
      <c r="X34" s="82"/>
      <c r="Y34" s="80"/>
      <c r="Z34" s="81"/>
      <c r="AA34" s="81"/>
      <c r="AB34" s="82"/>
      <c r="AC34" s="74" t="e">
        <f>#REF!+'[1]３収支予算書（H27）'!Z58:AC58+'[1]３収支予算書（H28）'!Z58:AC58</f>
        <v>#REF!</v>
      </c>
      <c r="AD34" s="75"/>
      <c r="AE34" s="75"/>
      <c r="AF34" s="76"/>
      <c r="AG34" s="74" t="e">
        <f>#REF!+'[1]３収支予算書（H27）'!AD58:AG58+'[1]３収支予算書（H28）'!AD58:AG58</f>
        <v>#REF!</v>
      </c>
      <c r="AH34" s="75"/>
      <c r="AI34" s="75"/>
      <c r="AJ34" s="76"/>
      <c r="AK34" s="86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8"/>
    </row>
    <row r="35" spans="1:57" ht="19.5" customHeight="1">
      <c r="A35" s="54" t="s">
        <v>25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57"/>
      <c r="M35" s="80"/>
      <c r="N35" s="81"/>
      <c r="O35" s="81"/>
      <c r="P35" s="82"/>
      <c r="Q35" s="80" t="e">
        <f>#REF!+'[1]３収支予算書（H27）'!N41:Q41+'[1]３収支予算書（H28）'!N41:Q41</f>
        <v>#REF!</v>
      </c>
      <c r="R35" s="81"/>
      <c r="S35" s="81"/>
      <c r="T35" s="82"/>
      <c r="U35" s="80" t="e">
        <f>#REF!+'[1]３収支予算書（H27）'!R41:U41+'[1]３収支予算書（H28）'!R41:U41</f>
        <v>#REF!</v>
      </c>
      <c r="V35" s="81"/>
      <c r="W35" s="81"/>
      <c r="X35" s="82"/>
      <c r="Y35" s="80"/>
      <c r="Z35" s="81"/>
      <c r="AA35" s="81"/>
      <c r="AB35" s="82"/>
      <c r="AC35" s="74" t="e">
        <f>#REF!+'[1]３収支予算書（H27）'!Z41:AC41+'[1]３収支予算書（H28）'!Z41:AC41</f>
        <v>#REF!</v>
      </c>
      <c r="AD35" s="75"/>
      <c r="AE35" s="75"/>
      <c r="AF35" s="76"/>
      <c r="AG35" s="74" t="e">
        <f>#REF!+'[1]３収支予算書（H27）'!AD41:AG41+'[1]３収支予算書（H28）'!AD41:AG41</f>
        <v>#REF!</v>
      </c>
      <c r="AH35" s="75"/>
      <c r="AI35" s="75"/>
      <c r="AJ35" s="76"/>
      <c r="AK35" s="43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1"/>
    </row>
    <row r="36" spans="1:57" ht="20.100000000000001" customHeight="1">
      <c r="A36" s="176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83">
        <f>SUM(M37:P38)</f>
        <v>0</v>
      </c>
      <c r="N36" s="84"/>
      <c r="O36" s="84"/>
      <c r="P36" s="85"/>
      <c r="Q36" s="83" t="e">
        <f>SUM(#REF!)+SUM(#REF!)</f>
        <v>#REF!</v>
      </c>
      <c r="R36" s="84"/>
      <c r="S36" s="84"/>
      <c r="T36" s="85"/>
      <c r="U36" s="83" t="e">
        <f>SUM(#REF!)+SUM(#REF!)</f>
        <v>#REF!</v>
      </c>
      <c r="V36" s="84"/>
      <c r="W36" s="84"/>
      <c r="X36" s="85"/>
      <c r="Y36" s="83">
        <f>SUM(Y37:AB38)</f>
        <v>0</v>
      </c>
      <c r="Z36" s="84"/>
      <c r="AA36" s="84"/>
      <c r="AB36" s="85"/>
      <c r="AC36" s="90" t="e">
        <f>SUM(#REF!)+SUM(#REF!)</f>
        <v>#REF!</v>
      </c>
      <c r="AD36" s="91"/>
      <c r="AE36" s="91"/>
      <c r="AF36" s="92"/>
      <c r="AG36" s="90" t="e">
        <f>SUM(#REF!)+SUM(#REF!)</f>
        <v>#REF!</v>
      </c>
      <c r="AH36" s="91"/>
      <c r="AI36" s="91"/>
      <c r="AJ36" s="92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7"/>
    </row>
    <row r="37" spans="1:57" ht="20.100000000000001" customHeight="1">
      <c r="A37" s="54" t="s">
        <v>26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71"/>
      <c r="N37" s="72"/>
      <c r="O37" s="72"/>
      <c r="P37" s="73"/>
      <c r="Q37" s="71" t="e">
        <f>#REF!+'[1]３収支予算書（H27）'!N64:Q64+'[1]３収支予算書（H28）'!N64:Q64</f>
        <v>#REF!</v>
      </c>
      <c r="R37" s="72"/>
      <c r="S37" s="72"/>
      <c r="T37" s="73"/>
      <c r="U37" s="71" t="e">
        <f>#REF!+'[1]３収支予算書（H27）'!R64:U64+'[1]３収支予算書（H28）'!R64:U64</f>
        <v>#REF!</v>
      </c>
      <c r="V37" s="72"/>
      <c r="W37" s="72"/>
      <c r="X37" s="73"/>
      <c r="Y37" s="71"/>
      <c r="Z37" s="72"/>
      <c r="AA37" s="72"/>
      <c r="AB37" s="73"/>
      <c r="AC37" s="74" t="e">
        <f>#REF!+'[1]３収支予算書（H27）'!Z64:AC64+'[1]３収支予算書（H28）'!Z64:AC64</f>
        <v>#REF!</v>
      </c>
      <c r="AD37" s="75"/>
      <c r="AE37" s="75"/>
      <c r="AF37" s="76"/>
      <c r="AG37" s="74" t="e">
        <f>#REF!+'[1]３収支予算書（H27）'!AD64:AG64+'[1]３収支予算書（H28）'!AD64:AG64</f>
        <v>#REF!</v>
      </c>
      <c r="AH37" s="75"/>
      <c r="AI37" s="75"/>
      <c r="AJ37" s="76"/>
      <c r="AK37" s="43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1"/>
    </row>
    <row r="38" spans="1:57" ht="20.100000000000001" customHeight="1">
      <c r="A38" s="61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77"/>
      <c r="N38" s="78"/>
      <c r="O38" s="78"/>
      <c r="P38" s="79"/>
      <c r="Q38" s="77" t="e">
        <f>#REF!+'[1]３収支予算書（H27）'!N64:Q64+'[1]３収支予算書（H28）'!N64:Q64</f>
        <v>#REF!</v>
      </c>
      <c r="R38" s="78"/>
      <c r="S38" s="78"/>
      <c r="T38" s="79"/>
      <c r="U38" s="77" t="e">
        <f>#REF!+'[1]３収支予算書（H27）'!R64:U64+'[1]３収支予算書（H28）'!R64:U64</f>
        <v>#REF!</v>
      </c>
      <c r="V38" s="78"/>
      <c r="W38" s="78"/>
      <c r="X38" s="79"/>
      <c r="Y38" s="77"/>
      <c r="Z38" s="78"/>
      <c r="AA38" s="78"/>
      <c r="AB38" s="79"/>
      <c r="AC38" s="68" t="e">
        <f>#REF!+'[1]３収支予算書（H27）'!Z64:AC64+'[1]３収支予算書（H28）'!Z64:AC64</f>
        <v>#REF!</v>
      </c>
      <c r="AD38" s="69"/>
      <c r="AE38" s="69"/>
      <c r="AF38" s="70"/>
      <c r="AG38" s="68" t="e">
        <f>#REF!+'[1]３収支予算書（H27）'!AD64:AG64+'[1]３収支予算書（H28）'!AD64:AG64</f>
        <v>#REF!</v>
      </c>
      <c r="AH38" s="69"/>
      <c r="AI38" s="69"/>
      <c r="AJ38" s="70"/>
      <c r="AK38" s="62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4"/>
    </row>
    <row r="39" spans="1:57" ht="20.100000000000001" customHeight="1">
      <c r="A39" s="177" t="s">
        <v>35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9"/>
      <c r="M39" s="83">
        <f>SUM(M40:P40)</f>
        <v>0</v>
      </c>
      <c r="N39" s="84"/>
      <c r="O39" s="84"/>
      <c r="P39" s="85"/>
      <c r="Q39" s="83" t="e">
        <f>SUM(Q40:T40)+SUM(#REF!)</f>
        <v>#REF!</v>
      </c>
      <c r="R39" s="84"/>
      <c r="S39" s="84"/>
      <c r="T39" s="85"/>
      <c r="U39" s="83" t="e">
        <f>SUM(U40:X40)+SUM(#REF!)</f>
        <v>#REF!</v>
      </c>
      <c r="V39" s="84"/>
      <c r="W39" s="84"/>
      <c r="X39" s="85"/>
      <c r="Y39" s="83">
        <f>SUM(Y40:AB40)</f>
        <v>0</v>
      </c>
      <c r="Z39" s="84"/>
      <c r="AA39" s="84"/>
      <c r="AB39" s="85"/>
      <c r="AC39" s="90" t="e">
        <f>SUM(AC40:AF40)+SUM(#REF!)</f>
        <v>#REF!</v>
      </c>
      <c r="AD39" s="91"/>
      <c r="AE39" s="91"/>
      <c r="AF39" s="92"/>
      <c r="AG39" s="90" t="e">
        <f>SUM(AG40:AJ40)+SUM(#REF!)</f>
        <v>#REF!</v>
      </c>
      <c r="AH39" s="91"/>
      <c r="AI39" s="91"/>
      <c r="AJ39" s="92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6"/>
    </row>
    <row r="40" spans="1:57" ht="20.100000000000001" customHeight="1">
      <c r="A40" s="2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77"/>
      <c r="N40" s="78"/>
      <c r="O40" s="78"/>
      <c r="P40" s="79"/>
      <c r="Q40" s="77" t="e">
        <f>#REF!+'[1]３収支予算書（H27）'!N30:Q30+'[1]３収支予算書（H28）'!N30:Q30</f>
        <v>#REF!</v>
      </c>
      <c r="R40" s="78"/>
      <c r="S40" s="78"/>
      <c r="T40" s="79"/>
      <c r="U40" s="77" t="e">
        <f>#REF!+'[1]３収支予算書（H27）'!R30:U30+'[1]３収支予算書（H28）'!R30:U30</f>
        <v>#REF!</v>
      </c>
      <c r="V40" s="78"/>
      <c r="W40" s="78"/>
      <c r="X40" s="79"/>
      <c r="Y40" s="77"/>
      <c r="Z40" s="78"/>
      <c r="AA40" s="78"/>
      <c r="AB40" s="79"/>
      <c r="AC40" s="68" t="e">
        <f>#REF!+'[1]３収支予算書（H27）'!Z30:AC30+'[1]３収支予算書（H28）'!Z30:AC30</f>
        <v>#REF!</v>
      </c>
      <c r="AD40" s="69"/>
      <c r="AE40" s="69"/>
      <c r="AF40" s="70"/>
      <c r="AG40" s="68" t="e">
        <f>#REF!+'[1]３収支予算書（H27）'!AD30:AG30+'[1]３収支予算書（H28）'!AD30:AG30</f>
        <v>#REF!</v>
      </c>
      <c r="AH40" s="69"/>
      <c r="AI40" s="69"/>
      <c r="AJ40" s="70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8"/>
    </row>
    <row r="41" spans="1:57" ht="20.100000000000001" customHeight="1">
      <c r="A41" s="123" t="s">
        <v>14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5"/>
      <c r="M41" s="117">
        <f>SUM(M39,M36,M33,M30,M27,M24,,M21,M17)</f>
        <v>800000</v>
      </c>
      <c r="N41" s="118"/>
      <c r="O41" s="118"/>
      <c r="P41" s="119"/>
      <c r="Q41" s="117" t="e">
        <f>SUM(Q39,Q36,#REF!,Q33,Q30,#REF!,Q27,Q24,,Q21,Q17)</f>
        <v>#REF!</v>
      </c>
      <c r="R41" s="118"/>
      <c r="S41" s="118"/>
      <c r="T41" s="119"/>
      <c r="U41" s="117" t="e">
        <f>SUM(U39,U36,#REF!,U33,U30,#REF!,U27,U24,,U21,U17)</f>
        <v>#REF!</v>
      </c>
      <c r="V41" s="118"/>
      <c r="W41" s="118"/>
      <c r="X41" s="119"/>
      <c r="Y41" s="117">
        <f>SUM(Y39,Y36,Y33,Y30,Y27,Y24,,Y21,Y17)</f>
        <v>800000</v>
      </c>
      <c r="Z41" s="118"/>
      <c r="AA41" s="118"/>
      <c r="AB41" s="119"/>
      <c r="AC41" s="126" t="e">
        <f>AC17+#REF!+AC27+AC39</f>
        <v>#REF!</v>
      </c>
      <c r="AD41" s="127"/>
      <c r="AE41" s="127"/>
      <c r="AF41" s="128"/>
      <c r="AG41" s="126" t="e">
        <f>AG17+#REF!+AG27+AG39</f>
        <v>#REF!</v>
      </c>
      <c r="AH41" s="127"/>
      <c r="AI41" s="127"/>
      <c r="AJ41" s="128"/>
      <c r="AK41" s="12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3"/>
    </row>
    <row r="42" spans="1:57" ht="20.100000000000001" customHeight="1">
      <c r="A42" s="176" t="s">
        <v>36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120"/>
      <c r="N42" s="121"/>
      <c r="O42" s="121"/>
      <c r="P42" s="122"/>
      <c r="Q42" s="120"/>
      <c r="R42" s="121"/>
      <c r="S42" s="121"/>
      <c r="T42" s="122"/>
      <c r="U42" s="120"/>
      <c r="V42" s="121"/>
      <c r="W42" s="121"/>
      <c r="X42" s="122"/>
      <c r="Y42" s="120">
        <v>0</v>
      </c>
      <c r="Z42" s="121"/>
      <c r="AA42" s="121"/>
      <c r="AB42" s="122"/>
      <c r="AC42" s="99">
        <v>0</v>
      </c>
      <c r="AD42" s="100"/>
      <c r="AE42" s="100"/>
      <c r="AF42" s="101"/>
      <c r="AG42" s="99">
        <v>0</v>
      </c>
      <c r="AH42" s="100"/>
      <c r="AI42" s="100"/>
      <c r="AJ42" s="101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7"/>
    </row>
    <row r="43" spans="1:57" ht="20.100000000000001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93"/>
      <c r="N43" s="94"/>
      <c r="O43" s="94"/>
      <c r="P43" s="95"/>
      <c r="Q43" s="93"/>
      <c r="R43" s="94"/>
      <c r="S43" s="94"/>
      <c r="T43" s="95"/>
      <c r="U43" s="93"/>
      <c r="V43" s="94"/>
      <c r="W43" s="94"/>
      <c r="X43" s="95"/>
      <c r="Y43" s="93"/>
      <c r="Z43" s="94"/>
      <c r="AA43" s="94"/>
      <c r="AB43" s="95"/>
      <c r="AC43" s="129"/>
      <c r="AD43" s="130"/>
      <c r="AE43" s="130"/>
      <c r="AF43" s="131"/>
      <c r="AG43" s="129"/>
      <c r="AH43" s="130"/>
      <c r="AI43" s="130"/>
      <c r="AJ43" s="131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4"/>
    </row>
    <row r="44" spans="1:57" ht="20.100000000000001" customHeight="1" thickBot="1">
      <c r="A44" s="114" t="s">
        <v>15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6"/>
      <c r="M44" s="111">
        <f>M41+M42</f>
        <v>800000</v>
      </c>
      <c r="N44" s="112"/>
      <c r="O44" s="112"/>
      <c r="P44" s="113"/>
      <c r="Q44" s="111" t="e">
        <f>Q17+#REF!+Q27+Q39+Q42</f>
        <v>#REF!</v>
      </c>
      <c r="R44" s="112"/>
      <c r="S44" s="112"/>
      <c r="T44" s="113"/>
      <c r="U44" s="111" t="e">
        <f>U17+#REF!+U27+U39+U42</f>
        <v>#REF!</v>
      </c>
      <c r="V44" s="112"/>
      <c r="W44" s="112"/>
      <c r="X44" s="113"/>
      <c r="Y44" s="111">
        <f>Y41+Y42</f>
        <v>800000</v>
      </c>
      <c r="Z44" s="112"/>
      <c r="AA44" s="112"/>
      <c r="AB44" s="113"/>
      <c r="AC44" s="108" t="e">
        <f>AC17+#REF!+AC27+AC39+AC42</f>
        <v>#REF!</v>
      </c>
      <c r="AD44" s="109"/>
      <c r="AE44" s="109"/>
      <c r="AF44" s="110"/>
      <c r="AG44" s="108" t="e">
        <f>AG17+#REF!+AG27+AG39</f>
        <v>#REF!</v>
      </c>
      <c r="AH44" s="109"/>
      <c r="AI44" s="109"/>
      <c r="AJ44" s="110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7"/>
    </row>
    <row r="45" spans="1:57" ht="20.100000000000001" customHeight="1">
      <c r="A45" s="58" t="s">
        <v>16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</row>
    <row r="46" spans="1:57" ht="20.100000000000001" customHeight="1">
      <c r="A46" s="60" t="s">
        <v>17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</row>
    <row r="47" spans="1:57" ht="15.75" customHeight="1">
      <c r="A47" s="89" t="s">
        <v>37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</row>
    <row r="48" spans="1:57" ht="12.7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</row>
    <row r="49" spans="1:57" ht="11.25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</row>
    <row r="50" spans="1:57" ht="20.100000000000001" customHeight="1">
      <c r="A50" s="58" t="s">
        <v>20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</row>
    <row r="51" spans="1:57" ht="20.100000000000001" customHeight="1">
      <c r="A51" s="58" t="s">
        <v>21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</row>
    <row r="52" spans="1:57" ht="20.100000000000001" customHeight="1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Z52" s="3"/>
      <c r="AA52" s="3"/>
      <c r="AB52" s="4" t="s">
        <v>27</v>
      </c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ht="20.100000000000001" customHeight="1">
      <c r="A53" s="3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ht="20.100000000000001" customHeight="1">
      <c r="A54" s="3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ht="20.100000000000001" customHeight="1">
      <c r="A55" s="3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20.100000000000001" customHeight="1">
      <c r="A56" s="3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20.100000000000001" customHeight="1">
      <c r="A57" s="3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3"/>
    </row>
  </sheetData>
  <mergeCells count="187">
    <mergeCell ref="C7:J7"/>
    <mergeCell ref="M20:P20"/>
    <mergeCell ref="Q20:T20"/>
    <mergeCell ref="U20:X20"/>
    <mergeCell ref="Y20:AB20"/>
    <mergeCell ref="AC20:AF20"/>
    <mergeCell ref="AG20:AJ20"/>
    <mergeCell ref="M21:P21"/>
    <mergeCell ref="Q21:T21"/>
    <mergeCell ref="U21:X21"/>
    <mergeCell ref="Y21:AB21"/>
    <mergeCell ref="AC21:AF21"/>
    <mergeCell ref="AG21:AJ21"/>
    <mergeCell ref="A3:BE3"/>
    <mergeCell ref="A5:BE5"/>
    <mergeCell ref="M7:AJ7"/>
    <mergeCell ref="AK7:BE7"/>
    <mergeCell ref="M8:AJ8"/>
    <mergeCell ref="M9:AJ9"/>
    <mergeCell ref="AK16:BE16"/>
    <mergeCell ref="M10:AJ10"/>
    <mergeCell ref="M11:AJ11"/>
    <mergeCell ref="M12:AJ12"/>
    <mergeCell ref="M13:AJ13"/>
    <mergeCell ref="Q22:T22"/>
    <mergeCell ref="U22:X22"/>
    <mergeCell ref="Y22:AB22"/>
    <mergeCell ref="AC22:AF22"/>
    <mergeCell ref="AG22:AJ22"/>
    <mergeCell ref="M23:P23"/>
    <mergeCell ref="Q23:T23"/>
    <mergeCell ref="U23:X23"/>
    <mergeCell ref="A16:L16"/>
    <mergeCell ref="M16:X16"/>
    <mergeCell ref="Y16:AJ16"/>
    <mergeCell ref="Y23:AB23"/>
    <mergeCell ref="AC23:AF23"/>
    <mergeCell ref="AG23:AJ23"/>
    <mergeCell ref="M17:P17"/>
    <mergeCell ref="Q17:T17"/>
    <mergeCell ref="U17:X17"/>
    <mergeCell ref="Y17:AB17"/>
    <mergeCell ref="AC17:AF17"/>
    <mergeCell ref="AG17:AJ17"/>
    <mergeCell ref="M18:P18"/>
    <mergeCell ref="Q18:T18"/>
    <mergeCell ref="U18:X18"/>
    <mergeCell ref="Y18:AB18"/>
    <mergeCell ref="M22:P22"/>
    <mergeCell ref="AC18:AF18"/>
    <mergeCell ref="AG18:AJ18"/>
    <mergeCell ref="M19:P19"/>
    <mergeCell ref="Q19:T19"/>
    <mergeCell ref="U19:X19"/>
    <mergeCell ref="Y19:AB19"/>
    <mergeCell ref="AC19:AF19"/>
    <mergeCell ref="AG19:AJ19"/>
    <mergeCell ref="M27:P27"/>
    <mergeCell ref="Q27:T27"/>
    <mergeCell ref="U27:X27"/>
    <mergeCell ref="Y27:AB27"/>
    <mergeCell ref="AC27:AF27"/>
    <mergeCell ref="AG27:AJ27"/>
    <mergeCell ref="M24:P24"/>
    <mergeCell ref="Q24:T24"/>
    <mergeCell ref="U24:X24"/>
    <mergeCell ref="Y24:AB24"/>
    <mergeCell ref="AC24:AF24"/>
    <mergeCell ref="AG24:AJ24"/>
    <mergeCell ref="M25:P25"/>
    <mergeCell ref="Q25:T25"/>
    <mergeCell ref="U25:X25"/>
    <mergeCell ref="M26:P26"/>
    <mergeCell ref="Y26:AB26"/>
    <mergeCell ref="A44:L44"/>
    <mergeCell ref="AC39:AF39"/>
    <mergeCell ref="AG39:AJ39"/>
    <mergeCell ref="U44:X44"/>
    <mergeCell ref="Y44:AB44"/>
    <mergeCell ref="M41:P41"/>
    <mergeCell ref="Q41:T41"/>
    <mergeCell ref="U41:X41"/>
    <mergeCell ref="Y41:AB41"/>
    <mergeCell ref="M42:P42"/>
    <mergeCell ref="Q42:T42"/>
    <mergeCell ref="U42:X42"/>
    <mergeCell ref="Y42:AB42"/>
    <mergeCell ref="A41:L41"/>
    <mergeCell ref="AC41:AF41"/>
    <mergeCell ref="AG41:AJ41"/>
    <mergeCell ref="M43:P43"/>
    <mergeCell ref="Q43:T43"/>
    <mergeCell ref="AG42:AJ42"/>
    <mergeCell ref="AC43:AF43"/>
    <mergeCell ref="AG43:AJ43"/>
    <mergeCell ref="A39:L39"/>
    <mergeCell ref="AC44:AF44"/>
    <mergeCell ref="AG44:AJ44"/>
    <mergeCell ref="M40:P40"/>
    <mergeCell ref="Q40:T40"/>
    <mergeCell ref="U40:X40"/>
    <mergeCell ref="Y40:AB40"/>
    <mergeCell ref="AC40:AF40"/>
    <mergeCell ref="AG40:AJ40"/>
    <mergeCell ref="M39:P39"/>
    <mergeCell ref="Q39:T39"/>
    <mergeCell ref="U39:X39"/>
    <mergeCell ref="Y39:AB39"/>
    <mergeCell ref="M44:P44"/>
    <mergeCell ref="Q44:T44"/>
    <mergeCell ref="AG30:AJ30"/>
    <mergeCell ref="M33:P33"/>
    <mergeCell ref="Q33:T33"/>
    <mergeCell ref="U33:X33"/>
    <mergeCell ref="Y33:AB33"/>
    <mergeCell ref="AC33:AF33"/>
    <mergeCell ref="AG33:AJ33"/>
    <mergeCell ref="AC31:AF31"/>
    <mergeCell ref="AG31:AJ31"/>
    <mergeCell ref="AC28:AF28"/>
    <mergeCell ref="M38:P38"/>
    <mergeCell ref="Q38:T38"/>
    <mergeCell ref="U38:X38"/>
    <mergeCell ref="Y38:AB38"/>
    <mergeCell ref="U43:X43"/>
    <mergeCell ref="Y43:AB43"/>
    <mergeCell ref="Y30:AB30"/>
    <mergeCell ref="AC30:AF30"/>
    <mergeCell ref="AC42:AF42"/>
    <mergeCell ref="M34:P34"/>
    <mergeCell ref="Q34:T34"/>
    <mergeCell ref="M36:P36"/>
    <mergeCell ref="Q36:T36"/>
    <mergeCell ref="U36:X36"/>
    <mergeCell ref="Y36:AB36"/>
    <mergeCell ref="A47:BE49"/>
    <mergeCell ref="A27:L27"/>
    <mergeCell ref="Y25:AB25"/>
    <mergeCell ref="AC25:AF25"/>
    <mergeCell ref="AG25:AJ25"/>
    <mergeCell ref="AC36:AF36"/>
    <mergeCell ref="AG36:AJ36"/>
    <mergeCell ref="M32:P32"/>
    <mergeCell ref="Q32:T32"/>
    <mergeCell ref="A24:L24"/>
    <mergeCell ref="M29:P29"/>
    <mergeCell ref="Q29:T29"/>
    <mergeCell ref="U29:X29"/>
    <mergeCell ref="Y29:AB29"/>
    <mergeCell ref="AC29:AF29"/>
    <mergeCell ref="M28:P28"/>
    <mergeCell ref="Q28:T28"/>
    <mergeCell ref="U28:X28"/>
    <mergeCell ref="AK34:BE34"/>
    <mergeCell ref="U34:X34"/>
    <mergeCell ref="Y34:AB34"/>
    <mergeCell ref="AC34:AF34"/>
    <mergeCell ref="AG34:AJ34"/>
    <mergeCell ref="M35:P35"/>
    <mergeCell ref="Q35:T35"/>
    <mergeCell ref="U35:X35"/>
    <mergeCell ref="Y35:AB35"/>
    <mergeCell ref="AC35:AF35"/>
    <mergeCell ref="AG35:AJ35"/>
    <mergeCell ref="A18:L18"/>
    <mergeCell ref="AC38:AF38"/>
    <mergeCell ref="AG38:AJ38"/>
    <mergeCell ref="M37:P37"/>
    <mergeCell ref="Q37:T37"/>
    <mergeCell ref="U37:X37"/>
    <mergeCell ref="Y37:AB37"/>
    <mergeCell ref="AC37:AF37"/>
    <mergeCell ref="AG37:AJ37"/>
    <mergeCell ref="AG28:AJ28"/>
    <mergeCell ref="U32:X32"/>
    <mergeCell ref="Y32:AB32"/>
    <mergeCell ref="AC32:AF32"/>
    <mergeCell ref="AG32:AJ32"/>
    <mergeCell ref="M31:P31"/>
    <mergeCell ref="Q31:T31"/>
    <mergeCell ref="U31:X31"/>
    <mergeCell ref="Y31:AB31"/>
    <mergeCell ref="AG29:AJ29"/>
    <mergeCell ref="M30:P30"/>
    <mergeCell ref="Q30:T30"/>
    <mergeCell ref="U30:X30"/>
    <mergeCell ref="Y28:AB28"/>
  </mergeCells>
  <phoneticPr fontId="2"/>
  <pageMargins left="0.78740157480314965" right="0.19685039370078741" top="0.62992125984251968" bottom="0.51181102362204722" header="0.51181102362204722" footer="0.905511811023622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３収支予算書（総計）</vt:lpstr>
      <vt:lpstr>'３収支予算書（総計）'!Print_Area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2015-04-30T16:30:28Z</cp:lastPrinted>
  <dcterms:created xsi:type="dcterms:W3CDTF">2015-03-21T08:30:41Z</dcterms:created>
  <dcterms:modified xsi:type="dcterms:W3CDTF">2015-04-30T16:47:38Z</dcterms:modified>
</cp:coreProperties>
</file>