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5" yWindow="1680" windowWidth="14940" windowHeight="8100" activeTab="0"/>
  </bookViews>
  <sheets>
    <sheet name="tone-e05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<sst xmlns="http://schemas.openxmlformats.org/spreadsheetml/2006/main" count="94" uniqueCount="64">
  <si>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　計　　算（主 要 系 列 表）</t>
  </si>
  <si>
    <t>（続）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</si>
  <si>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万円，％）（平成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暦年基準）</t>
    </r>
  </si>
  <si>
    <t>項　　　　　　　目</t>
  </si>
  <si>
    <t>構成比</t>
  </si>
  <si>
    <t>増加率</t>
  </si>
  <si>
    <t>民間最終消費支出　　</t>
  </si>
  <si>
    <t>家計最終消費支出</t>
  </si>
  <si>
    <t>食料費</t>
  </si>
  <si>
    <t>住居費</t>
  </si>
  <si>
    <t>光熱水道費</t>
  </si>
  <si>
    <t>家具家事用品</t>
  </si>
  <si>
    <t>被服及び履物</t>
  </si>
  <si>
    <t>保健医療</t>
  </si>
  <si>
    <t>交通通信</t>
  </si>
  <si>
    <t>教育</t>
  </si>
  <si>
    <t>教養娯楽</t>
  </si>
  <si>
    <t>その他の消費支出</t>
  </si>
  <si>
    <t>政府最終消費支出</t>
  </si>
  <si>
    <t>農業</t>
  </si>
  <si>
    <t>（再掲）</t>
  </si>
  <si>
    <t>家計現実最終消費</t>
  </si>
  <si>
    <t>政府現実最終消費</t>
  </si>
  <si>
    <t>県内総資本形成</t>
  </si>
  <si>
    <t>総固定資本形成</t>
  </si>
  <si>
    <t>民間</t>
  </si>
  <si>
    <t>住宅</t>
  </si>
  <si>
    <t>企業設備</t>
  </si>
  <si>
    <t>公的</t>
  </si>
  <si>
    <t>一般政府</t>
  </si>
  <si>
    <t>在庫品増加</t>
  </si>
  <si>
    <t>民間企業</t>
  </si>
  <si>
    <r>
      <t>公的</t>
    </r>
    <r>
      <rPr>
        <sz val="7"/>
        <rFont val="ＭＳ 明朝"/>
        <family val="1"/>
      </rPr>
      <t>（公的企業・一般政府）</t>
    </r>
  </si>
  <si>
    <t>財貨・サービスの移出</t>
  </si>
  <si>
    <t>（控除）財貨・サービスの移入</t>
  </si>
  <si>
    <t>統計上の不突合</t>
  </si>
  <si>
    <t>1)</t>
  </si>
  <si>
    <t>県内総生産（支出側）</t>
  </si>
  <si>
    <t>(参考）</t>
  </si>
  <si>
    <t>県外からの所得（純）</t>
  </si>
  <si>
    <t>2)</t>
  </si>
  <si>
    <t>県民総所得（市場価格）</t>
  </si>
  <si>
    <t>1) 統計上の不突合とは，概念上一致すべき県内総支出と県内総生産が，推計上の接近方法の違いのために生じる差額である。</t>
  </si>
  <si>
    <t>2) 県外からの所得とは，県民が県外の生産活動に労働，財産の生産要素を提供した場合に受け取る所得である。県民所得から県内純生産を差し引いて求められる。</t>
  </si>
  <si>
    <t>　　3－2　県　　内　　総　　</t>
  </si>
  <si>
    <t>対家計民間非営利団体
最終消費支出</t>
  </si>
  <si>
    <t>　生　　産　(支　出　側)　（実質：固定基準年方式）</t>
  </si>
  <si>
    <t>実　　数</t>
  </si>
  <si>
    <t>県統計課「広島県県民経済計算結果報告」</t>
  </si>
  <si>
    <t>25　　県　　民　　経　　済　</t>
  </si>
  <si>
    <r>
      <t>12</t>
    </r>
    <r>
      <rPr>
        <sz val="8"/>
        <rFont val="ＭＳ 明朝"/>
        <family val="1"/>
      </rPr>
      <t>　年　度</t>
    </r>
  </si>
  <si>
    <r>
      <t>13</t>
    </r>
    <r>
      <rPr>
        <sz val="8"/>
        <rFont val="ＭＳ 明朝"/>
        <family val="1"/>
      </rPr>
      <t>　年　度</t>
    </r>
  </si>
  <si>
    <r>
      <t>14</t>
    </r>
    <r>
      <rPr>
        <sz val="8"/>
        <rFont val="ＭＳ 明朝"/>
        <family val="1"/>
      </rPr>
      <t>　年　度</t>
    </r>
  </si>
  <si>
    <r>
      <t xml:space="preserve">平 成 </t>
    </r>
    <r>
      <rPr>
        <i/>
        <sz val="8"/>
        <rFont val="Century Gothic"/>
        <family val="2"/>
      </rPr>
      <t>11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>年 度</t>
    </r>
  </si>
  <si>
    <r>
      <t>15</t>
    </r>
    <r>
      <rPr>
        <sz val="8"/>
        <rFont val="ＭＳ 明朝"/>
        <family val="1"/>
      </rPr>
      <t>　年　度</t>
    </r>
  </si>
  <si>
    <r>
      <t>16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</si>
  <si>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17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</si>
  <si>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</si>
  <si>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</si>
  <si>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20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</si>
  <si>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t>-0.0</t>
  </si>
  <si>
    <t>0.0</t>
  </si>
  <si>
    <t>平成11～20年度</t>
  </si>
  <si>
    <t>県民経済計算・通貨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</si>
</sst>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,##0.0_ "/>
    <numFmt numFmtId="194" formatCode="###\ ##0"/>
    <numFmt numFmtId="195" formatCode="##0.0;\-0.0;\-##0.0"/>
    <numFmt numFmtId="196" formatCode="#,##0.0;&quot;▲ &quot;#,##0.0"/>
    <numFmt numFmtId="197" formatCode="\-##0.0"/>
  </numFmts>
  <fonts count="21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Ｐゴシック"/>
      <family val="3"/>
    </font>
    <font>
      <i/>
      <sz val="7"/>
      <name val="Century Gothic"/>
      <family val="2"/>
    </font>
    <font>
      <sz val="7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9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92" fontId="5" fillId="0" borderId="0" xfId="0" applyNumberFormat="1" applyFont="1" applyFill="1" applyAlignment="1" applyProtection="1">
      <alignment horizontal="left" vertical="center"/>
      <protection locked="0"/>
    </xf>
    <xf numFmtId="184" fontId="5" fillId="0" borderId="0" xfId="0" applyNumberFormat="1" applyFont="1" applyFill="1" applyAlignment="1" applyProtection="1">
      <alignment horizontal="left" vertical="center"/>
      <protection locked="0"/>
    </xf>
    <xf numFmtId="177" fontId="5" fillId="0" borderId="0" xfId="0" applyNumberFormat="1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92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84" fontId="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92" fontId="3" fillId="0" borderId="5" xfId="0" applyNumberFormat="1" applyFont="1" applyFill="1" applyBorder="1" applyAlignment="1" applyProtection="1">
      <alignment horizontal="center" vertical="center"/>
      <protection locked="0"/>
    </xf>
    <xf numFmtId="184" fontId="3" fillId="0" borderId="3" xfId="0" applyNumberFormat="1" applyFont="1" applyFill="1" applyBorder="1" applyAlignment="1" applyProtection="1">
      <alignment horizontal="center" vertical="center"/>
      <protection locked="0"/>
    </xf>
    <xf numFmtId="177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textRotation="255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locked="0"/>
    </xf>
    <xf numFmtId="176" fontId="11" fillId="0" borderId="1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Alignment="1" applyProtection="1">
      <alignment horizontal="lef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176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76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distributed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 textRotation="255" wrapText="1"/>
      <protection locked="0"/>
    </xf>
    <xf numFmtId="176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 locked="0"/>
    </xf>
    <xf numFmtId="18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192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18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 applyProtection="1">
      <alignment horizontal="left" vertical="center"/>
      <protection locked="0"/>
    </xf>
    <xf numFmtId="192" fontId="3" fillId="0" borderId="8" xfId="0" applyNumberFormat="1" applyFont="1" applyFill="1" applyBorder="1" applyAlignment="1">
      <alignment horizontal="center" vertical="center"/>
    </xf>
    <xf numFmtId="184" fontId="3" fillId="0" borderId="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distributed" vertical="center"/>
      <protection locked="0"/>
    </xf>
    <xf numFmtId="49" fontId="19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9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1.12109375" style="24" customWidth="1"/>
    <col min="3" max="3" width="0.875" style="24" customWidth="1"/>
    <col min="4" max="5" width="1.625" style="24" customWidth="1"/>
    <col min="6" max="6" width="13.125" style="24" customWidth="1"/>
    <col min="7" max="7" width="2.625" style="24" customWidth="1"/>
    <col min="8" max="8" width="1.00390625" style="24" customWidth="1"/>
    <col min="9" max="9" width="1.00390625" style="13" customWidth="1"/>
    <col min="10" max="10" width="7.625" style="25" customWidth="1"/>
    <col min="11" max="11" width="4.625" style="26" customWidth="1"/>
    <col min="12" max="12" width="4.625" style="27" customWidth="1"/>
    <col min="13" max="13" width="7.625" style="27" customWidth="1"/>
    <col min="14" max="15" width="4.625" style="27" customWidth="1"/>
    <col min="16" max="16" width="7.625" style="27" customWidth="1"/>
    <col min="17" max="18" width="4.625" style="27" customWidth="1"/>
    <col min="19" max="19" width="7.625" style="28" customWidth="1"/>
    <col min="20" max="20" width="4.625" style="26" customWidth="1"/>
    <col min="21" max="21" width="5.00390625" style="12" customWidth="1"/>
    <col min="22" max="22" width="7.625" style="28" customWidth="1"/>
    <col min="23" max="23" width="4.625" style="14" customWidth="1"/>
    <col min="24" max="24" width="5.00390625" style="12" customWidth="1"/>
    <col min="25" max="25" width="7.625" style="28" customWidth="1"/>
    <col min="26" max="26" width="4.625" style="14" customWidth="1"/>
    <col min="27" max="27" width="4.625" style="12" customWidth="1"/>
    <col min="28" max="28" width="7.625" style="28" customWidth="1"/>
    <col min="29" max="29" width="4.625" style="14" customWidth="1"/>
    <col min="30" max="30" width="4.625" style="12" customWidth="1"/>
    <col min="31" max="31" width="7.625" style="28" customWidth="1"/>
    <col min="32" max="32" width="4.625" style="14" customWidth="1"/>
    <col min="33" max="33" width="4.625" style="12" customWidth="1"/>
    <col min="34" max="34" width="7.625" style="12" customWidth="1"/>
    <col min="35" max="36" width="4.625" style="12" customWidth="1"/>
    <col min="37" max="37" width="7.625" style="28" customWidth="1"/>
    <col min="38" max="38" width="4.625" style="14" customWidth="1"/>
    <col min="39" max="39" width="5.00390625" style="12" customWidth="1"/>
    <col min="40" max="16384" width="9.00390625" style="13" customWidth="1"/>
  </cols>
  <sheetData>
    <row r="1" spans="2:39" ht="14.25" customHeight="1">
      <c r="B1" s="23" t="s">
        <v>63</v>
      </c>
      <c r="AM1" s="40"/>
    </row>
    <row r="2" ht="6.75" customHeight="1">
      <c r="AM2" s="13"/>
    </row>
    <row r="3" spans="1:62" ht="26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 t="s">
        <v>49</v>
      </c>
      <c r="W3" s="10" t="s">
        <v>0</v>
      </c>
      <c r="Z3" s="11"/>
      <c r="AB3" s="13"/>
      <c r="AD3" s="11"/>
      <c r="AE3" s="15" t="s">
        <v>62</v>
      </c>
      <c r="AF3" s="11"/>
      <c r="AG3" s="1" t="s">
        <v>1</v>
      </c>
      <c r="AH3" s="1"/>
      <c r="AI3" s="1"/>
      <c r="AJ3" s="1"/>
      <c r="AK3" s="11"/>
      <c r="AL3" s="11"/>
      <c r="AM3" s="30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24"/>
      <c r="BJ3" s="24"/>
    </row>
    <row r="4" spans="2:58" s="32" customFormat="1" ht="21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5" t="s">
        <v>44</v>
      </c>
      <c r="W4" s="1" t="s">
        <v>46</v>
      </c>
      <c r="X4" s="15"/>
      <c r="Y4" s="1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3"/>
      <c r="BF4" s="33"/>
    </row>
    <row r="5" spans="1:58" ht="14.25" customHeight="1" thickBot="1">
      <c r="A5" s="23" t="s">
        <v>2</v>
      </c>
      <c r="I5" s="34"/>
      <c r="J5" s="35"/>
      <c r="K5" s="36"/>
      <c r="L5" s="37"/>
      <c r="M5" s="37"/>
      <c r="N5" s="37"/>
      <c r="O5" s="37"/>
      <c r="P5" s="37"/>
      <c r="Q5" s="37"/>
      <c r="R5" s="37"/>
      <c r="S5" s="38"/>
      <c r="T5" s="39"/>
      <c r="V5" s="38"/>
      <c r="Y5" s="38"/>
      <c r="AB5" s="38"/>
      <c r="AE5" s="38"/>
      <c r="AK5" s="38"/>
      <c r="AM5" s="40" t="s">
        <v>48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3"/>
      <c r="BA5" s="34"/>
      <c r="BB5" s="24"/>
      <c r="BC5" s="24"/>
      <c r="BD5" s="40"/>
      <c r="BE5" s="24"/>
      <c r="BF5" s="24"/>
    </row>
    <row r="6" spans="1:58" s="45" customFormat="1" ht="15.75" customHeight="1" thickTop="1">
      <c r="A6" s="123" t="s">
        <v>3</v>
      </c>
      <c r="B6" s="123"/>
      <c r="C6" s="123"/>
      <c r="D6" s="123"/>
      <c r="E6" s="123"/>
      <c r="F6" s="123"/>
      <c r="G6" s="123"/>
      <c r="H6" s="123"/>
      <c r="I6" s="124"/>
      <c r="J6" s="127" t="s">
        <v>53</v>
      </c>
      <c r="K6" s="128"/>
      <c r="L6" s="129"/>
      <c r="M6" s="120" t="s">
        <v>50</v>
      </c>
      <c r="N6" s="121"/>
      <c r="O6" s="122"/>
      <c r="P6" s="120" t="s">
        <v>51</v>
      </c>
      <c r="Q6" s="121"/>
      <c r="R6" s="122"/>
      <c r="S6" s="120" t="s">
        <v>52</v>
      </c>
      <c r="T6" s="121"/>
      <c r="U6" s="122"/>
      <c r="V6" s="120" t="s">
        <v>54</v>
      </c>
      <c r="W6" s="121"/>
      <c r="X6" s="122"/>
      <c r="Y6" s="120" t="s">
        <v>55</v>
      </c>
      <c r="Z6" s="121"/>
      <c r="AA6" s="122"/>
      <c r="AB6" s="120" t="s">
        <v>56</v>
      </c>
      <c r="AC6" s="121"/>
      <c r="AD6" s="122"/>
      <c r="AE6" s="120" t="s">
        <v>57</v>
      </c>
      <c r="AF6" s="121"/>
      <c r="AG6" s="122"/>
      <c r="AH6" s="120" t="s">
        <v>58</v>
      </c>
      <c r="AI6" s="121"/>
      <c r="AJ6" s="122"/>
      <c r="AK6" s="120" t="s">
        <v>59</v>
      </c>
      <c r="AL6" s="121"/>
      <c r="AM6" s="12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2"/>
      <c r="AZ6" s="43"/>
      <c r="BA6" s="44"/>
      <c r="BB6" s="43"/>
      <c r="BC6" s="43"/>
      <c r="BD6" s="43"/>
      <c r="BE6" s="23"/>
      <c r="BF6" s="23"/>
    </row>
    <row r="7" spans="1:58" s="45" customFormat="1" ht="15.75" customHeight="1">
      <c r="A7" s="125"/>
      <c r="B7" s="125"/>
      <c r="C7" s="125"/>
      <c r="D7" s="125"/>
      <c r="E7" s="125"/>
      <c r="F7" s="125"/>
      <c r="G7" s="125"/>
      <c r="H7" s="125"/>
      <c r="I7" s="126"/>
      <c r="J7" s="106" t="s">
        <v>47</v>
      </c>
      <c r="K7" s="107" t="s">
        <v>4</v>
      </c>
      <c r="L7" s="108" t="s">
        <v>5</v>
      </c>
      <c r="M7" s="109" t="s">
        <v>47</v>
      </c>
      <c r="N7" s="107" t="s">
        <v>4</v>
      </c>
      <c r="O7" s="108" t="s">
        <v>5</v>
      </c>
      <c r="P7" s="109" t="s">
        <v>47</v>
      </c>
      <c r="Q7" s="107" t="s">
        <v>4</v>
      </c>
      <c r="R7" s="108" t="s">
        <v>5</v>
      </c>
      <c r="S7" s="109" t="s">
        <v>47</v>
      </c>
      <c r="T7" s="107" t="s">
        <v>4</v>
      </c>
      <c r="U7" s="108" t="s">
        <v>5</v>
      </c>
      <c r="V7" s="109" t="s">
        <v>47</v>
      </c>
      <c r="W7" s="107" t="s">
        <v>4</v>
      </c>
      <c r="X7" s="108" t="s">
        <v>5</v>
      </c>
      <c r="Y7" s="109" t="s">
        <v>47</v>
      </c>
      <c r="Z7" s="107" t="s">
        <v>4</v>
      </c>
      <c r="AA7" s="108" t="s">
        <v>5</v>
      </c>
      <c r="AB7" s="109" t="s">
        <v>47</v>
      </c>
      <c r="AC7" s="107" t="s">
        <v>4</v>
      </c>
      <c r="AD7" s="108" t="s">
        <v>5</v>
      </c>
      <c r="AE7" s="109" t="s">
        <v>47</v>
      </c>
      <c r="AF7" s="107" t="s">
        <v>4</v>
      </c>
      <c r="AG7" s="108" t="s">
        <v>5</v>
      </c>
      <c r="AH7" s="109" t="s">
        <v>47</v>
      </c>
      <c r="AI7" s="107" t="s">
        <v>4</v>
      </c>
      <c r="AJ7" s="108" t="s">
        <v>5</v>
      </c>
      <c r="AK7" s="109" t="s">
        <v>47</v>
      </c>
      <c r="AL7" s="107" t="s">
        <v>4</v>
      </c>
      <c r="AM7" s="110" t="s">
        <v>5</v>
      </c>
      <c r="AN7" s="43"/>
      <c r="AO7" s="46"/>
      <c r="AP7" s="41"/>
      <c r="AQ7" s="41"/>
      <c r="AR7" s="41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23"/>
      <c r="BF7" s="23"/>
    </row>
    <row r="8" spans="1:58" s="45" customFormat="1" ht="12" customHeight="1">
      <c r="A8" s="46"/>
      <c r="B8" s="46"/>
      <c r="C8" s="46"/>
      <c r="D8" s="46"/>
      <c r="E8" s="46"/>
      <c r="F8" s="46"/>
      <c r="G8" s="46"/>
      <c r="H8" s="46"/>
      <c r="I8" s="46"/>
      <c r="J8" s="47"/>
      <c r="K8" s="48"/>
      <c r="L8" s="49"/>
      <c r="M8" s="49"/>
      <c r="N8" s="49"/>
      <c r="O8" s="49"/>
      <c r="P8" s="49"/>
      <c r="Q8" s="49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49"/>
      <c r="AI8" s="49"/>
      <c r="AJ8" s="49"/>
      <c r="AK8" s="50"/>
      <c r="AL8" s="48"/>
      <c r="AM8" s="49"/>
      <c r="AN8" s="43"/>
      <c r="AO8" s="46"/>
      <c r="AP8" s="41"/>
      <c r="AQ8" s="41"/>
      <c r="AR8" s="41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23"/>
      <c r="BF8" s="23"/>
    </row>
    <row r="9" spans="1:58" ht="15" customHeight="1">
      <c r="A9" s="23"/>
      <c r="B9" s="117" t="s">
        <v>6</v>
      </c>
      <c r="C9" s="117"/>
      <c r="D9" s="117"/>
      <c r="E9" s="117"/>
      <c r="F9" s="117"/>
      <c r="G9" s="51"/>
      <c r="H9" s="51"/>
      <c r="I9" s="52"/>
      <c r="J9" s="2">
        <v>5495440</v>
      </c>
      <c r="K9" s="3">
        <f>SUM(J9)/$J$49*100</f>
        <v>49.49997320279718</v>
      </c>
      <c r="L9" s="3">
        <v>0.5</v>
      </c>
      <c r="M9" s="4">
        <v>5542964</v>
      </c>
      <c r="N9" s="3">
        <f>SUM(M9)/$J$49*100</f>
        <v>49.9280438807574</v>
      </c>
      <c r="O9" s="3">
        <v>0.9</v>
      </c>
      <c r="P9" s="4">
        <v>5588082</v>
      </c>
      <c r="Q9" s="3">
        <f aca="true" t="shared" si="0" ref="Q9:Q21">SUM(P9)/$J$49*100</f>
        <v>50.334442602418235</v>
      </c>
      <c r="R9" s="3">
        <v>0.8</v>
      </c>
      <c r="S9" s="4">
        <v>5620081</v>
      </c>
      <c r="T9" s="3">
        <f aca="true" t="shared" si="1" ref="T9:T21">SUM(S9)/$J$49*100</f>
        <v>50.622672415229644</v>
      </c>
      <c r="U9" s="3">
        <v>0.6</v>
      </c>
      <c r="V9" s="4">
        <v>5661017</v>
      </c>
      <c r="W9" s="3">
        <f aca="true" t="shared" si="2" ref="W9:W21">SUM(V9)/$J$49*100</f>
        <v>50.99140192606584</v>
      </c>
      <c r="X9" s="3">
        <v>0.7</v>
      </c>
      <c r="Y9" s="4">
        <v>5737722</v>
      </c>
      <c r="Z9" s="3">
        <f aca="true" t="shared" si="3" ref="Z9:Z21">SUM(Y9)/$J$49*100</f>
        <v>51.68231938572705</v>
      </c>
      <c r="AA9" s="3">
        <v>1.4</v>
      </c>
      <c r="AB9" s="4">
        <v>5816846</v>
      </c>
      <c r="AC9" s="3">
        <f aca="true" t="shared" si="4" ref="AC9:AC21">SUM(AB9)/$J$49*100</f>
        <v>52.39502589870837</v>
      </c>
      <c r="AD9" s="3">
        <v>1.4</v>
      </c>
      <c r="AE9" s="4">
        <v>5871992</v>
      </c>
      <c r="AF9" s="3">
        <f aca="true" t="shared" si="5" ref="AF9:AF21">SUM(AE9)/$J$49*100</f>
        <v>52.891751460672744</v>
      </c>
      <c r="AG9" s="3">
        <v>0.9</v>
      </c>
      <c r="AH9" s="4">
        <v>5918356</v>
      </c>
      <c r="AI9" s="3">
        <f aca="true" t="shared" si="6" ref="AI9:AI21">SUM(AH9)/$J$49*100</f>
        <v>53.30937348139801</v>
      </c>
      <c r="AJ9" s="3">
        <v>0.8</v>
      </c>
      <c r="AK9" s="4">
        <v>5785576</v>
      </c>
      <c r="AL9" s="3">
        <f aca="true" t="shared" si="7" ref="AL9:AL21">SUM(AK9)/$J$49*100</f>
        <v>52.11336252652134</v>
      </c>
      <c r="AM9" s="3">
        <v>-2.2</v>
      </c>
      <c r="AN9" s="23"/>
      <c r="AO9" s="53"/>
      <c r="AP9" s="23"/>
      <c r="AQ9" s="53"/>
      <c r="AR9" s="23"/>
      <c r="AS9" s="54"/>
      <c r="AT9" s="23"/>
      <c r="AU9" s="54"/>
      <c r="AV9" s="23"/>
      <c r="AW9" s="54"/>
      <c r="AX9" s="23"/>
      <c r="AY9" s="54"/>
      <c r="AZ9" s="54"/>
      <c r="BA9" s="55"/>
      <c r="BB9" s="46"/>
      <c r="BC9" s="44"/>
      <c r="BD9" s="46"/>
      <c r="BE9" s="24"/>
      <c r="BF9" s="24"/>
    </row>
    <row r="10" spans="1:58" ht="15" customHeight="1">
      <c r="A10" s="23"/>
      <c r="B10" s="51"/>
      <c r="C10" s="51"/>
      <c r="D10" s="117" t="s">
        <v>7</v>
      </c>
      <c r="E10" s="117"/>
      <c r="F10" s="117"/>
      <c r="G10" s="117"/>
      <c r="H10" s="51"/>
      <c r="I10" s="52"/>
      <c r="J10" s="2">
        <v>5365147</v>
      </c>
      <c r="K10" s="3">
        <f aca="true" t="shared" si="8" ref="K10:K55">SUM(J10)/$J$49*100</f>
        <v>48.326363808733724</v>
      </c>
      <c r="L10" s="3">
        <v>0.4</v>
      </c>
      <c r="M10" s="4">
        <v>5419033</v>
      </c>
      <c r="N10" s="3">
        <f aca="true" t="shared" si="9" ref="N10:N55">SUM(M10)/$J$49*100</f>
        <v>48.811739967149784</v>
      </c>
      <c r="O10" s="3">
        <v>1</v>
      </c>
      <c r="P10" s="4">
        <v>5459367</v>
      </c>
      <c r="Q10" s="3">
        <f t="shared" si="0"/>
        <v>49.17504698517957</v>
      </c>
      <c r="R10" s="3">
        <v>0.7</v>
      </c>
      <c r="S10" s="4">
        <v>5488349</v>
      </c>
      <c r="T10" s="3">
        <f t="shared" si="1"/>
        <v>49.436101281716965</v>
      </c>
      <c r="U10" s="3">
        <v>0.5</v>
      </c>
      <c r="V10" s="4">
        <v>5521919</v>
      </c>
      <c r="W10" s="3">
        <f t="shared" si="2"/>
        <v>49.73848181911122</v>
      </c>
      <c r="X10" s="3">
        <v>0.6</v>
      </c>
      <c r="Y10" s="4">
        <v>5595112</v>
      </c>
      <c r="Z10" s="3">
        <f t="shared" si="3"/>
        <v>50.39776506824729</v>
      </c>
      <c r="AA10" s="3">
        <v>1.3</v>
      </c>
      <c r="AB10" s="4">
        <v>5671655</v>
      </c>
      <c r="AC10" s="3">
        <f t="shared" si="4"/>
        <v>51.08722331888086</v>
      </c>
      <c r="AD10" s="3">
        <v>1.4</v>
      </c>
      <c r="AE10" s="4">
        <v>5727455</v>
      </c>
      <c r="AF10" s="3">
        <f t="shared" si="5"/>
        <v>51.58983976173459</v>
      </c>
      <c r="AG10" s="3">
        <v>1</v>
      </c>
      <c r="AH10" s="4">
        <v>5788132</v>
      </c>
      <c r="AI10" s="3">
        <f t="shared" si="6"/>
        <v>52.13638560229078</v>
      </c>
      <c r="AJ10" s="3">
        <v>1.1</v>
      </c>
      <c r="AK10" s="4">
        <v>5653456</v>
      </c>
      <c r="AL10" s="3">
        <f t="shared" si="7"/>
        <v>50.923296497312855</v>
      </c>
      <c r="AM10" s="3">
        <v>-2.3</v>
      </c>
      <c r="AN10" s="23"/>
      <c r="AO10" s="53"/>
      <c r="AP10" s="23"/>
      <c r="AQ10" s="53"/>
      <c r="AR10" s="23"/>
      <c r="AS10" s="54"/>
      <c r="AT10" s="23"/>
      <c r="AU10" s="54"/>
      <c r="AV10" s="23"/>
      <c r="AW10" s="54"/>
      <c r="AX10" s="23"/>
      <c r="AY10" s="54"/>
      <c r="AZ10" s="54"/>
      <c r="BA10" s="55"/>
      <c r="BB10" s="46"/>
      <c r="BC10" s="44"/>
      <c r="BD10" s="46"/>
      <c r="BE10" s="24"/>
      <c r="BF10" s="24"/>
    </row>
    <row r="11" spans="1:58" ht="15" customHeight="1">
      <c r="A11" s="23"/>
      <c r="B11" s="51"/>
      <c r="C11" s="51"/>
      <c r="D11" s="51"/>
      <c r="E11" s="117" t="s">
        <v>8</v>
      </c>
      <c r="F11" s="117"/>
      <c r="G11" s="117"/>
      <c r="H11" s="51"/>
      <c r="I11" s="52"/>
      <c r="J11" s="2">
        <v>1258330</v>
      </c>
      <c r="K11" s="3">
        <f t="shared" si="8"/>
        <v>11.334361084876875</v>
      </c>
      <c r="L11" s="3">
        <v>-1.4</v>
      </c>
      <c r="M11" s="4">
        <v>1279545</v>
      </c>
      <c r="N11" s="3">
        <f t="shared" si="9"/>
        <v>11.52545441525576</v>
      </c>
      <c r="O11" s="3">
        <v>1.7</v>
      </c>
      <c r="P11" s="4">
        <v>1277121</v>
      </c>
      <c r="Q11" s="3">
        <f t="shared" si="0"/>
        <v>11.503620324619963</v>
      </c>
      <c r="R11" s="3">
        <v>-0.2</v>
      </c>
      <c r="S11" s="4">
        <v>1260065</v>
      </c>
      <c r="T11" s="3">
        <f t="shared" si="1"/>
        <v>11.349989033413635</v>
      </c>
      <c r="U11" s="3">
        <v>-1.3</v>
      </c>
      <c r="V11" s="4">
        <v>1264044</v>
      </c>
      <c r="W11" s="3">
        <f t="shared" si="2"/>
        <v>11.385829729222147</v>
      </c>
      <c r="X11" s="3">
        <v>0.3</v>
      </c>
      <c r="Y11" s="4">
        <v>1260661</v>
      </c>
      <c r="Z11" s="3">
        <f t="shared" si="3"/>
        <v>11.35535748144125</v>
      </c>
      <c r="AA11" s="3">
        <v>-0.3</v>
      </c>
      <c r="AB11" s="4">
        <v>1276115</v>
      </c>
      <c r="AC11" s="3">
        <f t="shared" si="4"/>
        <v>11.494558816707583</v>
      </c>
      <c r="AD11" s="3">
        <v>1.2</v>
      </c>
      <c r="AE11" s="4">
        <v>1281842</v>
      </c>
      <c r="AF11" s="3">
        <f t="shared" si="5"/>
        <v>11.54614455807359</v>
      </c>
      <c r="AG11" s="3">
        <v>0.4</v>
      </c>
      <c r="AH11" s="4">
        <v>1271836</v>
      </c>
      <c r="AI11" s="3">
        <f t="shared" si="6"/>
        <v>11.456015881958997</v>
      </c>
      <c r="AJ11" s="3">
        <v>-0.8</v>
      </c>
      <c r="AK11" s="4">
        <v>1240761</v>
      </c>
      <c r="AL11" s="3">
        <f t="shared" si="7"/>
        <v>11.176108965083019</v>
      </c>
      <c r="AM11" s="3">
        <v>-2.4</v>
      </c>
      <c r="AN11" s="23"/>
      <c r="AO11" s="53"/>
      <c r="AP11" s="23"/>
      <c r="AQ11" s="53"/>
      <c r="AR11" s="23"/>
      <c r="AS11" s="54"/>
      <c r="AT11" s="23"/>
      <c r="AU11" s="54"/>
      <c r="AV11" s="23"/>
      <c r="AW11" s="54"/>
      <c r="AX11" s="23"/>
      <c r="AY11" s="54"/>
      <c r="AZ11" s="54"/>
      <c r="BA11" s="55"/>
      <c r="BB11" s="46"/>
      <c r="BC11" s="44"/>
      <c r="BD11" s="46"/>
      <c r="BE11" s="24"/>
      <c r="BF11" s="24"/>
    </row>
    <row r="12" spans="1:58" ht="15" customHeight="1">
      <c r="A12" s="23"/>
      <c r="B12" s="51"/>
      <c r="C12" s="51"/>
      <c r="D12" s="51"/>
      <c r="E12" s="117" t="s">
        <v>9</v>
      </c>
      <c r="F12" s="117"/>
      <c r="G12" s="117"/>
      <c r="H12" s="51"/>
      <c r="I12" s="52"/>
      <c r="J12" s="2">
        <v>1333987</v>
      </c>
      <c r="K12" s="3">
        <f t="shared" si="8"/>
        <v>12.015838723174085</v>
      </c>
      <c r="L12" s="3">
        <v>2.2</v>
      </c>
      <c r="M12" s="4">
        <v>1353623</v>
      </c>
      <c r="N12" s="3">
        <f t="shared" si="9"/>
        <v>12.19270926926505</v>
      </c>
      <c r="O12" s="3">
        <v>1.5</v>
      </c>
      <c r="P12" s="4">
        <v>1389519</v>
      </c>
      <c r="Q12" s="3">
        <f t="shared" si="0"/>
        <v>12.516041165908012</v>
      </c>
      <c r="R12" s="3">
        <v>2.7</v>
      </c>
      <c r="S12" s="4">
        <v>1420664</v>
      </c>
      <c r="T12" s="3">
        <f t="shared" si="1"/>
        <v>12.79657860520334</v>
      </c>
      <c r="U12" s="3">
        <v>2.2</v>
      </c>
      <c r="V12" s="4">
        <v>1440177</v>
      </c>
      <c r="W12" s="3">
        <f t="shared" si="2"/>
        <v>12.972341233328875</v>
      </c>
      <c r="X12" s="3">
        <v>1.4</v>
      </c>
      <c r="Y12" s="4">
        <v>1455657</v>
      </c>
      <c r="Z12" s="3">
        <f t="shared" si="3"/>
        <v>13.111776762636682</v>
      </c>
      <c r="AA12" s="3">
        <v>1.1</v>
      </c>
      <c r="AB12" s="4">
        <v>1483817</v>
      </c>
      <c r="AC12" s="3">
        <f t="shared" si="4"/>
        <v>13.365426924478276</v>
      </c>
      <c r="AD12" s="3">
        <v>1.9</v>
      </c>
      <c r="AE12" s="4">
        <v>1501827</v>
      </c>
      <c r="AF12" s="3">
        <f t="shared" si="5"/>
        <v>13.52765133551404</v>
      </c>
      <c r="AG12" s="3">
        <v>1.2</v>
      </c>
      <c r="AH12" s="4">
        <v>1525774</v>
      </c>
      <c r="AI12" s="3">
        <f t="shared" si="6"/>
        <v>13.743353055173865</v>
      </c>
      <c r="AJ12" s="3">
        <v>1.6</v>
      </c>
      <c r="AK12" s="4">
        <v>1514069</v>
      </c>
      <c r="AL12" s="3">
        <f t="shared" si="7"/>
        <v>13.63792069919532</v>
      </c>
      <c r="AM12" s="3">
        <v>-0.8</v>
      </c>
      <c r="AN12" s="23"/>
      <c r="AO12" s="53"/>
      <c r="AP12" s="23"/>
      <c r="AQ12" s="53"/>
      <c r="AR12" s="23"/>
      <c r="AS12" s="54"/>
      <c r="AT12" s="23"/>
      <c r="AU12" s="54"/>
      <c r="AV12" s="23"/>
      <c r="AW12" s="54"/>
      <c r="AX12" s="23"/>
      <c r="AY12" s="54"/>
      <c r="AZ12" s="54"/>
      <c r="BA12" s="55"/>
      <c r="BB12" s="46"/>
      <c r="BC12" s="44"/>
      <c r="BD12" s="46"/>
      <c r="BE12" s="24"/>
      <c r="BF12" s="24"/>
    </row>
    <row r="13" spans="1:58" ht="15" customHeight="1">
      <c r="A13" s="23"/>
      <c r="B13" s="51"/>
      <c r="C13" s="51"/>
      <c r="D13" s="51"/>
      <c r="E13" s="117" t="s">
        <v>10</v>
      </c>
      <c r="F13" s="117"/>
      <c r="G13" s="117"/>
      <c r="H13" s="51"/>
      <c r="I13" s="52"/>
      <c r="J13" s="2">
        <v>245900</v>
      </c>
      <c r="K13" s="3">
        <f t="shared" si="8"/>
        <v>2.2149351845471568</v>
      </c>
      <c r="L13" s="3">
        <v>3</v>
      </c>
      <c r="M13" s="4">
        <v>244356</v>
      </c>
      <c r="N13" s="3">
        <f t="shared" si="9"/>
        <v>2.20102766146891</v>
      </c>
      <c r="O13" s="3">
        <v>-0.6</v>
      </c>
      <c r="P13" s="4">
        <v>248577</v>
      </c>
      <c r="Q13" s="3">
        <f t="shared" si="0"/>
        <v>2.2390481633557484</v>
      </c>
      <c r="R13" s="3">
        <v>1.7</v>
      </c>
      <c r="S13" s="4">
        <v>251468</v>
      </c>
      <c r="T13" s="3">
        <f t="shared" si="1"/>
        <v>2.265088739274926</v>
      </c>
      <c r="U13" s="3">
        <v>1.2</v>
      </c>
      <c r="V13" s="4">
        <v>255994</v>
      </c>
      <c r="W13" s="3">
        <f t="shared" si="2"/>
        <v>2.305856517417506</v>
      </c>
      <c r="X13" s="3">
        <v>1.8</v>
      </c>
      <c r="Y13" s="4">
        <v>254941</v>
      </c>
      <c r="Z13" s="3">
        <f t="shared" si="3"/>
        <v>2.296371658737847</v>
      </c>
      <c r="AA13" s="3">
        <v>-0.4</v>
      </c>
      <c r="AB13" s="4">
        <v>254155</v>
      </c>
      <c r="AC13" s="3">
        <f t="shared" si="4"/>
        <v>2.2892917927148537</v>
      </c>
      <c r="AD13" s="3">
        <v>-0.3</v>
      </c>
      <c r="AE13" s="4">
        <v>254266</v>
      </c>
      <c r="AF13" s="3">
        <f t="shared" si="5"/>
        <v>2.290291621122681</v>
      </c>
      <c r="AG13" s="3" t="s">
        <v>61</v>
      </c>
      <c r="AH13" s="4">
        <v>260749</v>
      </c>
      <c r="AI13" s="3">
        <f t="shared" si="6"/>
        <v>2.348687004617676</v>
      </c>
      <c r="AJ13" s="3">
        <v>2.5</v>
      </c>
      <c r="AK13" s="4">
        <v>247135</v>
      </c>
      <c r="AL13" s="3">
        <f t="shared" si="7"/>
        <v>2.226059401517127</v>
      </c>
      <c r="AM13" s="3">
        <v>-5.2</v>
      </c>
      <c r="AN13" s="23"/>
      <c r="AO13" s="53"/>
      <c r="AP13" s="23"/>
      <c r="AQ13" s="53"/>
      <c r="AR13" s="23"/>
      <c r="AS13" s="54"/>
      <c r="AT13" s="23"/>
      <c r="AU13" s="54"/>
      <c r="AV13" s="23"/>
      <c r="AW13" s="54"/>
      <c r="AX13" s="23"/>
      <c r="AY13" s="54"/>
      <c r="AZ13" s="54"/>
      <c r="BA13" s="55"/>
      <c r="BB13" s="46"/>
      <c r="BC13" s="44"/>
      <c r="BD13" s="46"/>
      <c r="BE13" s="24"/>
      <c r="BF13" s="24"/>
    </row>
    <row r="14" spans="1:58" ht="15" customHeight="1">
      <c r="A14" s="23"/>
      <c r="B14" s="51"/>
      <c r="C14" s="51"/>
      <c r="D14" s="51"/>
      <c r="E14" s="117" t="s">
        <v>11</v>
      </c>
      <c r="F14" s="117"/>
      <c r="G14" s="117"/>
      <c r="H14" s="51"/>
      <c r="I14" s="52"/>
      <c r="J14" s="2">
        <v>155927</v>
      </c>
      <c r="K14" s="3">
        <f t="shared" si="8"/>
        <v>1.4045067040296237</v>
      </c>
      <c r="L14" s="3">
        <v>1</v>
      </c>
      <c r="M14" s="4">
        <v>162491</v>
      </c>
      <c r="N14" s="3">
        <f t="shared" si="9"/>
        <v>1.4636316920384385</v>
      </c>
      <c r="O14" s="3">
        <v>4.2</v>
      </c>
      <c r="P14" s="4">
        <v>163765</v>
      </c>
      <c r="Q14" s="3">
        <f t="shared" si="0"/>
        <v>1.4751072000706185</v>
      </c>
      <c r="R14" s="3">
        <v>0.8</v>
      </c>
      <c r="S14" s="4">
        <v>170226</v>
      </c>
      <c r="T14" s="3">
        <f t="shared" si="1"/>
        <v>1.5333044193766747</v>
      </c>
      <c r="U14" s="3">
        <v>3.9</v>
      </c>
      <c r="V14" s="4">
        <v>172866</v>
      </c>
      <c r="W14" s="3">
        <f t="shared" si="2"/>
        <v>1.5570841220493241</v>
      </c>
      <c r="X14" s="3">
        <v>1.6</v>
      </c>
      <c r="Y14" s="4">
        <v>180665</v>
      </c>
      <c r="Z14" s="3">
        <f t="shared" si="3"/>
        <v>1.627333327028109</v>
      </c>
      <c r="AA14" s="3">
        <v>4.5</v>
      </c>
      <c r="AB14" s="4">
        <v>188544</v>
      </c>
      <c r="AC14" s="3">
        <f t="shared" si="4"/>
        <v>1.6983031290575805</v>
      </c>
      <c r="AD14" s="3">
        <v>4.4</v>
      </c>
      <c r="AE14" s="4">
        <v>190285</v>
      </c>
      <c r="AF14" s="3">
        <f t="shared" si="5"/>
        <v>1.7139851223731424</v>
      </c>
      <c r="AG14" s="3">
        <v>0.9</v>
      </c>
      <c r="AH14" s="4">
        <v>200313</v>
      </c>
      <c r="AI14" s="3">
        <f t="shared" si="6"/>
        <v>1.8043119626766757</v>
      </c>
      <c r="AJ14" s="3">
        <v>5.3</v>
      </c>
      <c r="AK14" s="4">
        <v>201381</v>
      </c>
      <c r="AL14" s="3">
        <f t="shared" si="7"/>
        <v>1.8139319333033384</v>
      </c>
      <c r="AM14" s="3">
        <v>0.5</v>
      </c>
      <c r="AN14" s="23"/>
      <c r="AO14" s="53"/>
      <c r="AP14" s="23"/>
      <c r="AQ14" s="53"/>
      <c r="AR14" s="23"/>
      <c r="AS14" s="54"/>
      <c r="AT14" s="23"/>
      <c r="AU14" s="54"/>
      <c r="AV14" s="23"/>
      <c r="AW14" s="54"/>
      <c r="AX14" s="23"/>
      <c r="AY14" s="54"/>
      <c r="AZ14" s="54"/>
      <c r="BA14" s="55"/>
      <c r="BB14" s="46"/>
      <c r="BC14" s="44"/>
      <c r="BD14" s="46"/>
      <c r="BE14" s="24"/>
      <c r="BF14" s="24"/>
    </row>
    <row r="15" spans="1:58" ht="15" customHeight="1">
      <c r="A15" s="23"/>
      <c r="B15" s="51"/>
      <c r="C15" s="51"/>
      <c r="D15" s="51"/>
      <c r="E15" s="117" t="s">
        <v>12</v>
      </c>
      <c r="F15" s="117"/>
      <c r="G15" s="117"/>
      <c r="H15" s="51"/>
      <c r="I15" s="52"/>
      <c r="J15" s="2">
        <v>272923</v>
      </c>
      <c r="K15" s="3">
        <f t="shared" si="8"/>
        <v>2.4583438608058708</v>
      </c>
      <c r="L15" s="3">
        <v>-7.5</v>
      </c>
      <c r="M15" s="4">
        <v>265582</v>
      </c>
      <c r="N15" s="3">
        <f t="shared" si="9"/>
        <v>2.3922200739422648</v>
      </c>
      <c r="O15" s="3">
        <v>-2.7</v>
      </c>
      <c r="P15" s="4">
        <v>259862</v>
      </c>
      <c r="Q15" s="3">
        <f t="shared" si="0"/>
        <v>2.340697384818191</v>
      </c>
      <c r="R15" s="3">
        <v>-2.2</v>
      </c>
      <c r="S15" s="4">
        <v>253000</v>
      </c>
      <c r="T15" s="3">
        <f t="shared" si="1"/>
        <v>2.2788881727955697</v>
      </c>
      <c r="U15" s="3">
        <v>-2.6</v>
      </c>
      <c r="V15" s="4">
        <v>256355</v>
      </c>
      <c r="W15" s="3">
        <f t="shared" si="2"/>
        <v>2.3091082116087285</v>
      </c>
      <c r="X15" s="3">
        <v>1.3</v>
      </c>
      <c r="Y15" s="4">
        <v>247857</v>
      </c>
      <c r="Z15" s="3">
        <f t="shared" si="3"/>
        <v>2.2325627898995712</v>
      </c>
      <c r="AA15" s="3">
        <v>-3.3</v>
      </c>
      <c r="AB15" s="4">
        <v>233717</v>
      </c>
      <c r="AC15" s="3">
        <f t="shared" si="4"/>
        <v>2.1051972611907597</v>
      </c>
      <c r="AD15" s="3">
        <v>-5.7</v>
      </c>
      <c r="AE15" s="4">
        <v>228244</v>
      </c>
      <c r="AF15" s="3">
        <f t="shared" si="5"/>
        <v>2.0558994154606802</v>
      </c>
      <c r="AG15" s="3">
        <v>-2.3</v>
      </c>
      <c r="AH15" s="4">
        <v>221727</v>
      </c>
      <c r="AI15" s="3">
        <f t="shared" si="6"/>
        <v>1.9971977782191435</v>
      </c>
      <c r="AJ15" s="3">
        <v>-2.9</v>
      </c>
      <c r="AK15" s="4">
        <v>218197</v>
      </c>
      <c r="AL15" s="3">
        <f t="shared" si="7"/>
        <v>1.9654014333576084</v>
      </c>
      <c r="AM15" s="3">
        <v>-1.6</v>
      </c>
      <c r="AN15" s="23"/>
      <c r="AO15" s="53"/>
      <c r="AP15" s="23"/>
      <c r="AQ15" s="53"/>
      <c r="AR15" s="23"/>
      <c r="AS15" s="54"/>
      <c r="AT15" s="23"/>
      <c r="AU15" s="54"/>
      <c r="AV15" s="23"/>
      <c r="AW15" s="54"/>
      <c r="AX15" s="23"/>
      <c r="AY15" s="54"/>
      <c r="AZ15" s="54"/>
      <c r="BA15" s="55"/>
      <c r="BB15" s="46"/>
      <c r="BC15" s="44"/>
      <c r="BD15" s="46"/>
      <c r="BE15" s="24"/>
      <c r="BF15" s="24"/>
    </row>
    <row r="16" spans="1:58" ht="15" customHeight="1">
      <c r="A16" s="23"/>
      <c r="B16" s="51"/>
      <c r="C16" s="51"/>
      <c r="D16" s="51"/>
      <c r="E16" s="117" t="s">
        <v>13</v>
      </c>
      <c r="F16" s="117"/>
      <c r="G16" s="117"/>
      <c r="H16" s="51"/>
      <c r="I16" s="52"/>
      <c r="J16" s="2">
        <v>209634</v>
      </c>
      <c r="K16" s="3">
        <f t="shared" si="8"/>
        <v>1.8882705265447688</v>
      </c>
      <c r="L16" s="3">
        <v>5.1</v>
      </c>
      <c r="M16" s="4">
        <v>210454</v>
      </c>
      <c r="N16" s="3">
        <f t="shared" si="9"/>
        <v>1.8956566463143039</v>
      </c>
      <c r="O16" s="3">
        <v>0.4</v>
      </c>
      <c r="P16" s="4">
        <v>212125</v>
      </c>
      <c r="Q16" s="3">
        <f t="shared" si="0"/>
        <v>1.9107081172105147</v>
      </c>
      <c r="R16" s="3">
        <v>0.8</v>
      </c>
      <c r="S16" s="4">
        <v>213441</v>
      </c>
      <c r="T16" s="3">
        <f t="shared" si="1"/>
        <v>1.9225619386943054</v>
      </c>
      <c r="U16" s="3">
        <v>0.6</v>
      </c>
      <c r="V16" s="4">
        <v>207148</v>
      </c>
      <c r="W16" s="3">
        <f t="shared" si="2"/>
        <v>1.8658779731946906</v>
      </c>
      <c r="X16" s="3">
        <v>-2.9</v>
      </c>
      <c r="Y16" s="4">
        <v>212048</v>
      </c>
      <c r="Z16" s="3">
        <f t="shared" si="3"/>
        <v>1.9100145425492294</v>
      </c>
      <c r="AA16" s="5">
        <v>2.4</v>
      </c>
      <c r="AB16" s="4">
        <v>216780</v>
      </c>
      <c r="AC16" s="3">
        <f t="shared" si="4"/>
        <v>1.9526378580973267</v>
      </c>
      <c r="AD16" s="3">
        <v>2.2</v>
      </c>
      <c r="AE16" s="4">
        <v>217798</v>
      </c>
      <c r="AF16" s="3">
        <f t="shared" si="5"/>
        <v>1.9618074555673104</v>
      </c>
      <c r="AG16" s="3">
        <v>0.5</v>
      </c>
      <c r="AH16" s="4">
        <v>221946</v>
      </c>
      <c r="AI16" s="3">
        <f t="shared" si="6"/>
        <v>1.9991704126453975</v>
      </c>
      <c r="AJ16" s="3">
        <v>1.9</v>
      </c>
      <c r="AK16" s="4">
        <v>223174</v>
      </c>
      <c r="AL16" s="3">
        <f t="shared" si="7"/>
        <v>2.0102315773734327</v>
      </c>
      <c r="AM16" s="3">
        <v>0.6</v>
      </c>
      <c r="AN16" s="23"/>
      <c r="AO16" s="53"/>
      <c r="AP16" s="23"/>
      <c r="AQ16" s="53"/>
      <c r="AR16" s="23"/>
      <c r="AS16" s="54"/>
      <c r="AT16" s="23"/>
      <c r="AU16" s="54"/>
      <c r="AV16" s="23"/>
      <c r="AW16" s="54"/>
      <c r="AX16" s="23"/>
      <c r="AY16" s="54"/>
      <c r="AZ16" s="54"/>
      <c r="BA16" s="55"/>
      <c r="BB16" s="46"/>
      <c r="BC16" s="44"/>
      <c r="BD16" s="46"/>
      <c r="BE16" s="24"/>
      <c r="BF16" s="24"/>
    </row>
    <row r="17" spans="1:58" ht="15" customHeight="1">
      <c r="A17" s="23"/>
      <c r="B17" s="51"/>
      <c r="C17" s="51"/>
      <c r="D17" s="51"/>
      <c r="E17" s="117" t="s">
        <v>14</v>
      </c>
      <c r="F17" s="117"/>
      <c r="G17" s="117"/>
      <c r="H17" s="51"/>
      <c r="I17" s="52"/>
      <c r="J17" s="2">
        <v>659418</v>
      </c>
      <c r="K17" s="3">
        <f t="shared" si="8"/>
        <v>5.939683324618613</v>
      </c>
      <c r="L17" s="3">
        <v>0.7</v>
      </c>
      <c r="M17" s="4">
        <v>672338</v>
      </c>
      <c r="N17" s="3">
        <f t="shared" si="9"/>
        <v>6.056059748304458</v>
      </c>
      <c r="O17" s="3">
        <v>2</v>
      </c>
      <c r="P17" s="4">
        <v>672075</v>
      </c>
      <c r="Q17" s="3">
        <f t="shared" si="0"/>
        <v>6.053690785500327</v>
      </c>
      <c r="R17" s="3" t="s">
        <v>60</v>
      </c>
      <c r="S17" s="4">
        <v>685479</v>
      </c>
      <c r="T17" s="3">
        <f t="shared" si="1"/>
        <v>6.1744268213428235</v>
      </c>
      <c r="U17" s="3">
        <v>2</v>
      </c>
      <c r="V17" s="4">
        <v>707840</v>
      </c>
      <c r="W17" s="3">
        <f t="shared" si="2"/>
        <v>6.375842704472791</v>
      </c>
      <c r="X17" s="3">
        <v>3.3</v>
      </c>
      <c r="Y17" s="4">
        <v>737158</v>
      </c>
      <c r="Z17" s="3">
        <f t="shared" si="3"/>
        <v>6.639923508623069</v>
      </c>
      <c r="AA17" s="3">
        <v>4.1</v>
      </c>
      <c r="AB17" s="4">
        <v>748873</v>
      </c>
      <c r="AC17" s="3">
        <f t="shared" si="4"/>
        <v>6.745445939232951</v>
      </c>
      <c r="AD17" s="3">
        <v>1.6</v>
      </c>
      <c r="AE17" s="4">
        <v>775492</v>
      </c>
      <c r="AF17" s="3">
        <f t="shared" si="5"/>
        <v>6.9852156003856996</v>
      </c>
      <c r="AG17" s="3">
        <v>3.6</v>
      </c>
      <c r="AH17" s="4">
        <v>790062</v>
      </c>
      <c r="AI17" s="3">
        <f t="shared" si="6"/>
        <v>7.116454338241951</v>
      </c>
      <c r="AJ17" s="3">
        <v>1.9</v>
      </c>
      <c r="AK17" s="4">
        <v>757778</v>
      </c>
      <c r="AL17" s="3">
        <f t="shared" si="7"/>
        <v>6.825657398437475</v>
      </c>
      <c r="AM17" s="3">
        <v>-4.1</v>
      </c>
      <c r="AN17" s="23"/>
      <c r="AO17" s="53"/>
      <c r="AP17" s="23"/>
      <c r="AQ17" s="53"/>
      <c r="AR17" s="23"/>
      <c r="AS17" s="54"/>
      <c r="AT17" s="23"/>
      <c r="AU17" s="54"/>
      <c r="AV17" s="23"/>
      <c r="AW17" s="54"/>
      <c r="AX17" s="23"/>
      <c r="AY17" s="54"/>
      <c r="AZ17" s="54"/>
      <c r="BA17" s="55"/>
      <c r="BB17" s="46"/>
      <c r="BC17" s="44"/>
      <c r="BD17" s="46"/>
      <c r="BE17" s="24"/>
      <c r="BF17" s="24"/>
    </row>
    <row r="18" spans="1:58" ht="15" customHeight="1">
      <c r="A18" s="23"/>
      <c r="B18" s="51"/>
      <c r="C18" s="51"/>
      <c r="D18" s="51"/>
      <c r="E18" s="117" t="s">
        <v>15</v>
      </c>
      <c r="F18" s="117"/>
      <c r="G18" s="117"/>
      <c r="H18" s="51"/>
      <c r="I18" s="52"/>
      <c r="J18" s="2">
        <v>123450</v>
      </c>
      <c r="K18" s="3">
        <f t="shared" si="8"/>
        <v>1.111971323840368</v>
      </c>
      <c r="L18" s="3">
        <v>-4.4</v>
      </c>
      <c r="M18" s="4">
        <v>119998</v>
      </c>
      <c r="N18" s="3">
        <f t="shared" si="9"/>
        <v>1.0808775611032522</v>
      </c>
      <c r="O18" s="3">
        <v>-2.8</v>
      </c>
      <c r="P18" s="4">
        <v>113961</v>
      </c>
      <c r="Q18" s="3">
        <f t="shared" si="0"/>
        <v>1.0264995061658337</v>
      </c>
      <c r="R18" s="3">
        <v>-5</v>
      </c>
      <c r="S18" s="4">
        <v>113220</v>
      </c>
      <c r="T18" s="3">
        <f t="shared" si="1"/>
        <v>1.0198249759838514</v>
      </c>
      <c r="U18" s="3">
        <v>-0.7</v>
      </c>
      <c r="V18" s="4">
        <v>115039</v>
      </c>
      <c r="W18" s="3">
        <f t="shared" si="2"/>
        <v>1.0362095514238323</v>
      </c>
      <c r="X18" s="3">
        <v>1.6</v>
      </c>
      <c r="Y18" s="4">
        <v>121863</v>
      </c>
      <c r="Z18" s="3">
        <f t="shared" si="3"/>
        <v>1.0976764798473775</v>
      </c>
      <c r="AA18" s="3">
        <v>5.9</v>
      </c>
      <c r="AB18" s="4">
        <v>119980</v>
      </c>
      <c r="AC18" s="3">
        <f t="shared" si="4"/>
        <v>1.0807154267668477</v>
      </c>
      <c r="AD18" s="3">
        <v>-1.5</v>
      </c>
      <c r="AE18" s="4">
        <v>120227</v>
      </c>
      <c r="AF18" s="3">
        <f t="shared" si="5"/>
        <v>1.0829402701608417</v>
      </c>
      <c r="AG18" s="3">
        <v>0.2</v>
      </c>
      <c r="AH18" s="4">
        <v>121445</v>
      </c>
      <c r="AI18" s="3">
        <f t="shared" si="6"/>
        <v>1.0939113602575414</v>
      </c>
      <c r="AJ18" s="3">
        <v>1</v>
      </c>
      <c r="AK18" s="4">
        <v>117087</v>
      </c>
      <c r="AL18" s="3">
        <f t="shared" si="7"/>
        <v>1.0546568359214028</v>
      </c>
      <c r="AM18" s="3">
        <v>-3.6</v>
      </c>
      <c r="AN18" s="23"/>
      <c r="AO18" s="53"/>
      <c r="AP18" s="23"/>
      <c r="AQ18" s="53"/>
      <c r="AR18" s="23"/>
      <c r="AS18" s="54"/>
      <c r="AT18" s="23"/>
      <c r="AU18" s="54"/>
      <c r="AV18" s="23"/>
      <c r="AW18" s="54"/>
      <c r="AX18" s="23"/>
      <c r="AY18" s="54"/>
      <c r="AZ18" s="54"/>
      <c r="BA18" s="55"/>
      <c r="BB18" s="46"/>
      <c r="BC18" s="44"/>
      <c r="BD18" s="46"/>
      <c r="BE18" s="24"/>
      <c r="BF18" s="24"/>
    </row>
    <row r="19" spans="1:58" ht="15" customHeight="1">
      <c r="A19" s="23"/>
      <c r="B19" s="51"/>
      <c r="C19" s="51"/>
      <c r="D19" s="51"/>
      <c r="E19" s="117" t="s">
        <v>16</v>
      </c>
      <c r="F19" s="117"/>
      <c r="G19" s="117"/>
      <c r="H19" s="51"/>
      <c r="I19" s="52"/>
      <c r="J19" s="2">
        <v>613786</v>
      </c>
      <c r="K19" s="3">
        <f t="shared" si="8"/>
        <v>5.52865476690712</v>
      </c>
      <c r="L19" s="3">
        <v>2.7</v>
      </c>
      <c r="M19" s="4">
        <v>607971</v>
      </c>
      <c r="N19" s="3">
        <f t="shared" si="9"/>
        <v>5.476276368785357</v>
      </c>
      <c r="O19" s="3">
        <v>-0.9</v>
      </c>
      <c r="P19" s="4">
        <v>619220</v>
      </c>
      <c r="Q19" s="3">
        <f t="shared" si="0"/>
        <v>5.577601321574991</v>
      </c>
      <c r="R19" s="3">
        <v>1.9</v>
      </c>
      <c r="S19" s="4">
        <v>621018</v>
      </c>
      <c r="T19" s="3">
        <f t="shared" si="1"/>
        <v>5.593796740289166</v>
      </c>
      <c r="U19" s="3">
        <v>0.3</v>
      </c>
      <c r="V19" s="4">
        <v>614848</v>
      </c>
      <c r="W19" s="3">
        <f t="shared" si="2"/>
        <v>5.538220692754982</v>
      </c>
      <c r="X19" s="3">
        <v>-1</v>
      </c>
      <c r="Y19" s="4">
        <v>620950</v>
      </c>
      <c r="Z19" s="3">
        <f t="shared" si="3"/>
        <v>5.593184232796084</v>
      </c>
      <c r="AA19" s="3">
        <v>1</v>
      </c>
      <c r="AB19" s="4">
        <v>625672</v>
      </c>
      <c r="AC19" s="3">
        <f t="shared" si="4"/>
        <v>5.635717473712845</v>
      </c>
      <c r="AD19" s="3">
        <v>0.8</v>
      </c>
      <c r="AE19" s="4">
        <v>622707</v>
      </c>
      <c r="AF19" s="3">
        <f t="shared" si="5"/>
        <v>5.609010345521782</v>
      </c>
      <c r="AG19" s="3">
        <v>-0.5</v>
      </c>
      <c r="AH19" s="4">
        <v>624257</v>
      </c>
      <c r="AI19" s="3">
        <f t="shared" si="6"/>
        <v>5.62297191337883</v>
      </c>
      <c r="AJ19" s="3">
        <v>0.2</v>
      </c>
      <c r="AK19" s="4">
        <v>623233</v>
      </c>
      <c r="AL19" s="3">
        <f t="shared" si="7"/>
        <v>5.613748271130045</v>
      </c>
      <c r="AM19" s="3">
        <v>-0.2</v>
      </c>
      <c r="AN19" s="23"/>
      <c r="AO19" s="53"/>
      <c r="AP19" s="23"/>
      <c r="AQ19" s="53"/>
      <c r="AR19" s="23"/>
      <c r="AS19" s="54"/>
      <c r="AT19" s="23"/>
      <c r="AU19" s="54"/>
      <c r="AV19" s="23"/>
      <c r="AW19" s="54"/>
      <c r="AX19" s="23"/>
      <c r="AY19" s="54"/>
      <c r="AZ19" s="54"/>
      <c r="BA19" s="55"/>
      <c r="BB19" s="46"/>
      <c r="BC19" s="44"/>
      <c r="BD19" s="46"/>
      <c r="BE19" s="24"/>
      <c r="BF19" s="24"/>
    </row>
    <row r="20" spans="1:58" ht="15" customHeight="1">
      <c r="A20" s="23"/>
      <c r="B20" s="51"/>
      <c r="C20" s="51"/>
      <c r="D20" s="51"/>
      <c r="E20" s="117" t="s">
        <v>17</v>
      </c>
      <c r="F20" s="117"/>
      <c r="G20" s="117"/>
      <c r="H20" s="51"/>
      <c r="I20" s="52"/>
      <c r="J20" s="2">
        <v>491793</v>
      </c>
      <c r="K20" s="3">
        <f t="shared" si="8"/>
        <v>4.4298073168523775</v>
      </c>
      <c r="L20" s="3">
        <v>0.4</v>
      </c>
      <c r="M20" s="4">
        <v>502675</v>
      </c>
      <c r="N20" s="3">
        <f t="shared" si="9"/>
        <v>4.527826530671988</v>
      </c>
      <c r="O20" s="3">
        <v>2.2</v>
      </c>
      <c r="P20" s="4">
        <v>503143</v>
      </c>
      <c r="Q20" s="3">
        <f t="shared" si="0"/>
        <v>4.532042023418503</v>
      </c>
      <c r="R20" s="3">
        <v>0.1</v>
      </c>
      <c r="S20" s="4">
        <v>499767</v>
      </c>
      <c r="T20" s="3">
        <f t="shared" si="1"/>
        <v>4.50163282787954</v>
      </c>
      <c r="U20" s="3">
        <v>-0.7</v>
      </c>
      <c r="V20" s="4">
        <v>487607</v>
      </c>
      <c r="W20" s="3">
        <f t="shared" si="2"/>
        <v>4.392102076175215</v>
      </c>
      <c r="X20" s="3">
        <v>-2.4</v>
      </c>
      <c r="Y20" s="4">
        <v>503311</v>
      </c>
      <c r="Z20" s="3">
        <f t="shared" si="3"/>
        <v>4.533555277224945</v>
      </c>
      <c r="AA20" s="3">
        <v>3.2</v>
      </c>
      <c r="AB20" s="4">
        <v>524002</v>
      </c>
      <c r="AC20" s="3">
        <f t="shared" si="4"/>
        <v>4.719928696921834</v>
      </c>
      <c r="AD20" s="3">
        <v>4.1</v>
      </c>
      <c r="AE20" s="4">
        <v>534768</v>
      </c>
      <c r="AF20" s="3">
        <f t="shared" si="5"/>
        <v>4.81690304501795</v>
      </c>
      <c r="AG20" s="3">
        <v>2.1</v>
      </c>
      <c r="AH20" s="4">
        <v>550023</v>
      </c>
      <c r="AI20" s="3">
        <f t="shared" si="6"/>
        <v>4.954311895120702</v>
      </c>
      <c r="AJ20" s="3">
        <v>2.9</v>
      </c>
      <c r="AK20" s="4">
        <v>510641</v>
      </c>
      <c r="AL20" s="3">
        <f t="shared" si="7"/>
        <v>4.599579981994081</v>
      </c>
      <c r="AM20" s="3">
        <v>-7.2</v>
      </c>
      <c r="AN20" s="23"/>
      <c r="AO20" s="53"/>
      <c r="AP20" s="23"/>
      <c r="AQ20" s="53"/>
      <c r="AR20" s="23"/>
      <c r="AS20" s="54"/>
      <c r="AT20" s="23"/>
      <c r="AU20" s="54"/>
      <c r="AV20" s="23"/>
      <c r="AW20" s="54"/>
      <c r="AX20" s="23"/>
      <c r="AY20" s="54"/>
      <c r="AZ20" s="54"/>
      <c r="BA20" s="55"/>
      <c r="BB20" s="46"/>
      <c r="BC20" s="44"/>
      <c r="BD20" s="46"/>
      <c r="BE20" s="24"/>
      <c r="BF20" s="24"/>
    </row>
    <row r="21" spans="1:58" ht="24.75" customHeight="1">
      <c r="A21" s="23"/>
      <c r="B21" s="23"/>
      <c r="C21" s="23"/>
      <c r="D21" s="119" t="s">
        <v>45</v>
      </c>
      <c r="E21" s="117"/>
      <c r="F21" s="117"/>
      <c r="G21" s="117"/>
      <c r="H21" s="56"/>
      <c r="I21" s="57"/>
      <c r="J21" s="2">
        <v>130293</v>
      </c>
      <c r="K21" s="3">
        <f t="shared" si="8"/>
        <v>1.1736093940634513</v>
      </c>
      <c r="L21" s="3">
        <v>4.2</v>
      </c>
      <c r="M21" s="4">
        <v>123931</v>
      </c>
      <c r="N21" s="3">
        <f t="shared" si="9"/>
        <v>1.1163039136076196</v>
      </c>
      <c r="O21" s="3">
        <v>-4.9</v>
      </c>
      <c r="P21" s="4">
        <v>128715</v>
      </c>
      <c r="Q21" s="3">
        <f t="shared" si="0"/>
        <v>1.1593956172386632</v>
      </c>
      <c r="R21" s="3">
        <v>3.9</v>
      </c>
      <c r="S21" s="4">
        <v>131731</v>
      </c>
      <c r="T21" s="3">
        <f t="shared" si="1"/>
        <v>1.1865621260495385</v>
      </c>
      <c r="U21" s="3">
        <v>2.3</v>
      </c>
      <c r="V21" s="4">
        <v>139098</v>
      </c>
      <c r="W21" s="3">
        <f t="shared" si="2"/>
        <v>1.2529201069546172</v>
      </c>
      <c r="X21" s="3">
        <v>5.6</v>
      </c>
      <c r="Y21" s="4">
        <v>142610</v>
      </c>
      <c r="Z21" s="3">
        <f t="shared" si="3"/>
        <v>1.2845543174797478</v>
      </c>
      <c r="AA21" s="3">
        <v>2.5</v>
      </c>
      <c r="AB21" s="4">
        <v>145191</v>
      </c>
      <c r="AC21" s="3">
        <f t="shared" si="4"/>
        <v>1.3078025798275161</v>
      </c>
      <c r="AD21" s="3">
        <v>1.8</v>
      </c>
      <c r="AE21" s="4">
        <v>144537</v>
      </c>
      <c r="AF21" s="3">
        <f t="shared" si="5"/>
        <v>1.3019116989381552</v>
      </c>
      <c r="AG21" s="3">
        <v>-0.5</v>
      </c>
      <c r="AH21" s="4">
        <v>130224</v>
      </c>
      <c r="AI21" s="3">
        <f t="shared" si="6"/>
        <v>1.1729878791072341</v>
      </c>
      <c r="AJ21" s="3">
        <v>-9.9</v>
      </c>
      <c r="AK21" s="4">
        <v>132120</v>
      </c>
      <c r="AL21" s="3">
        <f t="shared" si="7"/>
        <v>1.1900660292085008</v>
      </c>
      <c r="AM21" s="3">
        <v>1.5</v>
      </c>
      <c r="AN21" s="23"/>
      <c r="AO21" s="53"/>
      <c r="AP21" s="23"/>
      <c r="AQ21" s="53"/>
      <c r="AR21" s="23"/>
      <c r="AS21" s="54"/>
      <c r="AT21" s="23"/>
      <c r="AU21" s="54"/>
      <c r="AV21" s="23"/>
      <c r="AW21" s="54"/>
      <c r="AX21" s="23"/>
      <c r="AY21" s="54"/>
      <c r="AZ21" s="54"/>
      <c r="BA21" s="55"/>
      <c r="BB21" s="46"/>
      <c r="BC21" s="44"/>
      <c r="BD21" s="46"/>
      <c r="BE21" s="24"/>
      <c r="BF21" s="24"/>
    </row>
    <row r="22" spans="1:58" ht="12" customHeight="1">
      <c r="A22" s="23"/>
      <c r="B22" s="51"/>
      <c r="C22" s="51"/>
      <c r="D22" s="51"/>
      <c r="E22" s="51"/>
      <c r="F22" s="51"/>
      <c r="G22" s="51"/>
      <c r="H22" s="51"/>
      <c r="I22" s="57"/>
      <c r="J22" s="2"/>
      <c r="K22" s="3"/>
      <c r="L22" s="3"/>
      <c r="M22" s="4"/>
      <c r="N22" s="3"/>
      <c r="O22" s="3"/>
      <c r="P22" s="4"/>
      <c r="Q22" s="3"/>
      <c r="R22" s="3"/>
      <c r="S22" s="4"/>
      <c r="T22" s="3"/>
      <c r="U22" s="3"/>
      <c r="V22" s="58"/>
      <c r="W22" s="3"/>
      <c r="X22" s="3"/>
      <c r="Y22" s="58"/>
      <c r="Z22" s="3"/>
      <c r="AA22" s="3"/>
      <c r="AB22" s="4"/>
      <c r="AC22" s="3"/>
      <c r="AD22" s="3"/>
      <c r="AE22" s="4"/>
      <c r="AF22" s="3"/>
      <c r="AG22" s="3"/>
      <c r="AH22" s="4"/>
      <c r="AI22" s="3"/>
      <c r="AJ22" s="3"/>
      <c r="AK22" s="4"/>
      <c r="AL22" s="3"/>
      <c r="AM22" s="3"/>
      <c r="AN22" s="23"/>
      <c r="AO22" s="53"/>
      <c r="AP22" s="23"/>
      <c r="AQ22" s="53"/>
      <c r="AR22" s="23"/>
      <c r="AS22" s="54"/>
      <c r="AT22" s="23"/>
      <c r="AU22" s="54"/>
      <c r="AV22" s="23"/>
      <c r="AW22" s="54"/>
      <c r="AX22" s="23"/>
      <c r="AY22" s="54"/>
      <c r="AZ22" s="54"/>
      <c r="BA22" s="55"/>
      <c r="BB22" s="46"/>
      <c r="BC22" s="55"/>
      <c r="BD22" s="46"/>
      <c r="BE22" s="24"/>
      <c r="BF22" s="24"/>
    </row>
    <row r="23" spans="1:59" s="65" customFormat="1" ht="15" customHeight="1">
      <c r="A23" s="59"/>
      <c r="B23" s="117" t="s">
        <v>18</v>
      </c>
      <c r="C23" s="117"/>
      <c r="D23" s="117"/>
      <c r="E23" s="117"/>
      <c r="F23" s="117" t="s">
        <v>19</v>
      </c>
      <c r="G23" s="51"/>
      <c r="H23" s="51"/>
      <c r="I23" s="57"/>
      <c r="J23" s="2">
        <v>1979957</v>
      </c>
      <c r="K23" s="3">
        <f t="shared" si="8"/>
        <v>17.834389683572326</v>
      </c>
      <c r="L23" s="3">
        <v>4.3</v>
      </c>
      <c r="M23" s="4">
        <v>2066417</v>
      </c>
      <c r="N23" s="3">
        <f t="shared" si="9"/>
        <v>18.613174946101594</v>
      </c>
      <c r="O23" s="3">
        <v>4.4</v>
      </c>
      <c r="P23" s="4">
        <v>2134817</v>
      </c>
      <c r="Q23" s="3">
        <f>SUM(P23)/$J$49*100</f>
        <v>19.22928542443842</v>
      </c>
      <c r="R23" s="3">
        <v>3.3</v>
      </c>
      <c r="S23" s="4">
        <v>2182248</v>
      </c>
      <c r="T23" s="3">
        <f>SUM(S23)/$J$49*100</f>
        <v>19.65651840832722</v>
      </c>
      <c r="U23" s="3">
        <v>2.2</v>
      </c>
      <c r="V23" s="4">
        <v>2219517</v>
      </c>
      <c r="W23" s="3">
        <f>SUM(V23)/$J$49*100</f>
        <v>19.992217551852587</v>
      </c>
      <c r="X23" s="3">
        <v>1.7</v>
      </c>
      <c r="Y23" s="4">
        <v>2255976</v>
      </c>
      <c r="Z23" s="3">
        <f>SUM(Y23)/$J$49*100</f>
        <v>20.320620650239757</v>
      </c>
      <c r="AA23" s="3">
        <v>1.6</v>
      </c>
      <c r="AB23" s="4">
        <v>2280678</v>
      </c>
      <c r="AC23" s="3">
        <f>SUM(AB23)/$J$49*100</f>
        <v>20.543123004565434</v>
      </c>
      <c r="AD23" s="3">
        <v>1.1</v>
      </c>
      <c r="AE23" s="4">
        <v>2303768</v>
      </c>
      <c r="AF23" s="3">
        <f>SUM(AE23)/$J$49*100</f>
        <v>20.75110532831978</v>
      </c>
      <c r="AG23" s="3">
        <v>1</v>
      </c>
      <c r="AH23" s="4">
        <v>2405304</v>
      </c>
      <c r="AI23" s="3">
        <f>SUM(AH23)/$J$49*100</f>
        <v>21.66568710505089</v>
      </c>
      <c r="AJ23" s="3">
        <v>4.4</v>
      </c>
      <c r="AK23" s="4">
        <v>2352020</v>
      </c>
      <c r="AL23" s="3">
        <f>SUM(AK23)/$J$49*100</f>
        <v>21.185733439441247</v>
      </c>
      <c r="AM23" s="3">
        <v>-2.2</v>
      </c>
      <c r="AN23" s="60"/>
      <c r="AO23" s="53"/>
      <c r="AP23" s="60"/>
      <c r="AQ23" s="53"/>
      <c r="AR23" s="60"/>
      <c r="AS23" s="54"/>
      <c r="AT23" s="60"/>
      <c r="AU23" s="54"/>
      <c r="AV23" s="60"/>
      <c r="AW23" s="54"/>
      <c r="AX23" s="60"/>
      <c r="AY23" s="54"/>
      <c r="AZ23" s="54"/>
      <c r="BA23" s="55"/>
      <c r="BB23" s="61"/>
      <c r="BC23" s="62"/>
      <c r="BD23" s="62"/>
      <c r="BE23" s="63"/>
      <c r="BF23" s="63"/>
      <c r="BG23" s="64"/>
    </row>
    <row r="24" spans="1:58" ht="12" customHeight="1">
      <c r="A24" s="23"/>
      <c r="B24" s="51"/>
      <c r="C24" s="51"/>
      <c r="D24" s="51"/>
      <c r="E24" s="51"/>
      <c r="F24" s="51"/>
      <c r="G24" s="51"/>
      <c r="H24" s="51"/>
      <c r="I24" s="57"/>
      <c r="J24" s="2"/>
      <c r="K24" s="3"/>
      <c r="L24" s="3"/>
      <c r="M24" s="4"/>
      <c r="N24" s="3"/>
      <c r="O24" s="3"/>
      <c r="P24" s="4"/>
      <c r="Q24" s="3"/>
      <c r="R24" s="3"/>
      <c r="S24" s="4"/>
      <c r="T24" s="3"/>
      <c r="U24" s="3"/>
      <c r="V24" s="58"/>
      <c r="W24" s="3"/>
      <c r="X24" s="3"/>
      <c r="Y24" s="58"/>
      <c r="Z24" s="3"/>
      <c r="AA24" s="3"/>
      <c r="AB24" s="4"/>
      <c r="AC24" s="3"/>
      <c r="AD24" s="3"/>
      <c r="AE24" s="4"/>
      <c r="AF24" s="3"/>
      <c r="AG24" s="3"/>
      <c r="AH24" s="4"/>
      <c r="AI24" s="3"/>
      <c r="AJ24" s="3"/>
      <c r="AK24" s="4"/>
      <c r="AL24" s="3"/>
      <c r="AM24" s="3"/>
      <c r="AN24" s="23"/>
      <c r="AO24" s="53"/>
      <c r="AP24" s="23"/>
      <c r="AQ24" s="53"/>
      <c r="AR24" s="23"/>
      <c r="AS24" s="54"/>
      <c r="AT24" s="23"/>
      <c r="AU24" s="54"/>
      <c r="AV24" s="23"/>
      <c r="AW24" s="54"/>
      <c r="AX24" s="23"/>
      <c r="AY24" s="54"/>
      <c r="AZ24" s="54"/>
      <c r="BA24" s="55"/>
      <c r="BB24" s="46"/>
      <c r="BC24" s="55"/>
      <c r="BD24" s="46"/>
      <c r="BE24" s="24"/>
      <c r="BF24" s="24"/>
    </row>
    <row r="25" spans="1:58" ht="15" customHeight="1">
      <c r="A25" s="23"/>
      <c r="B25" s="23" t="s">
        <v>20</v>
      </c>
      <c r="C25" s="51"/>
      <c r="D25" s="51"/>
      <c r="E25" s="51"/>
      <c r="F25" s="51"/>
      <c r="G25" s="51"/>
      <c r="H25" s="51"/>
      <c r="I25" s="57"/>
      <c r="J25" s="2"/>
      <c r="K25" s="3"/>
      <c r="L25" s="3"/>
      <c r="M25" s="4"/>
      <c r="N25" s="3"/>
      <c r="O25" s="3"/>
      <c r="P25" s="4"/>
      <c r="Q25" s="3"/>
      <c r="R25" s="3"/>
      <c r="S25" s="4"/>
      <c r="T25" s="3"/>
      <c r="U25" s="3"/>
      <c r="V25" s="58"/>
      <c r="W25" s="3"/>
      <c r="X25" s="3"/>
      <c r="Y25" s="58"/>
      <c r="Z25" s="3"/>
      <c r="AA25" s="3"/>
      <c r="AB25" s="4"/>
      <c r="AC25" s="3"/>
      <c r="AD25" s="3"/>
      <c r="AE25" s="4"/>
      <c r="AF25" s="3"/>
      <c r="AG25" s="3"/>
      <c r="AH25" s="4"/>
      <c r="AI25" s="3"/>
      <c r="AJ25" s="3"/>
      <c r="AK25" s="4"/>
      <c r="AL25" s="3"/>
      <c r="AM25" s="3"/>
      <c r="AN25" s="23"/>
      <c r="AO25" s="53"/>
      <c r="AP25" s="23"/>
      <c r="AQ25" s="53"/>
      <c r="AR25" s="23"/>
      <c r="AS25" s="54"/>
      <c r="AT25" s="23"/>
      <c r="AU25" s="54"/>
      <c r="AV25" s="23"/>
      <c r="AW25" s="54"/>
      <c r="AX25" s="23"/>
      <c r="AY25" s="54"/>
      <c r="AZ25" s="54"/>
      <c r="BA25" s="55"/>
      <c r="BB25" s="46"/>
      <c r="BC25" s="55"/>
      <c r="BD25" s="46"/>
      <c r="BE25" s="24"/>
      <c r="BF25" s="24"/>
    </row>
    <row r="26" spans="1:58" ht="15" customHeight="1">
      <c r="A26" s="23"/>
      <c r="B26" s="117" t="s">
        <v>21</v>
      </c>
      <c r="C26" s="117"/>
      <c r="D26" s="117"/>
      <c r="E26" s="117"/>
      <c r="F26" s="117"/>
      <c r="G26" s="51"/>
      <c r="H26" s="51"/>
      <c r="I26" s="57"/>
      <c r="J26" s="2">
        <v>6457825</v>
      </c>
      <c r="K26" s="3">
        <f t="shared" si="8"/>
        <v>58.168620610606915</v>
      </c>
      <c r="L26" s="3">
        <v>1.6</v>
      </c>
      <c r="M26" s="4">
        <v>6619399</v>
      </c>
      <c r="N26" s="3">
        <f t="shared" si="9"/>
        <v>59.62399245895187</v>
      </c>
      <c r="O26" s="3">
        <v>2.5</v>
      </c>
      <c r="P26" s="4">
        <v>6761623</v>
      </c>
      <c r="Q26" s="3">
        <f>SUM(P26)/$J$49*100</f>
        <v>60.90506989566206</v>
      </c>
      <c r="R26" s="3">
        <v>2.1</v>
      </c>
      <c r="S26" s="4">
        <v>6869046</v>
      </c>
      <c r="T26" s="3">
        <f>SUM(S26)/$J$49*100</f>
        <v>61.87267860786054</v>
      </c>
      <c r="U26" s="3">
        <v>1.6</v>
      </c>
      <c r="V26" s="4">
        <v>6983117</v>
      </c>
      <c r="W26" s="3">
        <f>SUM(V26)/$J$49*100</f>
        <v>62.90016893497107</v>
      </c>
      <c r="X26" s="3">
        <v>1.7</v>
      </c>
      <c r="Y26" s="4">
        <v>7145657</v>
      </c>
      <c r="Z26" s="3">
        <f>SUM(Y26)/$J$49*100</f>
        <v>64.36424199270306</v>
      </c>
      <c r="AA26" s="3">
        <v>2.3</v>
      </c>
      <c r="AB26" s="4">
        <v>7301691</v>
      </c>
      <c r="AC26" s="3">
        <f>SUM(AB26)/$J$49*100</f>
        <v>65.76971249528796</v>
      </c>
      <c r="AD26" s="3">
        <v>2.2</v>
      </c>
      <c r="AE26" s="4">
        <v>7462018</v>
      </c>
      <c r="AF26" s="3">
        <f>SUM(AE26)/$J$49*100</f>
        <v>67.21385203710535</v>
      </c>
      <c r="AG26" s="3">
        <v>2.2</v>
      </c>
      <c r="AH26" s="4">
        <v>7701391</v>
      </c>
      <c r="AI26" s="3">
        <f>SUM(AH26)/$J$49*100</f>
        <v>69.36999550977963</v>
      </c>
      <c r="AJ26" s="3">
        <v>3.2</v>
      </c>
      <c r="AK26" s="4">
        <v>7773517</v>
      </c>
      <c r="AL26" s="3">
        <f>SUM(AK26)/$J$49*100</f>
        <v>70.01966779575217</v>
      </c>
      <c r="AM26" s="3">
        <v>0.9</v>
      </c>
      <c r="AN26" s="23"/>
      <c r="AO26" s="53"/>
      <c r="AP26" s="23"/>
      <c r="AQ26" s="53"/>
      <c r="AR26" s="23"/>
      <c r="AS26" s="54"/>
      <c r="AT26" s="23"/>
      <c r="AU26" s="54"/>
      <c r="AV26" s="23"/>
      <c r="AW26" s="54"/>
      <c r="AX26" s="23"/>
      <c r="AY26" s="54"/>
      <c r="AZ26" s="54"/>
      <c r="BA26" s="55"/>
      <c r="BB26" s="46"/>
      <c r="BC26" s="55"/>
      <c r="BD26" s="46"/>
      <c r="BE26" s="24"/>
      <c r="BF26" s="24"/>
    </row>
    <row r="27" spans="1:58" ht="15" customHeight="1">
      <c r="A27" s="23"/>
      <c r="B27" s="117" t="s">
        <v>22</v>
      </c>
      <c r="C27" s="117"/>
      <c r="D27" s="117"/>
      <c r="E27" s="117"/>
      <c r="F27" s="117"/>
      <c r="G27" s="51"/>
      <c r="H27" s="51"/>
      <c r="I27" s="57"/>
      <c r="J27" s="2">
        <v>982668</v>
      </c>
      <c r="K27" s="3">
        <f t="shared" si="8"/>
        <v>8.85134578254813</v>
      </c>
      <c r="L27" s="3">
        <v>3</v>
      </c>
      <c r="M27" s="4">
        <v>994681</v>
      </c>
      <c r="N27" s="3">
        <f t="shared" si="9"/>
        <v>8.95955243717182</v>
      </c>
      <c r="O27" s="3">
        <v>1.2</v>
      </c>
      <c r="P27" s="4">
        <v>993589</v>
      </c>
      <c r="Q27" s="3">
        <f>SUM(P27)/$J$49*100</f>
        <v>8.94971628742995</v>
      </c>
      <c r="R27" s="3">
        <v>-0.1</v>
      </c>
      <c r="S27" s="4">
        <v>1013982</v>
      </c>
      <c r="T27" s="3">
        <f>SUM(S27)/$J$49*100</f>
        <v>9.133405483113034</v>
      </c>
      <c r="U27" s="3">
        <v>2.1</v>
      </c>
      <c r="V27" s="4">
        <v>1031257</v>
      </c>
      <c r="W27" s="3">
        <f>SUM(V27)/$J$49*100</f>
        <v>9.289009408745615</v>
      </c>
      <c r="X27" s="3">
        <v>1.7</v>
      </c>
      <c r="Y27" s="4">
        <v>1015653</v>
      </c>
      <c r="Z27" s="3">
        <f>SUM(Y27)/$J$49*100</f>
        <v>9.148456954009244</v>
      </c>
      <c r="AA27" s="3">
        <v>-1.5</v>
      </c>
      <c r="AB27" s="4">
        <v>1017574</v>
      </c>
      <c r="AC27" s="3">
        <f>SUM(AB27)/$J$49*100</f>
        <v>9.16576029068885</v>
      </c>
      <c r="AD27" s="3">
        <v>0.2</v>
      </c>
      <c r="AE27" s="4">
        <v>1009402</v>
      </c>
      <c r="AF27" s="3">
        <f>SUM(AE27)/$J$49*100</f>
        <v>9.092151301961241</v>
      </c>
      <c r="AG27" s="3">
        <v>-0.8</v>
      </c>
      <c r="AH27" s="4">
        <v>1078947</v>
      </c>
      <c r="AI27" s="3">
        <f>SUM(AH27)/$J$49*100</f>
        <v>9.718575325586015</v>
      </c>
      <c r="AJ27" s="3">
        <v>6.9</v>
      </c>
      <c r="AK27" s="4">
        <v>1028920</v>
      </c>
      <c r="AL27" s="3">
        <f>SUM(AK27)/$J$49*100</f>
        <v>9.267958967402441</v>
      </c>
      <c r="AM27" s="3">
        <v>-4.6</v>
      </c>
      <c r="AN27" s="23"/>
      <c r="AO27" s="53"/>
      <c r="AP27" s="23"/>
      <c r="AQ27" s="53"/>
      <c r="AR27" s="23"/>
      <c r="AS27" s="54"/>
      <c r="AT27" s="23"/>
      <c r="AU27" s="54"/>
      <c r="AV27" s="23"/>
      <c r="AW27" s="54"/>
      <c r="AX27" s="23"/>
      <c r="AY27" s="54"/>
      <c r="AZ27" s="54"/>
      <c r="BA27" s="55"/>
      <c r="BB27" s="46"/>
      <c r="BC27" s="55"/>
      <c r="BD27" s="46"/>
      <c r="BE27" s="24"/>
      <c r="BF27" s="24"/>
    </row>
    <row r="28" spans="1:58" ht="12" customHeight="1">
      <c r="A28" s="23"/>
      <c r="B28" s="51"/>
      <c r="C28" s="51"/>
      <c r="D28" s="51"/>
      <c r="E28" s="51"/>
      <c r="F28" s="51"/>
      <c r="G28" s="51"/>
      <c r="H28" s="51"/>
      <c r="I28" s="57"/>
      <c r="J28" s="2"/>
      <c r="K28" s="3"/>
      <c r="L28" s="3"/>
      <c r="M28" s="4"/>
      <c r="N28" s="3"/>
      <c r="O28" s="3"/>
      <c r="P28" s="4"/>
      <c r="Q28" s="3"/>
      <c r="R28" s="3"/>
      <c r="S28" s="4"/>
      <c r="T28" s="3"/>
      <c r="U28" s="3"/>
      <c r="V28" s="58"/>
      <c r="W28" s="3"/>
      <c r="X28" s="3"/>
      <c r="Y28" s="58"/>
      <c r="Z28" s="3"/>
      <c r="AA28" s="3"/>
      <c r="AB28" s="4"/>
      <c r="AC28" s="3"/>
      <c r="AD28" s="3"/>
      <c r="AE28" s="4"/>
      <c r="AF28" s="3"/>
      <c r="AG28" s="3"/>
      <c r="AH28" s="4"/>
      <c r="AI28" s="3"/>
      <c r="AJ28" s="3"/>
      <c r="AK28" s="4"/>
      <c r="AL28" s="3"/>
      <c r="AM28" s="3"/>
      <c r="AN28" s="23"/>
      <c r="AO28" s="53"/>
      <c r="AP28" s="23"/>
      <c r="AQ28" s="53"/>
      <c r="AR28" s="23"/>
      <c r="AS28" s="54"/>
      <c r="AT28" s="23"/>
      <c r="AU28" s="54"/>
      <c r="AV28" s="23"/>
      <c r="AW28" s="54"/>
      <c r="AX28" s="23"/>
      <c r="AY28" s="54"/>
      <c r="AZ28" s="54"/>
      <c r="BA28" s="55"/>
      <c r="BB28" s="46"/>
      <c r="BC28" s="55"/>
      <c r="BD28" s="46"/>
      <c r="BE28" s="24"/>
      <c r="BF28" s="24"/>
    </row>
    <row r="29" spans="1:58" ht="15" customHeight="1">
      <c r="A29" s="23"/>
      <c r="B29" s="117" t="s">
        <v>23</v>
      </c>
      <c r="C29" s="117"/>
      <c r="D29" s="117"/>
      <c r="E29" s="117"/>
      <c r="F29" s="117"/>
      <c r="G29" s="51"/>
      <c r="H29" s="51"/>
      <c r="I29" s="57"/>
      <c r="J29" s="2">
        <v>2433186</v>
      </c>
      <c r="K29" s="3">
        <f t="shared" si="8"/>
        <v>21.91683319214135</v>
      </c>
      <c r="L29" s="3">
        <v>-8.6</v>
      </c>
      <c r="M29" s="4">
        <v>2455619</v>
      </c>
      <c r="N29" s="3">
        <f t="shared" si="9"/>
        <v>22.118897612616934</v>
      </c>
      <c r="O29" s="3">
        <v>0.9</v>
      </c>
      <c r="P29" s="4">
        <v>2453783</v>
      </c>
      <c r="Q29" s="3">
        <f aca="true" t="shared" si="10" ref="Q29:Q40">SUM(P29)/$J$49*100</f>
        <v>22.102359910303683</v>
      </c>
      <c r="R29" s="3">
        <v>-0.1</v>
      </c>
      <c r="S29" s="4">
        <v>2487379</v>
      </c>
      <c r="T29" s="3">
        <f aca="true" t="shared" si="11" ref="T29:T40">SUM(S29)/$J$49*100</f>
        <v>22.404974641739415</v>
      </c>
      <c r="U29" s="3">
        <v>1.4</v>
      </c>
      <c r="V29" s="4">
        <v>2470860</v>
      </c>
      <c r="W29" s="3">
        <f aca="true" t="shared" si="12" ref="W29:W40">SUM(V29)/$J$49*100</f>
        <v>22.256180358235817</v>
      </c>
      <c r="X29" s="3">
        <v>-0.7</v>
      </c>
      <c r="Y29" s="4">
        <v>2519288</v>
      </c>
      <c r="Z29" s="3">
        <f aca="true" t="shared" si="13" ref="Z29:Z40">SUM(Y29)/$J$49*100</f>
        <v>22.6923937828688</v>
      </c>
      <c r="AA29" s="3">
        <v>2</v>
      </c>
      <c r="AB29" s="4">
        <v>2848211</v>
      </c>
      <c r="AC29" s="3">
        <f aca="true" t="shared" si="14" ref="AC29:AC40">SUM(AB29)/$J$49*100</f>
        <v>25.65515557915511</v>
      </c>
      <c r="AD29" s="3">
        <v>13.1</v>
      </c>
      <c r="AE29" s="4">
        <v>2984910</v>
      </c>
      <c r="AF29" s="3">
        <f aca="true" t="shared" si="15" ref="AF29:AF40">SUM(AE29)/$J$49*100</f>
        <v>26.88646678205227</v>
      </c>
      <c r="AG29" s="3">
        <v>4.8</v>
      </c>
      <c r="AH29" s="4">
        <v>2961220</v>
      </c>
      <c r="AI29" s="3">
        <f aca="true" t="shared" si="16" ref="AI29:AI40">SUM(AH29)/$J$49*100</f>
        <v>26.673079980417775</v>
      </c>
      <c r="AJ29" s="3">
        <v>-0.8</v>
      </c>
      <c r="AK29" s="4">
        <v>2594695</v>
      </c>
      <c r="AL29" s="3">
        <f aca="true" t="shared" si="17" ref="AL29:AL40">SUM(AK29)/$J$49*100</f>
        <v>23.371619555382612</v>
      </c>
      <c r="AM29" s="3">
        <v>-12.4</v>
      </c>
      <c r="AN29" s="23"/>
      <c r="AO29" s="53"/>
      <c r="AP29" s="23"/>
      <c r="AQ29" s="53"/>
      <c r="AR29" s="23"/>
      <c r="AS29" s="54"/>
      <c r="AT29" s="23"/>
      <c r="AU29" s="54"/>
      <c r="AV29" s="23"/>
      <c r="AW29" s="54"/>
      <c r="AX29" s="23"/>
      <c r="AY29" s="54"/>
      <c r="AZ29" s="54"/>
      <c r="BA29" s="55"/>
      <c r="BB29" s="46"/>
      <c r="BC29" s="55"/>
      <c r="BD29" s="46"/>
      <c r="BE29" s="24"/>
      <c r="BF29" s="24"/>
    </row>
    <row r="30" spans="1:58" ht="15" customHeight="1">
      <c r="A30" s="23"/>
      <c r="B30" s="23"/>
      <c r="C30" s="23"/>
      <c r="D30" s="117" t="s">
        <v>24</v>
      </c>
      <c r="E30" s="117"/>
      <c r="F30" s="117"/>
      <c r="G30" s="117"/>
      <c r="H30" s="51"/>
      <c r="I30" s="57"/>
      <c r="J30" s="2">
        <v>2557733</v>
      </c>
      <c r="K30" s="3">
        <f t="shared" si="8"/>
        <v>23.038685703039253</v>
      </c>
      <c r="L30" s="3">
        <v>-2.9</v>
      </c>
      <c r="M30" s="4">
        <v>2601046</v>
      </c>
      <c r="N30" s="3">
        <f t="shared" si="9"/>
        <v>23.428825953743974</v>
      </c>
      <c r="O30" s="3">
        <v>1.7</v>
      </c>
      <c r="P30" s="4">
        <v>2523375</v>
      </c>
      <c r="Q30" s="3">
        <f t="shared" si="10"/>
        <v>22.729207284695736</v>
      </c>
      <c r="R30" s="3">
        <v>-3</v>
      </c>
      <c r="S30" s="4">
        <v>2500125</v>
      </c>
      <c r="T30" s="3">
        <f t="shared" si="11"/>
        <v>22.519783766840014</v>
      </c>
      <c r="U30" s="3">
        <v>-0.9</v>
      </c>
      <c r="V30" s="4">
        <v>2531579</v>
      </c>
      <c r="W30" s="3">
        <f t="shared" si="12"/>
        <v>22.803104512243618</v>
      </c>
      <c r="X30" s="3">
        <v>1.3</v>
      </c>
      <c r="Y30" s="4">
        <v>2581380</v>
      </c>
      <c r="Z30" s="3">
        <f t="shared" si="13"/>
        <v>23.251685183759</v>
      </c>
      <c r="AA30" s="3">
        <v>2</v>
      </c>
      <c r="AB30" s="4">
        <v>2813218</v>
      </c>
      <c r="AC30" s="3">
        <f t="shared" si="14"/>
        <v>25.339957421721763</v>
      </c>
      <c r="AD30" s="3">
        <v>9</v>
      </c>
      <c r="AE30" s="4">
        <v>2908113</v>
      </c>
      <c r="AF30" s="3">
        <f t="shared" si="15"/>
        <v>26.194720635782776</v>
      </c>
      <c r="AG30" s="3">
        <v>3.4</v>
      </c>
      <c r="AH30" s="4">
        <v>2870108</v>
      </c>
      <c r="AI30" s="3">
        <f t="shared" si="16"/>
        <v>25.852391999391095</v>
      </c>
      <c r="AJ30" s="3">
        <v>-1.3</v>
      </c>
      <c r="AK30" s="4">
        <v>2393230</v>
      </c>
      <c r="AL30" s="3">
        <f t="shared" si="17"/>
        <v>21.556930995176053</v>
      </c>
      <c r="AM30" s="3">
        <v>-16.6</v>
      </c>
      <c r="AN30" s="34"/>
      <c r="AO30" s="53"/>
      <c r="AP30" s="34"/>
      <c r="AQ30" s="53"/>
      <c r="AR30" s="34"/>
      <c r="AS30" s="54"/>
      <c r="AT30" s="34"/>
      <c r="AU30" s="54"/>
      <c r="AV30" s="34"/>
      <c r="AW30" s="54"/>
      <c r="AX30" s="34"/>
      <c r="AY30" s="54"/>
      <c r="AZ30" s="54"/>
      <c r="BA30" s="55"/>
      <c r="BB30" s="46"/>
      <c r="BC30" s="55"/>
      <c r="BD30" s="44"/>
      <c r="BE30" s="24"/>
      <c r="BF30" s="24"/>
    </row>
    <row r="31" spans="1:58" ht="15" customHeight="1">
      <c r="A31" s="23"/>
      <c r="B31" s="23"/>
      <c r="C31" s="23"/>
      <c r="D31" s="23"/>
      <c r="E31" s="117" t="s">
        <v>25</v>
      </c>
      <c r="F31" s="117"/>
      <c r="G31" s="117"/>
      <c r="H31" s="51"/>
      <c r="I31" s="57"/>
      <c r="J31" s="2">
        <v>1693137</v>
      </c>
      <c r="K31" s="3">
        <f t="shared" si="8"/>
        <v>15.250869107599103</v>
      </c>
      <c r="L31" s="3">
        <v>-2.4</v>
      </c>
      <c r="M31" s="4">
        <v>1793852</v>
      </c>
      <c r="N31" s="3">
        <f t="shared" si="9"/>
        <v>16.158055757097543</v>
      </c>
      <c r="O31" s="3">
        <v>5.9</v>
      </c>
      <c r="P31" s="4">
        <v>1762585</v>
      </c>
      <c r="Q31" s="3">
        <f t="shared" si="10"/>
        <v>15.876419407299919</v>
      </c>
      <c r="R31" s="3">
        <v>-1.7</v>
      </c>
      <c r="S31" s="4">
        <v>1778830</v>
      </c>
      <c r="T31" s="3">
        <f t="shared" si="11"/>
        <v>16.022745645904916</v>
      </c>
      <c r="U31" s="3">
        <v>0.9</v>
      </c>
      <c r="V31" s="4">
        <v>1861076</v>
      </c>
      <c r="W31" s="3">
        <f t="shared" si="12"/>
        <v>16.76357345878928</v>
      </c>
      <c r="X31" s="3">
        <v>4.6</v>
      </c>
      <c r="Y31" s="4">
        <v>2001608</v>
      </c>
      <c r="Z31" s="3">
        <f t="shared" si="13"/>
        <v>18.02941026787745</v>
      </c>
      <c r="AA31" s="3">
        <v>7.6</v>
      </c>
      <c r="AB31" s="4">
        <v>2241037</v>
      </c>
      <c r="AC31" s="3">
        <f t="shared" si="14"/>
        <v>20.186058158487214</v>
      </c>
      <c r="AD31" s="3">
        <v>12</v>
      </c>
      <c r="AE31" s="4">
        <v>2382109</v>
      </c>
      <c r="AF31" s="3">
        <f t="shared" si="15"/>
        <v>21.456758997667517</v>
      </c>
      <c r="AG31" s="3">
        <v>6.3</v>
      </c>
      <c r="AH31" s="4">
        <v>2365358</v>
      </c>
      <c r="AI31" s="3">
        <f t="shared" si="16"/>
        <v>21.30587498271693</v>
      </c>
      <c r="AJ31" s="3">
        <v>-0.7</v>
      </c>
      <c r="AK31" s="4">
        <v>1958922</v>
      </c>
      <c r="AL31" s="3">
        <f t="shared" si="17"/>
        <v>17.64491769655748</v>
      </c>
      <c r="AM31" s="3">
        <v>-17.2</v>
      </c>
      <c r="AN31" s="23"/>
      <c r="AO31" s="53"/>
      <c r="AP31" s="23"/>
      <c r="AQ31" s="53"/>
      <c r="AR31" s="23"/>
      <c r="AS31" s="54"/>
      <c r="AT31" s="23"/>
      <c r="AU31" s="54"/>
      <c r="AV31" s="23"/>
      <c r="AW31" s="54"/>
      <c r="AX31" s="23"/>
      <c r="AY31" s="54"/>
      <c r="AZ31" s="54"/>
      <c r="BA31" s="55"/>
      <c r="BB31" s="46"/>
      <c r="BC31" s="55"/>
      <c r="BD31" s="46"/>
      <c r="BE31" s="24"/>
      <c r="BF31" s="24"/>
    </row>
    <row r="32" spans="1:58" ht="15" customHeight="1">
      <c r="A32" s="23"/>
      <c r="B32" s="23"/>
      <c r="C32" s="23"/>
      <c r="D32" s="23"/>
      <c r="E32" s="23"/>
      <c r="F32" s="117" t="s">
        <v>26</v>
      </c>
      <c r="G32" s="117"/>
      <c r="H32" s="51"/>
      <c r="I32" s="57"/>
      <c r="J32" s="2">
        <v>376847</v>
      </c>
      <c r="K32" s="3">
        <f t="shared" si="8"/>
        <v>3.3944354594999684</v>
      </c>
      <c r="L32" s="3">
        <v>4.5</v>
      </c>
      <c r="M32" s="4">
        <v>374598</v>
      </c>
      <c r="N32" s="3">
        <f t="shared" si="9"/>
        <v>3.3741776749125485</v>
      </c>
      <c r="O32" s="3">
        <v>-0.6</v>
      </c>
      <c r="P32" s="4">
        <v>340090</v>
      </c>
      <c r="Q32" s="3">
        <f t="shared" si="10"/>
        <v>3.0633481370989935</v>
      </c>
      <c r="R32" s="3">
        <v>-9.2</v>
      </c>
      <c r="S32" s="4">
        <v>351350</v>
      </c>
      <c r="T32" s="3">
        <f t="shared" si="11"/>
        <v>3.164772171983097</v>
      </c>
      <c r="U32" s="3">
        <v>3.3</v>
      </c>
      <c r="V32" s="4">
        <v>330001</v>
      </c>
      <c r="W32" s="3">
        <f t="shared" si="12"/>
        <v>2.9724718415443117</v>
      </c>
      <c r="X32" s="3">
        <v>-6.1</v>
      </c>
      <c r="Y32" s="4">
        <v>354658</v>
      </c>
      <c r="Z32" s="3">
        <f t="shared" si="13"/>
        <v>3.1945688600289768</v>
      </c>
      <c r="AA32" s="3">
        <v>7.5</v>
      </c>
      <c r="AB32" s="4">
        <v>370747</v>
      </c>
      <c r="AC32" s="3">
        <f t="shared" si="14"/>
        <v>3.339489934385135</v>
      </c>
      <c r="AD32" s="3">
        <v>4.5</v>
      </c>
      <c r="AE32" s="4">
        <v>365179</v>
      </c>
      <c r="AF32" s="3">
        <f t="shared" si="15"/>
        <v>3.2893363796573647</v>
      </c>
      <c r="AG32" s="3">
        <v>-1.5</v>
      </c>
      <c r="AH32" s="4">
        <v>326807</v>
      </c>
      <c r="AI32" s="3">
        <f t="shared" si="16"/>
        <v>2.943702004295659</v>
      </c>
      <c r="AJ32" s="3">
        <v>-10.5</v>
      </c>
      <c r="AK32" s="4">
        <v>269696</v>
      </c>
      <c r="AL32" s="3">
        <f t="shared" si="17"/>
        <v>2.4292767772738104</v>
      </c>
      <c r="AM32" s="3">
        <v>-17.5</v>
      </c>
      <c r="AN32" s="23"/>
      <c r="AO32" s="53"/>
      <c r="AP32" s="23"/>
      <c r="AQ32" s="53"/>
      <c r="AR32" s="23"/>
      <c r="AS32" s="54"/>
      <c r="AT32" s="23"/>
      <c r="AU32" s="54"/>
      <c r="AV32" s="23"/>
      <c r="AW32" s="54"/>
      <c r="AX32" s="23"/>
      <c r="AY32" s="54"/>
      <c r="AZ32" s="54"/>
      <c r="BA32" s="55"/>
      <c r="BB32" s="46"/>
      <c r="BC32" s="55"/>
      <c r="BD32" s="46"/>
      <c r="BE32" s="24"/>
      <c r="BF32" s="24"/>
    </row>
    <row r="33" spans="1:58" ht="15" customHeight="1">
      <c r="A33" s="23"/>
      <c r="B33" s="23"/>
      <c r="C33" s="23"/>
      <c r="D33" s="23"/>
      <c r="E33" s="23"/>
      <c r="F33" s="117" t="s">
        <v>27</v>
      </c>
      <c r="G33" s="117"/>
      <c r="H33" s="51"/>
      <c r="I33" s="57"/>
      <c r="J33" s="2">
        <v>1316290</v>
      </c>
      <c r="K33" s="3">
        <f t="shared" si="8"/>
        <v>11.856433648099133</v>
      </c>
      <c r="L33" s="3">
        <v>-4.2</v>
      </c>
      <c r="M33" s="4">
        <v>1419254</v>
      </c>
      <c r="N33" s="3">
        <f t="shared" si="9"/>
        <v>12.783878082184993</v>
      </c>
      <c r="O33" s="3">
        <v>7.8</v>
      </c>
      <c r="P33" s="4">
        <v>1422495</v>
      </c>
      <c r="Q33" s="3">
        <f t="shared" si="10"/>
        <v>12.813071270200924</v>
      </c>
      <c r="R33" s="3">
        <v>0.2</v>
      </c>
      <c r="S33" s="4">
        <v>1427479</v>
      </c>
      <c r="T33" s="3">
        <f t="shared" si="11"/>
        <v>12.857964466458686</v>
      </c>
      <c r="U33" s="3">
        <v>0.4</v>
      </c>
      <c r="V33" s="4">
        <v>1531076</v>
      </c>
      <c r="W33" s="3">
        <f t="shared" si="12"/>
        <v>13.791110624708104</v>
      </c>
      <c r="X33" s="3">
        <v>7.3</v>
      </c>
      <c r="Y33" s="4">
        <v>1646950</v>
      </c>
      <c r="Z33" s="3">
        <f t="shared" si="13"/>
        <v>14.834841407848472</v>
      </c>
      <c r="AA33" s="3">
        <v>7.6</v>
      </c>
      <c r="AB33" s="4">
        <v>1870290</v>
      </c>
      <c r="AC33" s="3">
        <f t="shared" si="14"/>
        <v>16.84656822410208</v>
      </c>
      <c r="AD33" s="3">
        <v>13.6</v>
      </c>
      <c r="AE33" s="4">
        <v>2016930</v>
      </c>
      <c r="AF33" s="3">
        <f t="shared" si="15"/>
        <v>18.16742261801015</v>
      </c>
      <c r="AG33" s="3">
        <v>7.8</v>
      </c>
      <c r="AH33" s="4">
        <v>2038551</v>
      </c>
      <c r="AI33" s="3">
        <f t="shared" si="16"/>
        <v>18.36217297842127</v>
      </c>
      <c r="AJ33" s="3">
        <v>1.1</v>
      </c>
      <c r="AK33" s="4">
        <v>1689226</v>
      </c>
      <c r="AL33" s="3">
        <f t="shared" si="17"/>
        <v>15.215640919283672</v>
      </c>
      <c r="AM33" s="3">
        <v>-17.1</v>
      </c>
      <c r="AN33" s="23"/>
      <c r="AO33" s="53"/>
      <c r="AP33" s="23"/>
      <c r="AQ33" s="53"/>
      <c r="AR33" s="23"/>
      <c r="AS33" s="54"/>
      <c r="AT33" s="23"/>
      <c r="AU33" s="54"/>
      <c r="AV33" s="23"/>
      <c r="AW33" s="54"/>
      <c r="AX33" s="23"/>
      <c r="AY33" s="54"/>
      <c r="AZ33" s="54"/>
      <c r="BA33" s="55"/>
      <c r="BB33" s="46"/>
      <c r="BC33" s="55"/>
      <c r="BD33" s="46"/>
      <c r="BE33" s="24"/>
      <c r="BF33" s="24"/>
    </row>
    <row r="34" spans="1:58" ht="15" customHeight="1">
      <c r="A34" s="23"/>
      <c r="B34" s="23"/>
      <c r="C34" s="23"/>
      <c r="D34" s="23"/>
      <c r="E34" s="117" t="s">
        <v>28</v>
      </c>
      <c r="F34" s="117"/>
      <c r="G34" s="117"/>
      <c r="H34" s="51"/>
      <c r="I34" s="57"/>
      <c r="J34" s="2">
        <v>864596</v>
      </c>
      <c r="K34" s="3">
        <f t="shared" si="8"/>
        <v>7.787816595440152</v>
      </c>
      <c r="L34" s="3">
        <v>-3.9</v>
      </c>
      <c r="M34" s="4">
        <v>807195</v>
      </c>
      <c r="N34" s="3">
        <f t="shared" si="9"/>
        <v>7.270779204109565</v>
      </c>
      <c r="O34" s="3">
        <v>-6.6</v>
      </c>
      <c r="P34" s="4">
        <v>760790</v>
      </c>
      <c r="Q34" s="3">
        <f t="shared" si="10"/>
        <v>6.852787877395816</v>
      </c>
      <c r="R34" s="3">
        <v>-5.7</v>
      </c>
      <c r="S34" s="4">
        <v>721295</v>
      </c>
      <c r="T34" s="3">
        <f t="shared" si="11"/>
        <v>6.4970381209351</v>
      </c>
      <c r="U34" s="3">
        <v>-5.2</v>
      </c>
      <c r="V34" s="4">
        <v>670503</v>
      </c>
      <c r="W34" s="3">
        <f t="shared" si="12"/>
        <v>6.03953105345434</v>
      </c>
      <c r="X34" s="3">
        <v>-7</v>
      </c>
      <c r="Y34" s="4">
        <v>579772</v>
      </c>
      <c r="Z34" s="3">
        <f t="shared" si="13"/>
        <v>5.222274915881553</v>
      </c>
      <c r="AA34" s="3">
        <v>-13.5</v>
      </c>
      <c r="AB34" s="4">
        <v>572181</v>
      </c>
      <c r="AC34" s="3">
        <f t="shared" si="14"/>
        <v>5.153899263234553</v>
      </c>
      <c r="AD34" s="3">
        <v>-1.3</v>
      </c>
      <c r="AE34" s="4">
        <v>526005</v>
      </c>
      <c r="AF34" s="3">
        <f t="shared" si="15"/>
        <v>4.737970645578394</v>
      </c>
      <c r="AG34" s="3">
        <v>-8.1</v>
      </c>
      <c r="AH34" s="4">
        <v>504750</v>
      </c>
      <c r="AI34" s="3">
        <f t="shared" si="16"/>
        <v>4.546517016674166</v>
      </c>
      <c r="AJ34" s="3">
        <v>-4</v>
      </c>
      <c r="AK34" s="4">
        <v>434308</v>
      </c>
      <c r="AL34" s="3">
        <f t="shared" si="17"/>
        <v>3.9120132986185703</v>
      </c>
      <c r="AM34" s="3">
        <v>-14</v>
      </c>
      <c r="AN34" s="23"/>
      <c r="AO34" s="53"/>
      <c r="AP34" s="23"/>
      <c r="AQ34" s="53"/>
      <c r="AR34" s="23"/>
      <c r="AS34" s="54"/>
      <c r="AT34" s="23"/>
      <c r="AU34" s="54"/>
      <c r="AV34" s="23"/>
      <c r="AW34" s="54"/>
      <c r="AX34" s="23"/>
      <c r="AY34" s="54"/>
      <c r="AZ34" s="54"/>
      <c r="BA34" s="55"/>
      <c r="BB34" s="46"/>
      <c r="BC34" s="55"/>
      <c r="BD34" s="46"/>
      <c r="BE34" s="24"/>
      <c r="BF34" s="24"/>
    </row>
    <row r="35" spans="1:58" ht="15" customHeight="1">
      <c r="A35" s="23"/>
      <c r="B35" s="23"/>
      <c r="C35" s="23"/>
      <c r="D35" s="23"/>
      <c r="E35" s="23"/>
      <c r="F35" s="117" t="s">
        <v>26</v>
      </c>
      <c r="G35" s="117"/>
      <c r="H35" s="51"/>
      <c r="I35" s="57"/>
      <c r="J35" s="2">
        <v>19399</v>
      </c>
      <c r="K35" s="3">
        <f t="shared" si="8"/>
        <v>0.17473577732830536</v>
      </c>
      <c r="L35" s="3">
        <v>-13.9</v>
      </c>
      <c r="M35" s="4">
        <v>17962</v>
      </c>
      <c r="N35" s="3">
        <f t="shared" si="9"/>
        <v>0.1617920528053519</v>
      </c>
      <c r="O35" s="3">
        <v>-7.4</v>
      </c>
      <c r="P35" s="4">
        <v>13407</v>
      </c>
      <c r="Q35" s="3">
        <f t="shared" si="10"/>
        <v>0.12076305823189805</v>
      </c>
      <c r="R35" s="3">
        <v>-25.4</v>
      </c>
      <c r="S35" s="4">
        <v>14144</v>
      </c>
      <c r="T35" s="3">
        <f t="shared" si="11"/>
        <v>0.127401558561346</v>
      </c>
      <c r="U35" s="3">
        <v>5.5</v>
      </c>
      <c r="V35" s="4">
        <v>15970</v>
      </c>
      <c r="W35" s="3">
        <f t="shared" si="12"/>
        <v>0.14384918624326185</v>
      </c>
      <c r="X35" s="3">
        <v>12.9</v>
      </c>
      <c r="Y35" s="4">
        <v>10809</v>
      </c>
      <c r="Z35" s="3">
        <f t="shared" si="13"/>
        <v>0.09736166901085895</v>
      </c>
      <c r="AA35" s="3">
        <v>-32.3</v>
      </c>
      <c r="AB35" s="4">
        <v>11050</v>
      </c>
      <c r="AC35" s="3">
        <f t="shared" si="14"/>
        <v>0.09953246762605156</v>
      </c>
      <c r="AD35" s="3">
        <v>2.2</v>
      </c>
      <c r="AE35" s="4">
        <v>9987</v>
      </c>
      <c r="AF35" s="3">
        <f t="shared" si="15"/>
        <v>0.08995753431505674</v>
      </c>
      <c r="AG35" s="3">
        <v>-9.6</v>
      </c>
      <c r="AH35" s="4">
        <v>8541</v>
      </c>
      <c r="AI35" s="3">
        <f t="shared" si="16"/>
        <v>0.07693274262390103</v>
      </c>
      <c r="AJ35" s="3">
        <v>-14.5</v>
      </c>
      <c r="AK35" s="4">
        <v>8600</v>
      </c>
      <c r="AL35" s="3">
        <f t="shared" si="17"/>
        <v>0.07746418294878221</v>
      </c>
      <c r="AM35" s="3">
        <v>0.7</v>
      </c>
      <c r="AN35" s="34"/>
      <c r="AO35" s="53"/>
      <c r="AP35" s="34"/>
      <c r="AQ35" s="53"/>
      <c r="AR35" s="34"/>
      <c r="AS35" s="54"/>
      <c r="AT35" s="34"/>
      <c r="AU35" s="54"/>
      <c r="AV35" s="34"/>
      <c r="AW35" s="54"/>
      <c r="AX35" s="34"/>
      <c r="AY35" s="54"/>
      <c r="AZ35" s="54"/>
      <c r="BA35" s="55"/>
      <c r="BB35" s="46"/>
      <c r="BC35" s="55"/>
      <c r="BD35" s="44"/>
      <c r="BE35" s="24"/>
      <c r="BF35" s="24"/>
    </row>
    <row r="36" spans="1:58" ht="15" customHeight="1">
      <c r="A36" s="23"/>
      <c r="B36" s="23"/>
      <c r="C36" s="23"/>
      <c r="D36" s="23"/>
      <c r="E36" s="23"/>
      <c r="F36" s="117" t="s">
        <v>27</v>
      </c>
      <c r="G36" s="117"/>
      <c r="H36" s="51"/>
      <c r="I36" s="57"/>
      <c r="J36" s="2">
        <v>108136</v>
      </c>
      <c r="K36" s="3">
        <f t="shared" si="8"/>
        <v>0.9740310334127341</v>
      </c>
      <c r="L36" s="3">
        <v>-18.3</v>
      </c>
      <c r="M36" s="4">
        <v>99262</v>
      </c>
      <c r="N36" s="3">
        <f t="shared" si="9"/>
        <v>0.8940988055653512</v>
      </c>
      <c r="O36" s="3">
        <v>-8.2</v>
      </c>
      <c r="P36" s="4">
        <v>136806</v>
      </c>
      <c r="Q36" s="3">
        <f t="shared" si="10"/>
        <v>1.2322750014524535</v>
      </c>
      <c r="R36" s="3">
        <v>37.8</v>
      </c>
      <c r="S36" s="4">
        <v>97328</v>
      </c>
      <c r="T36" s="3">
        <f t="shared" si="11"/>
        <v>0.8766783718650087</v>
      </c>
      <c r="U36" s="3">
        <v>-28.9</v>
      </c>
      <c r="V36" s="4">
        <v>99456</v>
      </c>
      <c r="W36" s="3">
        <f t="shared" si="12"/>
        <v>0.8958462534132655</v>
      </c>
      <c r="X36" s="3">
        <v>2.2</v>
      </c>
      <c r="Y36" s="4">
        <v>84788</v>
      </c>
      <c r="Z36" s="3">
        <f t="shared" si="13"/>
        <v>0.763724784169924</v>
      </c>
      <c r="AA36" s="3">
        <v>-14.7</v>
      </c>
      <c r="AB36" s="4">
        <v>93052</v>
      </c>
      <c r="AC36" s="3">
        <f t="shared" si="14"/>
        <v>0.8381624595058236</v>
      </c>
      <c r="AD36" s="3">
        <v>9.7</v>
      </c>
      <c r="AE36" s="4">
        <v>76396</v>
      </c>
      <c r="AF36" s="3">
        <f t="shared" si="15"/>
        <v>0.6881341535529263</v>
      </c>
      <c r="AG36" s="3">
        <v>-17.9</v>
      </c>
      <c r="AH36" s="4">
        <v>67042</v>
      </c>
      <c r="AI36" s="3">
        <f t="shared" si="16"/>
        <v>0.6038783434014252</v>
      </c>
      <c r="AJ36" s="3">
        <v>-12.2</v>
      </c>
      <c r="AK36" s="4">
        <v>51285</v>
      </c>
      <c r="AL36" s="3">
        <f t="shared" si="17"/>
        <v>0.46194774680561573</v>
      </c>
      <c r="AM36" s="3">
        <v>-23.5</v>
      </c>
      <c r="AN36" s="23"/>
      <c r="AO36" s="53"/>
      <c r="AP36" s="23"/>
      <c r="AQ36" s="53"/>
      <c r="AR36" s="23"/>
      <c r="AS36" s="54"/>
      <c r="AT36" s="23"/>
      <c r="AU36" s="54"/>
      <c r="AV36" s="23"/>
      <c r="AW36" s="54"/>
      <c r="AX36" s="23"/>
      <c r="AY36" s="54"/>
      <c r="AZ36" s="54"/>
      <c r="BA36" s="55"/>
      <c r="BB36" s="46"/>
      <c r="BC36" s="55"/>
      <c r="BD36" s="46"/>
      <c r="BE36" s="24"/>
      <c r="BF36" s="24"/>
    </row>
    <row r="37" spans="1:58" ht="15" customHeight="1">
      <c r="A37" s="23"/>
      <c r="B37" s="23"/>
      <c r="C37" s="23"/>
      <c r="D37" s="23"/>
      <c r="E37" s="23"/>
      <c r="F37" s="117" t="s">
        <v>29</v>
      </c>
      <c r="G37" s="117"/>
      <c r="H37" s="51"/>
      <c r="I37" s="57"/>
      <c r="J37" s="2">
        <v>737061</v>
      </c>
      <c r="K37" s="3">
        <f t="shared" si="8"/>
        <v>6.639049784699112</v>
      </c>
      <c r="L37" s="3">
        <v>-1</v>
      </c>
      <c r="M37" s="4">
        <v>689970</v>
      </c>
      <c r="N37" s="3">
        <f t="shared" si="9"/>
        <v>6.214879338275728</v>
      </c>
      <c r="O37" s="3">
        <v>-6.4</v>
      </c>
      <c r="P37" s="4">
        <v>610578</v>
      </c>
      <c r="Q37" s="3">
        <f t="shared" si="10"/>
        <v>5.499758825174599</v>
      </c>
      <c r="R37" s="3">
        <v>-11.5</v>
      </c>
      <c r="S37" s="4">
        <v>609823</v>
      </c>
      <c r="T37" s="3">
        <f t="shared" si="11"/>
        <v>5.492958190508746</v>
      </c>
      <c r="U37" s="3">
        <v>-0.1</v>
      </c>
      <c r="V37" s="4">
        <v>555077</v>
      </c>
      <c r="W37" s="3">
        <f t="shared" si="12"/>
        <v>4.999835613797813</v>
      </c>
      <c r="X37" s="3">
        <v>-9</v>
      </c>
      <c r="Y37" s="4">
        <v>484175</v>
      </c>
      <c r="Z37" s="3">
        <f t="shared" si="13"/>
        <v>4.36118846270077</v>
      </c>
      <c r="AA37" s="3">
        <v>-12.8</v>
      </c>
      <c r="AB37" s="4">
        <v>468079</v>
      </c>
      <c r="AC37" s="3">
        <f t="shared" si="14"/>
        <v>4.216204336102678</v>
      </c>
      <c r="AD37" s="3">
        <v>-3.3</v>
      </c>
      <c r="AE37" s="4">
        <v>439622</v>
      </c>
      <c r="AF37" s="3">
        <f t="shared" si="15"/>
        <v>3.959878957710411</v>
      </c>
      <c r="AG37" s="3">
        <v>-6.1</v>
      </c>
      <c r="AH37" s="4">
        <v>429166</v>
      </c>
      <c r="AI37" s="3">
        <f t="shared" si="16"/>
        <v>3.8656969231857055</v>
      </c>
      <c r="AJ37" s="3">
        <v>-2.4</v>
      </c>
      <c r="AK37" s="4">
        <v>374423</v>
      </c>
      <c r="AL37" s="3">
        <f t="shared" si="17"/>
        <v>3.3726013688641725</v>
      </c>
      <c r="AM37" s="3">
        <v>-12.8</v>
      </c>
      <c r="AN37" s="23"/>
      <c r="AO37" s="53"/>
      <c r="AP37" s="23"/>
      <c r="AQ37" s="53"/>
      <c r="AR37" s="23"/>
      <c r="AS37" s="54"/>
      <c r="AT37" s="23"/>
      <c r="AU37" s="54"/>
      <c r="AV37" s="23"/>
      <c r="AW37" s="54"/>
      <c r="AX37" s="23"/>
      <c r="AY37" s="54"/>
      <c r="AZ37" s="54"/>
      <c r="BA37" s="55"/>
      <c r="BB37" s="46"/>
      <c r="BC37" s="55"/>
      <c r="BD37" s="46"/>
      <c r="BE37" s="24"/>
      <c r="BF37" s="24"/>
    </row>
    <row r="38" spans="1:58" ht="15" customHeight="1">
      <c r="A38" s="23"/>
      <c r="B38" s="23"/>
      <c r="C38" s="23"/>
      <c r="D38" s="117" t="s">
        <v>30</v>
      </c>
      <c r="E38" s="117"/>
      <c r="F38" s="117"/>
      <c r="G38" s="117"/>
      <c r="H38" s="51"/>
      <c r="I38" s="57"/>
      <c r="J38" s="2">
        <v>-124547</v>
      </c>
      <c r="K38" s="3">
        <f t="shared" si="8"/>
        <v>-1.1218525108979045</v>
      </c>
      <c r="L38" s="3">
        <v>-558.4</v>
      </c>
      <c r="M38" s="4">
        <v>-145427</v>
      </c>
      <c r="N38" s="3">
        <f t="shared" si="9"/>
        <v>-1.3099283411270408</v>
      </c>
      <c r="O38" s="3">
        <v>-16.8</v>
      </c>
      <c r="P38" s="4">
        <v>-69592</v>
      </c>
      <c r="Q38" s="3">
        <f t="shared" si="10"/>
        <v>-0.6268473743920525</v>
      </c>
      <c r="R38" s="3">
        <v>52.1</v>
      </c>
      <c r="S38" s="4">
        <v>-12746</v>
      </c>
      <c r="T38" s="3">
        <f t="shared" si="11"/>
        <v>-0.11480912510060211</v>
      </c>
      <c r="U38" s="3">
        <v>81.7</v>
      </c>
      <c r="V38" s="4">
        <v>-60719</v>
      </c>
      <c r="W38" s="3">
        <f t="shared" si="12"/>
        <v>-0.5469241540078031</v>
      </c>
      <c r="X38" s="3">
        <v>-376.4</v>
      </c>
      <c r="Y38" s="4">
        <v>-62091</v>
      </c>
      <c r="Z38" s="3">
        <f t="shared" si="13"/>
        <v>-0.559282393427074</v>
      </c>
      <c r="AA38" s="3">
        <v>-2.3</v>
      </c>
      <c r="AB38" s="4">
        <v>34993</v>
      </c>
      <c r="AC38" s="3">
        <f t="shared" si="14"/>
        <v>0.3151981574333414</v>
      </c>
      <c r="AD38" s="3">
        <v>156.4</v>
      </c>
      <c r="AE38" s="4">
        <v>76797</v>
      </c>
      <c r="AF38" s="3">
        <f t="shared" si="15"/>
        <v>0.6917461462694916</v>
      </c>
      <c r="AG38" s="3">
        <v>119.5</v>
      </c>
      <c r="AH38" s="4">
        <v>91112</v>
      </c>
      <c r="AI38" s="3">
        <f t="shared" si="16"/>
        <v>0.8206879810266796</v>
      </c>
      <c r="AJ38" s="3">
        <v>18.6</v>
      </c>
      <c r="AK38" s="4">
        <v>201465</v>
      </c>
      <c r="AL38" s="3">
        <f t="shared" si="17"/>
        <v>1.814688560206559</v>
      </c>
      <c r="AM38" s="3">
        <v>121.1</v>
      </c>
      <c r="AN38" s="23"/>
      <c r="AO38" s="53"/>
      <c r="AP38" s="23"/>
      <c r="AQ38" s="53"/>
      <c r="AR38" s="23"/>
      <c r="AS38" s="54"/>
      <c r="AT38" s="23"/>
      <c r="AU38" s="54"/>
      <c r="AV38" s="23"/>
      <c r="AW38" s="54"/>
      <c r="AX38" s="23"/>
      <c r="AY38" s="54"/>
      <c r="AZ38" s="54"/>
      <c r="BA38" s="55"/>
      <c r="BB38" s="46"/>
      <c r="BC38" s="55"/>
      <c r="BD38" s="46"/>
      <c r="BE38" s="24"/>
      <c r="BF38" s="24"/>
    </row>
    <row r="39" spans="1:58" ht="15" customHeight="1">
      <c r="A39" s="23"/>
      <c r="B39" s="23"/>
      <c r="C39" s="23"/>
      <c r="D39" s="23"/>
      <c r="E39" s="117" t="s">
        <v>31</v>
      </c>
      <c r="F39" s="117"/>
      <c r="G39" s="117"/>
      <c r="H39" s="51"/>
      <c r="I39" s="57"/>
      <c r="J39" s="2">
        <v>-123571</v>
      </c>
      <c r="K39" s="3">
        <f t="shared" si="8"/>
        <v>-1.113061226879531</v>
      </c>
      <c r="L39" s="3">
        <v>-508.1</v>
      </c>
      <c r="M39" s="4">
        <v>-142409</v>
      </c>
      <c r="N39" s="3">
        <f t="shared" si="9"/>
        <v>-1.2827438173898984</v>
      </c>
      <c r="O39" s="3">
        <v>-15.2</v>
      </c>
      <c r="P39" s="4">
        <v>-63051</v>
      </c>
      <c r="Q39" s="3">
        <f t="shared" si="10"/>
        <v>-0.5679295580353102</v>
      </c>
      <c r="R39" s="3">
        <v>55.7</v>
      </c>
      <c r="S39" s="4">
        <v>-10349</v>
      </c>
      <c r="T39" s="3">
        <f t="shared" si="11"/>
        <v>-0.09321823596941246</v>
      </c>
      <c r="U39" s="3">
        <v>83.6</v>
      </c>
      <c r="V39" s="4">
        <v>-57693</v>
      </c>
      <c r="W39" s="3">
        <f t="shared" si="12"/>
        <v>-0.5196675705655921</v>
      </c>
      <c r="X39" s="3">
        <v>-457.5</v>
      </c>
      <c r="Y39" s="4">
        <v>-62352</v>
      </c>
      <c r="Z39" s="3">
        <f t="shared" si="13"/>
        <v>-0.5616333413049382</v>
      </c>
      <c r="AA39" s="3">
        <v>-8.1</v>
      </c>
      <c r="AB39" s="4">
        <v>34022</v>
      </c>
      <c r="AC39" s="3">
        <f t="shared" si="14"/>
        <v>0.3064519107306359</v>
      </c>
      <c r="AD39" s="3">
        <v>154.6</v>
      </c>
      <c r="AE39" s="4">
        <v>76845</v>
      </c>
      <c r="AF39" s="3">
        <f t="shared" si="15"/>
        <v>0.6921785044999034</v>
      </c>
      <c r="AG39" s="3">
        <v>125.9</v>
      </c>
      <c r="AH39" s="4">
        <v>91383</v>
      </c>
      <c r="AI39" s="3">
        <f t="shared" si="16"/>
        <v>0.8231290035358796</v>
      </c>
      <c r="AJ39" s="3">
        <v>18.9</v>
      </c>
      <c r="AK39" s="4">
        <v>201536</v>
      </c>
      <c r="AL39" s="3">
        <f t="shared" si="17"/>
        <v>1.8153280900890432</v>
      </c>
      <c r="AM39" s="3">
        <v>120.5</v>
      </c>
      <c r="AN39" s="23"/>
      <c r="AO39" s="53"/>
      <c r="AP39" s="23"/>
      <c r="AQ39" s="53"/>
      <c r="AR39" s="23"/>
      <c r="AS39" s="54"/>
      <c r="AT39" s="23"/>
      <c r="AU39" s="54"/>
      <c r="AV39" s="23"/>
      <c r="AW39" s="54"/>
      <c r="AX39" s="23"/>
      <c r="AY39" s="54"/>
      <c r="AZ39" s="54"/>
      <c r="BA39" s="55"/>
      <c r="BB39" s="46"/>
      <c r="BC39" s="55"/>
      <c r="BD39" s="46"/>
      <c r="BE39" s="24"/>
      <c r="BF39" s="24"/>
    </row>
    <row r="40" spans="1:58" ht="15" customHeight="1">
      <c r="A40" s="23"/>
      <c r="B40" s="23"/>
      <c r="C40" s="23"/>
      <c r="D40" s="23"/>
      <c r="E40" s="117" t="s">
        <v>32</v>
      </c>
      <c r="F40" s="117"/>
      <c r="G40" s="117"/>
      <c r="H40" s="117"/>
      <c r="I40" s="57"/>
      <c r="J40" s="2">
        <v>-976</v>
      </c>
      <c r="K40" s="3">
        <f t="shared" si="8"/>
        <v>-0.008791284018373424</v>
      </c>
      <c r="L40" s="3">
        <v>68.6</v>
      </c>
      <c r="M40" s="4">
        <v>-3018</v>
      </c>
      <c r="N40" s="3">
        <f t="shared" si="9"/>
        <v>-0.02718452373714241</v>
      </c>
      <c r="O40" s="3">
        <v>-209.2</v>
      </c>
      <c r="P40" s="4">
        <v>-6541</v>
      </c>
      <c r="Q40" s="3">
        <f t="shared" si="10"/>
        <v>-0.058917816356742383</v>
      </c>
      <c r="R40" s="3">
        <v>-116.7</v>
      </c>
      <c r="S40" s="4">
        <v>-2397</v>
      </c>
      <c r="T40" s="3">
        <f t="shared" si="11"/>
        <v>-0.021590889131189648</v>
      </c>
      <c r="U40" s="3">
        <v>63.4</v>
      </c>
      <c r="V40" s="4">
        <v>-3025</v>
      </c>
      <c r="W40" s="3">
        <f t="shared" si="12"/>
        <v>-0.027247575979077468</v>
      </c>
      <c r="X40" s="3">
        <v>-26.2</v>
      </c>
      <c r="Y40" s="4">
        <v>260</v>
      </c>
      <c r="Z40" s="3">
        <f t="shared" si="13"/>
        <v>0.002341940414730625</v>
      </c>
      <c r="AA40" s="3">
        <v>108.6</v>
      </c>
      <c r="AB40" s="4">
        <v>970</v>
      </c>
      <c r="AC40" s="3">
        <f t="shared" si="14"/>
        <v>0.008737239239571948</v>
      </c>
      <c r="AD40" s="3">
        <v>273.1</v>
      </c>
      <c r="AE40" s="4">
        <v>-48</v>
      </c>
      <c r="AF40" s="3">
        <f t="shared" si="15"/>
        <v>-0.00043235823041180767</v>
      </c>
      <c r="AG40" s="3">
        <v>-104.9</v>
      </c>
      <c r="AH40" s="4">
        <v>-271</v>
      </c>
      <c r="AI40" s="3">
        <f t="shared" si="16"/>
        <v>-0.0024410225091999974</v>
      </c>
      <c r="AJ40" s="3">
        <v>-464.6</v>
      </c>
      <c r="AK40" s="4">
        <v>-70</v>
      </c>
      <c r="AL40" s="3">
        <f t="shared" si="17"/>
        <v>-0.0006305224193505529</v>
      </c>
      <c r="AM40" s="3">
        <v>74.2</v>
      </c>
      <c r="AN40" s="23"/>
      <c r="AO40" s="53"/>
      <c r="AP40" s="23"/>
      <c r="AQ40" s="53"/>
      <c r="AR40" s="23"/>
      <c r="AS40" s="54"/>
      <c r="AT40" s="23"/>
      <c r="AU40" s="54"/>
      <c r="AV40" s="23"/>
      <c r="AW40" s="54"/>
      <c r="AX40" s="23"/>
      <c r="AY40" s="54"/>
      <c r="AZ40" s="54"/>
      <c r="BA40" s="55"/>
      <c r="BB40" s="46"/>
      <c r="BC40" s="55"/>
      <c r="BD40" s="46"/>
      <c r="BE40" s="24"/>
      <c r="BF40" s="24"/>
    </row>
    <row r="41" spans="1:58" ht="12" customHeight="1">
      <c r="A41" s="23"/>
      <c r="B41" s="23"/>
      <c r="C41" s="23"/>
      <c r="D41" s="23"/>
      <c r="E41" s="23"/>
      <c r="F41" s="51"/>
      <c r="G41" s="51"/>
      <c r="H41" s="51"/>
      <c r="I41" s="57"/>
      <c r="J41" s="66"/>
      <c r="K41" s="3"/>
      <c r="L41" s="3"/>
      <c r="M41" s="4"/>
      <c r="N41" s="3"/>
      <c r="O41" s="3"/>
      <c r="P41" s="4"/>
      <c r="Q41" s="3"/>
      <c r="R41" s="3"/>
      <c r="S41" s="4"/>
      <c r="T41" s="3"/>
      <c r="U41" s="3"/>
      <c r="V41" s="58"/>
      <c r="W41" s="3"/>
      <c r="X41" s="3"/>
      <c r="Y41" s="4"/>
      <c r="Z41" s="3"/>
      <c r="AA41" s="3"/>
      <c r="AB41" s="4"/>
      <c r="AC41" s="3"/>
      <c r="AD41" s="3"/>
      <c r="AE41" s="4"/>
      <c r="AF41" s="3"/>
      <c r="AG41" s="3"/>
      <c r="AH41" s="4"/>
      <c r="AI41" s="3"/>
      <c r="AJ41" s="3"/>
      <c r="AK41" s="4"/>
      <c r="AL41" s="3"/>
      <c r="AM41" s="3"/>
      <c r="AN41" s="23"/>
      <c r="AO41" s="53"/>
      <c r="AP41" s="23"/>
      <c r="AQ41" s="53"/>
      <c r="AR41" s="23"/>
      <c r="AS41" s="54"/>
      <c r="AT41" s="23"/>
      <c r="AU41" s="54"/>
      <c r="AV41" s="23"/>
      <c r="AW41" s="54"/>
      <c r="AX41" s="23"/>
      <c r="AY41" s="54"/>
      <c r="AZ41" s="54"/>
      <c r="BA41" s="55"/>
      <c r="BB41" s="46"/>
      <c r="BC41" s="55"/>
      <c r="BD41" s="46"/>
      <c r="BE41" s="24"/>
      <c r="BF41" s="24"/>
    </row>
    <row r="42" spans="1:58" ht="15" customHeight="1">
      <c r="A42" s="13"/>
      <c r="B42" s="117" t="s">
        <v>33</v>
      </c>
      <c r="C42" s="117"/>
      <c r="D42" s="117"/>
      <c r="E42" s="117"/>
      <c r="F42" s="117"/>
      <c r="G42" s="51"/>
      <c r="H42" s="51"/>
      <c r="I42" s="57"/>
      <c r="J42" s="2">
        <v>7314335</v>
      </c>
      <c r="K42" s="3">
        <f t="shared" si="8"/>
        <v>65.88360285914895</v>
      </c>
      <c r="L42" s="3">
        <v>2</v>
      </c>
      <c r="M42" s="4">
        <v>7503473</v>
      </c>
      <c r="N42" s="3">
        <f t="shared" si="9"/>
        <v>67.58725642130787</v>
      </c>
      <c r="O42" s="3">
        <v>2.6</v>
      </c>
      <c r="P42" s="4">
        <v>7301751</v>
      </c>
      <c r="Q42" s="3">
        <f>SUM(P42)/$J$49*100</f>
        <v>65.77025294307599</v>
      </c>
      <c r="R42" s="3">
        <v>-2.7</v>
      </c>
      <c r="S42" s="4">
        <v>7397956</v>
      </c>
      <c r="T42" s="3">
        <f>SUM(S42)/$J$49*100</f>
        <v>66.63681593384199</v>
      </c>
      <c r="U42" s="3">
        <v>1.3</v>
      </c>
      <c r="V42" s="4">
        <v>7625568</v>
      </c>
      <c r="W42" s="3">
        <f>SUM(V42)/$J$49*100</f>
        <v>68.68702263260225</v>
      </c>
      <c r="X42" s="3">
        <v>3.1</v>
      </c>
      <c r="Y42" s="4">
        <v>7656124</v>
      </c>
      <c r="Z42" s="3">
        <f>SUM(Y42)/$J$49*100</f>
        <v>68.96225467611188</v>
      </c>
      <c r="AA42" s="3">
        <v>0.4</v>
      </c>
      <c r="AB42" s="4">
        <v>7801083</v>
      </c>
      <c r="AC42" s="3">
        <f>SUM(AB42)/$J$49*100</f>
        <v>70.26796752449242</v>
      </c>
      <c r="AD42" s="3">
        <v>1.9</v>
      </c>
      <c r="AE42" s="4">
        <v>7824768</v>
      </c>
      <c r="AF42" s="3">
        <f>SUM(AE42)/$J$49*100</f>
        <v>70.48130928881125</v>
      </c>
      <c r="AG42" s="3">
        <v>0.3</v>
      </c>
      <c r="AH42" s="4">
        <v>7913876</v>
      </c>
      <c r="AI42" s="3">
        <f>SUM(AH42)/$J$49*100</f>
        <v>71.28394631371823</v>
      </c>
      <c r="AJ42" s="3">
        <v>1.1</v>
      </c>
      <c r="AK42" s="4">
        <v>7284165</v>
      </c>
      <c r="AL42" s="3">
        <f>SUM(AK42)/$J$49*100</f>
        <v>65.61184769640886</v>
      </c>
      <c r="AM42" s="3">
        <v>-8</v>
      </c>
      <c r="AN42" s="23"/>
      <c r="AO42" s="53"/>
      <c r="AP42" s="23"/>
      <c r="AQ42" s="53"/>
      <c r="AR42" s="23"/>
      <c r="AS42" s="54"/>
      <c r="AT42" s="23"/>
      <c r="AU42" s="54"/>
      <c r="AV42" s="23"/>
      <c r="AW42" s="54"/>
      <c r="AX42" s="23"/>
      <c r="AY42" s="54"/>
      <c r="AZ42" s="54"/>
      <c r="BA42" s="55"/>
      <c r="BB42" s="46"/>
      <c r="BC42" s="55"/>
      <c r="BD42" s="46"/>
      <c r="BE42" s="24"/>
      <c r="BF42" s="24"/>
    </row>
    <row r="43" spans="1:58" ht="12" customHeight="1">
      <c r="A43" s="13"/>
      <c r="B43" s="51"/>
      <c r="C43" s="51"/>
      <c r="D43" s="51"/>
      <c r="E43" s="51"/>
      <c r="F43" s="51"/>
      <c r="G43" s="51"/>
      <c r="H43" s="51"/>
      <c r="I43" s="57"/>
      <c r="J43" s="2"/>
      <c r="K43" s="3"/>
      <c r="L43" s="3"/>
      <c r="M43" s="4"/>
      <c r="N43" s="3"/>
      <c r="O43" s="3"/>
      <c r="P43" s="4"/>
      <c r="Q43" s="3"/>
      <c r="R43" s="3"/>
      <c r="S43" s="4"/>
      <c r="T43" s="3"/>
      <c r="U43" s="3"/>
      <c r="V43" s="4"/>
      <c r="W43" s="3"/>
      <c r="X43" s="3"/>
      <c r="Y43" s="4"/>
      <c r="Z43" s="3"/>
      <c r="AA43" s="3"/>
      <c r="AB43" s="4"/>
      <c r="AC43" s="3"/>
      <c r="AD43" s="3"/>
      <c r="AE43" s="4"/>
      <c r="AF43" s="3"/>
      <c r="AG43" s="3"/>
      <c r="AH43" s="4"/>
      <c r="AI43" s="3"/>
      <c r="AJ43" s="3"/>
      <c r="AK43" s="67"/>
      <c r="AL43" s="3"/>
      <c r="AM43" s="3"/>
      <c r="AN43" s="23"/>
      <c r="AO43" s="53"/>
      <c r="AP43" s="23"/>
      <c r="AQ43" s="53"/>
      <c r="AR43" s="23"/>
      <c r="AS43" s="54"/>
      <c r="AT43" s="23"/>
      <c r="AU43" s="54"/>
      <c r="AV43" s="23"/>
      <c r="AW43" s="54"/>
      <c r="AX43" s="23"/>
      <c r="AY43" s="54"/>
      <c r="AZ43" s="54"/>
      <c r="BA43" s="55"/>
      <c r="BB43" s="46"/>
      <c r="BC43" s="55"/>
      <c r="BD43" s="46"/>
      <c r="BE43" s="24"/>
      <c r="BF43" s="24"/>
    </row>
    <row r="44" spans="1:58" ht="15" customHeight="1">
      <c r="A44" s="13"/>
      <c r="B44" s="118" t="s">
        <v>34</v>
      </c>
      <c r="C44" s="118"/>
      <c r="D44" s="118"/>
      <c r="E44" s="118"/>
      <c r="F44" s="118"/>
      <c r="G44" s="51"/>
      <c r="H44" s="51"/>
      <c r="I44" s="57"/>
      <c r="J44" s="2">
        <v>6149863</v>
      </c>
      <c r="K44" s="3">
        <v>-55.4</v>
      </c>
      <c r="L44" s="3">
        <v>0.4</v>
      </c>
      <c r="M44" s="4">
        <v>6131564</v>
      </c>
      <c r="N44" s="3">
        <v>-52.9</v>
      </c>
      <c r="O44" s="3">
        <v>-0.3</v>
      </c>
      <c r="P44" s="4">
        <v>6338505</v>
      </c>
      <c r="Q44" s="3">
        <v>-55.7</v>
      </c>
      <c r="R44" s="3">
        <v>3.4</v>
      </c>
      <c r="S44" s="4">
        <v>6506433</v>
      </c>
      <c r="T44" s="3">
        <v>-57.3</v>
      </c>
      <c r="U44" s="3">
        <v>2.6</v>
      </c>
      <c r="V44" s="4">
        <v>6711732</v>
      </c>
      <c r="W44" s="3">
        <v>-57.7</v>
      </c>
      <c r="X44" s="3">
        <v>3.2</v>
      </c>
      <c r="Y44" s="4">
        <v>6637809</v>
      </c>
      <c r="Z44" s="3">
        <v>-56.4</v>
      </c>
      <c r="AA44" s="3">
        <v>-1.1</v>
      </c>
      <c r="AB44" s="4">
        <v>6366202</v>
      </c>
      <c r="AC44" s="3">
        <v>-51.7</v>
      </c>
      <c r="AD44" s="3">
        <v>-4.1</v>
      </c>
      <c r="AE44" s="4">
        <v>6348086</v>
      </c>
      <c r="AF44" s="3">
        <v>-51</v>
      </c>
      <c r="AG44" s="3">
        <v>-0.3</v>
      </c>
      <c r="AH44" s="4">
        <v>6208535</v>
      </c>
      <c r="AI44" s="3">
        <v>-48.2</v>
      </c>
      <c r="AJ44" s="3">
        <v>-2.2</v>
      </c>
      <c r="AK44" s="4">
        <v>5990639</v>
      </c>
      <c r="AL44" s="3">
        <v>-48.8</v>
      </c>
      <c r="AM44" s="3">
        <v>-3.5</v>
      </c>
      <c r="AN44" s="34"/>
      <c r="AO44" s="53"/>
      <c r="AP44" s="34"/>
      <c r="AQ44" s="53"/>
      <c r="AR44" s="34"/>
      <c r="AS44" s="54"/>
      <c r="AT44" s="34"/>
      <c r="AU44" s="54"/>
      <c r="AV44" s="34"/>
      <c r="AW44" s="54"/>
      <c r="AX44" s="34"/>
      <c r="AY44" s="54"/>
      <c r="AZ44" s="54"/>
      <c r="BA44" s="55"/>
      <c r="BB44" s="46"/>
      <c r="BC44" s="55"/>
      <c r="BD44" s="44"/>
      <c r="BE44" s="24"/>
      <c r="BF44" s="24"/>
    </row>
    <row r="45" spans="1:58" ht="12" customHeight="1">
      <c r="A45" s="13"/>
      <c r="B45" s="51"/>
      <c r="C45" s="51"/>
      <c r="D45" s="51"/>
      <c r="E45" s="51"/>
      <c r="F45" s="51"/>
      <c r="G45" s="51"/>
      <c r="H45" s="51"/>
      <c r="I45" s="57"/>
      <c r="J45" s="2"/>
      <c r="K45" s="3"/>
      <c r="L45" s="3"/>
      <c r="M45" s="4"/>
      <c r="N45" s="3"/>
      <c r="O45" s="3"/>
      <c r="P45" s="4"/>
      <c r="Q45" s="3"/>
      <c r="R45" s="3"/>
      <c r="S45" s="4"/>
      <c r="T45" s="3"/>
      <c r="U45" s="3"/>
      <c r="V45" s="4"/>
      <c r="W45" s="3"/>
      <c r="X45" s="3"/>
      <c r="Y45" s="4"/>
      <c r="Z45" s="3"/>
      <c r="AA45" s="3"/>
      <c r="AB45" s="4"/>
      <c r="AC45" s="3"/>
      <c r="AD45" s="3"/>
      <c r="AE45" s="4"/>
      <c r="AF45" s="3"/>
      <c r="AG45" s="3"/>
      <c r="AH45" s="4"/>
      <c r="AI45" s="3"/>
      <c r="AJ45" s="3"/>
      <c r="AK45" s="4"/>
      <c r="AL45" s="3"/>
      <c r="AM45" s="3"/>
      <c r="AN45" s="34"/>
      <c r="AO45" s="53"/>
      <c r="AP45" s="34"/>
      <c r="AQ45" s="53"/>
      <c r="AR45" s="34"/>
      <c r="AS45" s="54"/>
      <c r="AT45" s="34"/>
      <c r="AU45" s="54"/>
      <c r="AV45" s="34"/>
      <c r="AW45" s="54"/>
      <c r="AX45" s="34"/>
      <c r="AY45" s="54"/>
      <c r="AZ45" s="54"/>
      <c r="BA45" s="55"/>
      <c r="BB45" s="46"/>
      <c r="BC45" s="55"/>
      <c r="BD45" s="44"/>
      <c r="BE45" s="24"/>
      <c r="BF45" s="24"/>
    </row>
    <row r="46" spans="1:58" ht="15" customHeight="1">
      <c r="A46" s="23"/>
      <c r="B46" s="117" t="s">
        <v>35</v>
      </c>
      <c r="C46" s="117"/>
      <c r="D46" s="117"/>
      <c r="E46" s="117"/>
      <c r="F46" s="117"/>
      <c r="G46" s="51"/>
      <c r="H46" s="69" t="s">
        <v>36</v>
      </c>
      <c r="I46" s="57"/>
      <c r="J46" s="2">
        <v>28850</v>
      </c>
      <c r="K46" s="3">
        <f t="shared" si="8"/>
        <v>0.25986531140376357</v>
      </c>
      <c r="L46" s="3">
        <v>142.8</v>
      </c>
      <c r="M46" s="4">
        <v>155116</v>
      </c>
      <c r="N46" s="3">
        <f t="shared" si="9"/>
        <v>1.397201651428291</v>
      </c>
      <c r="O46" s="3">
        <v>437.7</v>
      </c>
      <c r="P46" s="4">
        <v>235830</v>
      </c>
      <c r="Q46" s="3">
        <f>SUM(P46)/$J$49*100</f>
        <v>2.1242300307920123</v>
      </c>
      <c r="R46" s="3">
        <v>52</v>
      </c>
      <c r="S46" s="4">
        <v>165888</v>
      </c>
      <c r="T46" s="3">
        <f>SUM(S46)/$J$49*100</f>
        <v>1.4942300443032075</v>
      </c>
      <c r="U46" s="3">
        <v>-29.7</v>
      </c>
      <c r="V46" s="4">
        <v>370770</v>
      </c>
      <c r="W46" s="3">
        <f>SUM(V46)/$J$49*100</f>
        <v>3.339697106037207</v>
      </c>
      <c r="X46" s="3">
        <v>123.5</v>
      </c>
      <c r="Y46" s="4">
        <v>227659</v>
      </c>
      <c r="Z46" s="3">
        <f>SUM(Y46)/$J$49*100</f>
        <v>2.0506300495275362</v>
      </c>
      <c r="AA46" s="3">
        <v>-38.6</v>
      </c>
      <c r="AB46" s="4">
        <v>-72671</v>
      </c>
      <c r="AC46" s="3">
        <f>SUM(AB46)/$J$49*100</f>
        <v>-0.6545813533803433</v>
      </c>
      <c r="AD46" s="3">
        <v>-131.9</v>
      </c>
      <c r="AE46" s="4">
        <v>-181831</v>
      </c>
      <c r="AF46" s="3">
        <f>SUM(AE46)/$J$49*100</f>
        <v>-1.6378360290418625</v>
      </c>
      <c r="AG46" s="3">
        <v>-150.2</v>
      </c>
      <c r="AH46" s="4">
        <v>-109068</v>
      </c>
      <c r="AI46" s="3">
        <f>SUM(AH46)/$J$49*100</f>
        <v>-0.9824259890532301</v>
      </c>
      <c r="AJ46" s="3">
        <v>40</v>
      </c>
      <c r="AK46" s="4">
        <v>248387</v>
      </c>
      <c r="AL46" s="3">
        <f>SUM(AK46)/$J$49*100</f>
        <v>2.2373367453603685</v>
      </c>
      <c r="AM46" s="3">
        <v>327.7</v>
      </c>
      <c r="AN46" s="34"/>
      <c r="AO46" s="53"/>
      <c r="AP46" s="34"/>
      <c r="AQ46" s="53"/>
      <c r="AR46" s="34"/>
      <c r="AS46" s="54"/>
      <c r="AT46" s="34"/>
      <c r="AU46" s="54"/>
      <c r="AV46" s="34"/>
      <c r="AW46" s="54"/>
      <c r="AX46" s="34"/>
      <c r="AY46" s="54"/>
      <c r="AZ46" s="54"/>
      <c r="BA46" s="55"/>
      <c r="BB46" s="46"/>
      <c r="BC46" s="55"/>
      <c r="BD46" s="44"/>
      <c r="BE46" s="24"/>
      <c r="BF46" s="24"/>
    </row>
    <row r="47" spans="1:58" ht="12" customHeight="1">
      <c r="A47" s="70"/>
      <c r="B47" s="71"/>
      <c r="C47" s="71"/>
      <c r="D47" s="71"/>
      <c r="E47" s="71"/>
      <c r="F47" s="71"/>
      <c r="G47" s="71"/>
      <c r="H47" s="70"/>
      <c r="I47" s="72"/>
      <c r="J47" s="73"/>
      <c r="K47" s="18"/>
      <c r="L47" s="18"/>
      <c r="M47" s="17"/>
      <c r="N47" s="18"/>
      <c r="O47" s="18"/>
      <c r="P47" s="17"/>
      <c r="Q47" s="18"/>
      <c r="R47" s="18"/>
      <c r="S47" s="17"/>
      <c r="T47" s="18"/>
      <c r="U47" s="18"/>
      <c r="V47" s="17"/>
      <c r="W47" s="3"/>
      <c r="X47" s="18"/>
      <c r="Y47" s="17"/>
      <c r="Z47" s="18"/>
      <c r="AA47" s="18"/>
      <c r="AB47" s="17"/>
      <c r="AC47" s="3"/>
      <c r="AD47" s="18"/>
      <c r="AE47" s="17"/>
      <c r="AF47" s="3"/>
      <c r="AG47" s="18"/>
      <c r="AH47" s="17"/>
      <c r="AI47" s="3"/>
      <c r="AJ47" s="18"/>
      <c r="AK47" s="17"/>
      <c r="AL47" s="18"/>
      <c r="AM47" s="18"/>
      <c r="AN47" s="34"/>
      <c r="AO47" s="53"/>
      <c r="AP47" s="34"/>
      <c r="AQ47" s="53"/>
      <c r="AR47" s="34"/>
      <c r="AS47" s="54"/>
      <c r="AT47" s="34"/>
      <c r="AU47" s="54"/>
      <c r="AV47" s="34"/>
      <c r="AW47" s="54"/>
      <c r="AX47" s="34"/>
      <c r="AY47" s="54"/>
      <c r="AZ47" s="54"/>
      <c r="BA47" s="55"/>
      <c r="BB47" s="46"/>
      <c r="BC47" s="55"/>
      <c r="BD47" s="44"/>
      <c r="BE47" s="24"/>
      <c r="BF47" s="24"/>
    </row>
    <row r="48" spans="1:58" ht="12" customHeight="1">
      <c r="A48" s="74"/>
      <c r="B48" s="75"/>
      <c r="C48" s="75"/>
      <c r="D48" s="75"/>
      <c r="E48" s="75"/>
      <c r="F48" s="75"/>
      <c r="G48" s="75"/>
      <c r="H48" s="74"/>
      <c r="I48" s="76"/>
      <c r="J48" s="77"/>
      <c r="K48" s="3"/>
      <c r="L48" s="20"/>
      <c r="M48" s="19"/>
      <c r="N48" s="3"/>
      <c r="O48" s="20"/>
      <c r="P48" s="19"/>
      <c r="Q48" s="3"/>
      <c r="R48" s="20"/>
      <c r="S48" s="19"/>
      <c r="T48" s="3"/>
      <c r="U48" s="20"/>
      <c r="V48" s="19"/>
      <c r="W48" s="20"/>
      <c r="X48" s="20"/>
      <c r="Y48" s="19"/>
      <c r="Z48" s="3"/>
      <c r="AA48" s="20"/>
      <c r="AB48" s="19"/>
      <c r="AC48" s="20"/>
      <c r="AD48" s="20"/>
      <c r="AE48" s="19"/>
      <c r="AF48" s="20"/>
      <c r="AG48" s="20"/>
      <c r="AH48" s="19"/>
      <c r="AI48" s="20"/>
      <c r="AJ48" s="20"/>
      <c r="AK48" s="19"/>
      <c r="AL48" s="3"/>
      <c r="AM48" s="20"/>
      <c r="AN48" s="34"/>
      <c r="AO48" s="53"/>
      <c r="AP48" s="34"/>
      <c r="AQ48" s="53"/>
      <c r="AR48" s="34"/>
      <c r="AS48" s="54"/>
      <c r="AT48" s="34"/>
      <c r="AU48" s="54"/>
      <c r="AV48" s="34"/>
      <c r="AW48" s="54"/>
      <c r="AX48" s="34"/>
      <c r="AY48" s="54"/>
      <c r="AZ48" s="54"/>
      <c r="BA48" s="55"/>
      <c r="BB48" s="46"/>
      <c r="BC48" s="55"/>
      <c r="BD48" s="44"/>
      <c r="BE48" s="24"/>
      <c r="BF48" s="24"/>
    </row>
    <row r="49" spans="1:58" s="65" customFormat="1" ht="15" customHeight="1">
      <c r="A49" s="59"/>
      <c r="B49" s="115" t="s">
        <v>37</v>
      </c>
      <c r="C49" s="115"/>
      <c r="D49" s="115"/>
      <c r="E49" s="115"/>
      <c r="F49" s="115"/>
      <c r="G49" s="115"/>
      <c r="H49" s="111"/>
      <c r="I49" s="112"/>
      <c r="J49" s="6">
        <v>11101905</v>
      </c>
      <c r="K49" s="7">
        <f t="shared" si="8"/>
        <v>100</v>
      </c>
      <c r="L49" s="7">
        <v>0.9</v>
      </c>
      <c r="M49" s="8">
        <v>11592025</v>
      </c>
      <c r="N49" s="7">
        <f t="shared" si="9"/>
        <v>104.4147378310299</v>
      </c>
      <c r="O49" s="7">
        <v>4.4</v>
      </c>
      <c r="P49" s="8">
        <v>11375758</v>
      </c>
      <c r="Q49" s="7">
        <f>SUM(P49)/$J$49*100</f>
        <v>102.46672080152011</v>
      </c>
      <c r="R49" s="7">
        <v>-1.9</v>
      </c>
      <c r="S49" s="8">
        <v>11347118</v>
      </c>
      <c r="T49" s="7">
        <f>SUM(S49)/$J$49*100</f>
        <v>102.2087470573744</v>
      </c>
      <c r="U49" s="7">
        <v>-0.3</v>
      </c>
      <c r="V49" s="8">
        <v>11636001</v>
      </c>
      <c r="W49" s="7">
        <f>SUM(V49)/$J$49*100</f>
        <v>104.81085002979218</v>
      </c>
      <c r="X49" s="7">
        <v>2.5</v>
      </c>
      <c r="Y49" s="8">
        <v>11758960</v>
      </c>
      <c r="Z49" s="7">
        <f>SUM(Y49)/$J$49*100</f>
        <v>105.91839868923397</v>
      </c>
      <c r="AA49" s="7">
        <v>1.1</v>
      </c>
      <c r="AB49" s="8">
        <v>12307944</v>
      </c>
      <c r="AC49" s="7">
        <f>SUM(AB49)/$J$49*100</f>
        <v>110.86335183015888</v>
      </c>
      <c r="AD49" s="7">
        <v>4.7</v>
      </c>
      <c r="AE49" s="8">
        <v>12455521</v>
      </c>
      <c r="AF49" s="7">
        <f>SUM(AE49)/$J$49*100</f>
        <v>112.19264621702311</v>
      </c>
      <c r="AG49" s="7">
        <v>1.2</v>
      </c>
      <c r="AH49" s="8">
        <v>12881152</v>
      </c>
      <c r="AI49" s="7">
        <f>SUM(AH49)/$J$49*100</f>
        <v>116.02650175803161</v>
      </c>
      <c r="AJ49" s="7">
        <v>3.4</v>
      </c>
      <c r="AK49" s="8">
        <v>12274204</v>
      </c>
      <c r="AL49" s="7">
        <f>SUM(AK49)/$J$49*100</f>
        <v>110.55944002403191</v>
      </c>
      <c r="AM49" s="7">
        <v>-4.7</v>
      </c>
      <c r="AN49" s="59"/>
      <c r="AO49" s="101"/>
      <c r="AP49" s="59"/>
      <c r="AQ49" s="101"/>
      <c r="AR49" s="59"/>
      <c r="AS49" s="100"/>
      <c r="AT49" s="59"/>
      <c r="AU49" s="100"/>
      <c r="AV49" s="59"/>
      <c r="AW49" s="100"/>
      <c r="AX49" s="59"/>
      <c r="AY49" s="100"/>
      <c r="AZ49" s="100"/>
      <c r="BA49" s="102"/>
      <c r="BB49" s="103"/>
      <c r="BC49" s="102"/>
      <c r="BD49" s="103"/>
      <c r="BE49" s="93"/>
      <c r="BF49" s="93"/>
    </row>
    <row r="50" spans="1:58" ht="12" customHeight="1">
      <c r="A50" s="70"/>
      <c r="B50" s="71"/>
      <c r="C50" s="71"/>
      <c r="D50" s="71"/>
      <c r="E50" s="71"/>
      <c r="F50" s="71"/>
      <c r="G50" s="71"/>
      <c r="H50" s="70"/>
      <c r="I50" s="72"/>
      <c r="J50" s="73"/>
      <c r="K50" s="3"/>
      <c r="L50" s="18"/>
      <c r="M50" s="17"/>
      <c r="N50" s="3"/>
      <c r="O50" s="18"/>
      <c r="P50" s="17"/>
      <c r="Q50" s="18"/>
      <c r="R50" s="18"/>
      <c r="S50" s="17"/>
      <c r="T50" s="18"/>
      <c r="U50" s="18"/>
      <c r="V50" s="17"/>
      <c r="W50" s="3"/>
      <c r="X50" s="18"/>
      <c r="Y50" s="17"/>
      <c r="Z50" s="18"/>
      <c r="AA50" s="18"/>
      <c r="AB50" s="17"/>
      <c r="AC50" s="3"/>
      <c r="AD50" s="18"/>
      <c r="AE50" s="17"/>
      <c r="AF50" s="3"/>
      <c r="AG50" s="18"/>
      <c r="AH50" s="17"/>
      <c r="AI50" s="18"/>
      <c r="AJ50" s="18"/>
      <c r="AK50" s="17"/>
      <c r="AL50" s="18"/>
      <c r="AM50" s="18"/>
      <c r="AN50" s="23"/>
      <c r="AO50" s="53"/>
      <c r="AP50" s="23"/>
      <c r="AQ50" s="53"/>
      <c r="AR50" s="23"/>
      <c r="AS50" s="54"/>
      <c r="AT50" s="23"/>
      <c r="AU50" s="54"/>
      <c r="AV50" s="23"/>
      <c r="AW50" s="54"/>
      <c r="AX50" s="23"/>
      <c r="AY50" s="54"/>
      <c r="AZ50" s="54"/>
      <c r="BA50" s="55"/>
      <c r="BB50" s="46"/>
      <c r="BC50" s="55"/>
      <c r="BD50" s="46"/>
      <c r="BE50" s="24"/>
      <c r="BF50" s="24"/>
    </row>
    <row r="51" spans="1:58" ht="12" customHeight="1">
      <c r="A51" s="74"/>
      <c r="B51" s="75"/>
      <c r="C51" s="75"/>
      <c r="D51" s="75"/>
      <c r="E51" s="75"/>
      <c r="F51" s="75"/>
      <c r="G51" s="75"/>
      <c r="H51" s="74"/>
      <c r="I51" s="76"/>
      <c r="J51" s="77"/>
      <c r="K51" s="20"/>
      <c r="L51" s="20"/>
      <c r="M51" s="19"/>
      <c r="N51" s="20"/>
      <c r="O51" s="20"/>
      <c r="P51" s="19"/>
      <c r="Q51" s="3"/>
      <c r="R51" s="20"/>
      <c r="S51" s="19"/>
      <c r="T51" s="3"/>
      <c r="U51" s="20"/>
      <c r="V51" s="19"/>
      <c r="W51" s="20"/>
      <c r="X51" s="20"/>
      <c r="Y51" s="19"/>
      <c r="Z51" s="3"/>
      <c r="AA51" s="20"/>
      <c r="AB51" s="19"/>
      <c r="AC51" s="20"/>
      <c r="AD51" s="20"/>
      <c r="AE51" s="19"/>
      <c r="AF51" s="20"/>
      <c r="AG51" s="20"/>
      <c r="AH51" s="19"/>
      <c r="AI51" s="3"/>
      <c r="AJ51" s="20"/>
      <c r="AK51" s="19"/>
      <c r="AL51" s="3"/>
      <c r="AM51" s="20"/>
      <c r="AN51" s="23"/>
      <c r="AO51" s="53"/>
      <c r="AP51" s="23"/>
      <c r="AQ51" s="53"/>
      <c r="AR51" s="23"/>
      <c r="AS51" s="54"/>
      <c r="AT51" s="23"/>
      <c r="AU51" s="54"/>
      <c r="AV51" s="23"/>
      <c r="AW51" s="54"/>
      <c r="AX51" s="23"/>
      <c r="AY51" s="54"/>
      <c r="AZ51" s="54"/>
      <c r="BA51" s="55"/>
      <c r="BB51" s="46"/>
      <c r="BC51" s="55"/>
      <c r="BD51" s="46"/>
      <c r="BE51" s="24"/>
      <c r="BF51" s="24"/>
    </row>
    <row r="52" spans="1:58" ht="15" customHeight="1">
      <c r="A52" s="23"/>
      <c r="B52" s="116" t="s">
        <v>38</v>
      </c>
      <c r="C52" s="116"/>
      <c r="D52" s="116"/>
      <c r="E52" s="117" t="s">
        <v>39</v>
      </c>
      <c r="F52" s="117"/>
      <c r="G52" s="117"/>
      <c r="H52" s="69" t="s">
        <v>40</v>
      </c>
      <c r="I52" s="57"/>
      <c r="J52" s="2">
        <v>159794</v>
      </c>
      <c r="K52" s="3">
        <f t="shared" si="8"/>
        <v>1.439338563967175</v>
      </c>
      <c r="L52" s="3">
        <v>-21.5</v>
      </c>
      <c r="M52" s="4">
        <v>57075</v>
      </c>
      <c r="N52" s="3">
        <f t="shared" si="9"/>
        <v>0.5141009583490401</v>
      </c>
      <c r="O52" s="3">
        <v>-64.3</v>
      </c>
      <c r="P52" s="4">
        <v>140840</v>
      </c>
      <c r="Q52" s="3">
        <f>SUM(P52)/$J$49*100</f>
        <v>1.2686111077333124</v>
      </c>
      <c r="R52" s="3">
        <v>146.8</v>
      </c>
      <c r="S52" s="4">
        <v>130700</v>
      </c>
      <c r="T52" s="3">
        <f>SUM(S52)/$J$49*100</f>
        <v>1.177275431558818</v>
      </c>
      <c r="U52" s="3">
        <v>-7.2</v>
      </c>
      <c r="V52" s="4">
        <v>87242</v>
      </c>
      <c r="W52" s="3">
        <f>SUM(V52)/$J$49*100</f>
        <v>0.7858290986997276</v>
      </c>
      <c r="X52" s="3">
        <v>-33.3</v>
      </c>
      <c r="Y52" s="4">
        <v>84302</v>
      </c>
      <c r="Z52" s="3">
        <f>SUM(Y52)/$J$49*100</f>
        <v>0.7593471570870044</v>
      </c>
      <c r="AA52" s="3">
        <v>-3.4</v>
      </c>
      <c r="AB52" s="4">
        <v>116090</v>
      </c>
      <c r="AC52" s="3">
        <f>SUM(AB52)/$J$49*100</f>
        <v>1.045676395177224</v>
      </c>
      <c r="AD52" s="3">
        <v>37.7</v>
      </c>
      <c r="AE52" s="4">
        <v>255488</v>
      </c>
      <c r="AF52" s="3">
        <f>SUM(AE52)/$J$49*100</f>
        <v>2.301298741071915</v>
      </c>
      <c r="AG52" s="3">
        <v>120.1</v>
      </c>
      <c r="AH52" s="4">
        <v>321653</v>
      </c>
      <c r="AI52" s="3">
        <f>SUM(AH52)/$J$49*100</f>
        <v>2.8972775393051915</v>
      </c>
      <c r="AJ52" s="3">
        <v>25.9</v>
      </c>
      <c r="AK52" s="4">
        <v>-56482</v>
      </c>
      <c r="AL52" s="3">
        <f>SUM(AK52)/$J$49*100</f>
        <v>-0.5087595327108275</v>
      </c>
      <c r="AM52" s="3">
        <v>-117.6</v>
      </c>
      <c r="AN52" s="23"/>
      <c r="AO52" s="53"/>
      <c r="AP52" s="23"/>
      <c r="AQ52" s="53"/>
      <c r="AR52" s="23"/>
      <c r="AS52" s="54"/>
      <c r="AT52" s="23"/>
      <c r="AU52" s="54"/>
      <c r="AV52" s="23"/>
      <c r="AW52" s="54"/>
      <c r="AX52" s="23"/>
      <c r="AY52" s="54"/>
      <c r="AZ52" s="54"/>
      <c r="BA52" s="55"/>
      <c r="BB52" s="46"/>
      <c r="BC52" s="55"/>
      <c r="BD52" s="46"/>
      <c r="BE52" s="24"/>
      <c r="BF52" s="24"/>
    </row>
    <row r="53" spans="1:58" ht="12" customHeight="1">
      <c r="A53" s="70"/>
      <c r="B53" s="70"/>
      <c r="C53" s="70"/>
      <c r="D53" s="71"/>
      <c r="E53" s="71"/>
      <c r="F53" s="71"/>
      <c r="G53" s="71"/>
      <c r="H53" s="71"/>
      <c r="I53" s="72"/>
      <c r="J53" s="73"/>
      <c r="K53" s="18"/>
      <c r="L53" s="18"/>
      <c r="M53" s="17"/>
      <c r="N53" s="3"/>
      <c r="O53" s="18"/>
      <c r="P53" s="17"/>
      <c r="Q53" s="18"/>
      <c r="R53" s="18"/>
      <c r="S53" s="17"/>
      <c r="T53" s="3"/>
      <c r="U53" s="18"/>
      <c r="V53" s="17"/>
      <c r="W53" s="3"/>
      <c r="X53" s="18"/>
      <c r="Y53" s="17"/>
      <c r="Z53" s="3"/>
      <c r="AA53" s="18"/>
      <c r="AB53" s="17"/>
      <c r="AC53" s="3"/>
      <c r="AD53" s="18"/>
      <c r="AE53" s="17"/>
      <c r="AF53" s="3"/>
      <c r="AG53" s="18"/>
      <c r="AH53" s="17"/>
      <c r="AI53" s="3"/>
      <c r="AJ53" s="18"/>
      <c r="AK53" s="17"/>
      <c r="AL53" s="3"/>
      <c r="AM53" s="18"/>
      <c r="AN53" s="23"/>
      <c r="AO53" s="53"/>
      <c r="AP53" s="23"/>
      <c r="AQ53" s="53"/>
      <c r="AR53" s="23"/>
      <c r="AS53" s="54"/>
      <c r="AT53" s="23"/>
      <c r="AU53" s="54"/>
      <c r="AV53" s="23"/>
      <c r="AW53" s="54"/>
      <c r="AX53" s="23"/>
      <c r="AY53" s="54"/>
      <c r="AZ53" s="54"/>
      <c r="BA53" s="55"/>
      <c r="BB53" s="46"/>
      <c r="BC53" s="55"/>
      <c r="BD53" s="46"/>
      <c r="BE53" s="24"/>
      <c r="BF53" s="24"/>
    </row>
    <row r="54" spans="1:58" ht="12" customHeight="1">
      <c r="A54" s="74"/>
      <c r="B54" s="74"/>
      <c r="C54" s="74"/>
      <c r="D54" s="75"/>
      <c r="E54" s="75"/>
      <c r="F54" s="75"/>
      <c r="G54" s="75"/>
      <c r="H54" s="75"/>
      <c r="I54" s="76"/>
      <c r="J54" s="77"/>
      <c r="K54" s="3"/>
      <c r="L54" s="20"/>
      <c r="M54" s="19"/>
      <c r="N54" s="20"/>
      <c r="O54" s="20"/>
      <c r="P54" s="19"/>
      <c r="Q54" s="3"/>
      <c r="R54" s="20"/>
      <c r="S54" s="19"/>
      <c r="T54" s="20"/>
      <c r="U54" s="20"/>
      <c r="V54" s="19"/>
      <c r="W54" s="20"/>
      <c r="X54" s="20"/>
      <c r="Y54" s="19"/>
      <c r="Z54" s="20"/>
      <c r="AA54" s="20"/>
      <c r="AB54" s="19"/>
      <c r="AC54" s="20"/>
      <c r="AD54" s="20"/>
      <c r="AE54" s="19"/>
      <c r="AF54" s="20"/>
      <c r="AG54" s="20"/>
      <c r="AH54" s="19"/>
      <c r="AI54" s="20"/>
      <c r="AJ54" s="20"/>
      <c r="AK54" s="19"/>
      <c r="AL54" s="20"/>
      <c r="AM54" s="20"/>
      <c r="AN54" s="23"/>
      <c r="AO54" s="53"/>
      <c r="AP54" s="23"/>
      <c r="AQ54" s="53"/>
      <c r="AR54" s="23"/>
      <c r="AS54" s="54"/>
      <c r="AT54" s="23"/>
      <c r="AU54" s="54"/>
      <c r="AV54" s="23"/>
      <c r="AW54" s="54"/>
      <c r="AX54" s="23"/>
      <c r="AY54" s="54"/>
      <c r="AZ54" s="54"/>
      <c r="BA54" s="55"/>
      <c r="BB54" s="46"/>
      <c r="BC54" s="55"/>
      <c r="BD54" s="46"/>
      <c r="BE54" s="24"/>
      <c r="BF54" s="24"/>
    </row>
    <row r="55" spans="1:56" s="24" customFormat="1" ht="15" customHeight="1">
      <c r="A55" s="23"/>
      <c r="B55" s="116" t="s">
        <v>38</v>
      </c>
      <c r="C55" s="116"/>
      <c r="D55" s="116"/>
      <c r="E55" s="117" t="s">
        <v>41</v>
      </c>
      <c r="F55" s="117"/>
      <c r="G55" s="117"/>
      <c r="H55" s="51"/>
      <c r="I55" s="52"/>
      <c r="J55" s="2">
        <v>11261699</v>
      </c>
      <c r="K55" s="3">
        <f t="shared" si="8"/>
        <v>101.43933856396718</v>
      </c>
      <c r="L55" s="3">
        <v>0.5</v>
      </c>
      <c r="M55" s="4">
        <v>11649100</v>
      </c>
      <c r="N55" s="3">
        <f t="shared" si="9"/>
        <v>104.92883878937893</v>
      </c>
      <c r="O55" s="3">
        <v>3.4</v>
      </c>
      <c r="P55" s="4">
        <v>11516598</v>
      </c>
      <c r="Q55" s="3">
        <f>SUM(P55)/$J$49*100</f>
        <v>103.73533190925342</v>
      </c>
      <c r="R55" s="3">
        <v>-1.1</v>
      </c>
      <c r="S55" s="4">
        <v>11477818</v>
      </c>
      <c r="T55" s="3">
        <f>SUM(S55)/$J$49*100</f>
        <v>103.38602248893321</v>
      </c>
      <c r="U55" s="3">
        <v>-0.3</v>
      </c>
      <c r="V55" s="4">
        <v>11723243</v>
      </c>
      <c r="W55" s="3">
        <f>SUM(V55)/$J$49*100</f>
        <v>105.59667912849191</v>
      </c>
      <c r="X55" s="3">
        <v>2.1</v>
      </c>
      <c r="Y55" s="4">
        <v>11843262</v>
      </c>
      <c r="Z55" s="3">
        <f>SUM(Y55)/$J$49*100</f>
        <v>106.67774584632097</v>
      </c>
      <c r="AA55" s="3">
        <v>1</v>
      </c>
      <c r="AB55" s="4">
        <v>12424034</v>
      </c>
      <c r="AC55" s="3">
        <f>SUM(AB55)/$J$49*100</f>
        <v>111.9090282253361</v>
      </c>
      <c r="AD55" s="3">
        <v>4.9</v>
      </c>
      <c r="AE55" s="4">
        <v>12711009</v>
      </c>
      <c r="AF55" s="3">
        <f>SUM(AE55)/$J$49*100</f>
        <v>114.49394495809504</v>
      </c>
      <c r="AG55" s="3">
        <v>2.3</v>
      </c>
      <c r="AH55" s="4">
        <v>13202805</v>
      </c>
      <c r="AI55" s="3">
        <f>SUM(AH55)/$J$49*100</f>
        <v>118.92377929733682</v>
      </c>
      <c r="AJ55" s="3">
        <v>3.9</v>
      </c>
      <c r="AK55" s="4">
        <v>12217722</v>
      </c>
      <c r="AL55" s="3">
        <f>SUM(AK55)/$J$49*100</f>
        <v>110.05068049132107</v>
      </c>
      <c r="AM55" s="3">
        <v>-7.5</v>
      </c>
      <c r="AN55" s="23"/>
      <c r="AO55" s="53"/>
      <c r="AP55" s="23"/>
      <c r="AQ55" s="53"/>
      <c r="AR55" s="23"/>
      <c r="AS55" s="54"/>
      <c r="AT55" s="23"/>
      <c r="AU55" s="54"/>
      <c r="AV55" s="23"/>
      <c r="AW55" s="54"/>
      <c r="AX55" s="23"/>
      <c r="AY55" s="54"/>
      <c r="AZ55" s="54"/>
      <c r="BA55" s="55"/>
      <c r="BB55" s="46"/>
      <c r="BC55" s="44"/>
      <c r="BD55" s="46"/>
    </row>
    <row r="56" spans="1:58" ht="12" customHeight="1" thickBot="1">
      <c r="A56" s="78"/>
      <c r="B56" s="113"/>
      <c r="C56" s="113"/>
      <c r="D56" s="114"/>
      <c r="E56" s="114"/>
      <c r="F56" s="114"/>
      <c r="G56" s="114"/>
      <c r="H56" s="79"/>
      <c r="I56" s="80"/>
      <c r="J56" s="81"/>
      <c r="K56" s="22"/>
      <c r="L56" s="22"/>
      <c r="M56" s="22"/>
      <c r="N56" s="22"/>
      <c r="O56" s="22"/>
      <c r="P56" s="22"/>
      <c r="Q56" s="22"/>
      <c r="R56" s="22"/>
      <c r="S56" s="21"/>
      <c r="T56" s="22"/>
      <c r="U56" s="22"/>
      <c r="V56" s="21"/>
      <c r="W56" s="22"/>
      <c r="X56" s="22"/>
      <c r="Y56" s="21"/>
      <c r="Z56" s="22"/>
      <c r="AA56" s="22"/>
      <c r="AB56" s="21"/>
      <c r="AC56" s="22"/>
      <c r="AD56" s="22"/>
      <c r="AE56" s="21"/>
      <c r="AF56" s="22"/>
      <c r="AG56" s="22"/>
      <c r="AH56" s="22"/>
      <c r="AI56" s="22"/>
      <c r="AJ56" s="22"/>
      <c r="AK56" s="21"/>
      <c r="AL56" s="22"/>
      <c r="AM56" s="22"/>
      <c r="AN56" s="23"/>
      <c r="AO56" s="53"/>
      <c r="AP56" s="23"/>
      <c r="AQ56" s="53"/>
      <c r="AR56" s="23"/>
      <c r="AS56" s="54"/>
      <c r="AT56" s="23"/>
      <c r="AU56" s="54"/>
      <c r="AV56" s="23"/>
      <c r="AW56" s="54"/>
      <c r="AX56" s="23"/>
      <c r="AY56" s="54"/>
      <c r="AZ56" s="54"/>
      <c r="BA56" s="55"/>
      <c r="BB56" s="46"/>
      <c r="BC56" s="44"/>
      <c r="BD56" s="46"/>
      <c r="BE56" s="24"/>
      <c r="BF56" s="24"/>
    </row>
    <row r="57" spans="1:58" ht="13.5" customHeight="1" thickTop="1">
      <c r="A57" s="69" t="s">
        <v>42</v>
      </c>
      <c r="B57" s="69"/>
      <c r="I57" s="57"/>
      <c r="J57" s="35"/>
      <c r="K57" s="68"/>
      <c r="L57" s="82"/>
      <c r="M57" s="82"/>
      <c r="N57" s="82"/>
      <c r="O57" s="82"/>
      <c r="P57" s="82"/>
      <c r="Q57" s="82"/>
      <c r="R57" s="82"/>
      <c r="S57" s="83"/>
      <c r="T57" s="84"/>
      <c r="V57" s="85"/>
      <c r="Y57" s="86"/>
      <c r="AB57" s="85"/>
      <c r="AE57" s="85"/>
      <c r="AK57" s="85"/>
      <c r="AN57" s="34"/>
      <c r="AO57" s="53"/>
      <c r="AP57" s="34"/>
      <c r="AQ57" s="53"/>
      <c r="AR57" s="34"/>
      <c r="AS57" s="54"/>
      <c r="AT57" s="34"/>
      <c r="AU57" s="54"/>
      <c r="AV57" s="34"/>
      <c r="AW57" s="54"/>
      <c r="AX57" s="34"/>
      <c r="AY57" s="54"/>
      <c r="AZ57" s="54"/>
      <c r="BA57" s="55"/>
      <c r="BB57" s="46"/>
      <c r="BC57" s="55"/>
      <c r="BD57" s="44"/>
      <c r="BE57" s="24"/>
      <c r="BF57" s="24"/>
    </row>
    <row r="58" spans="1:58" ht="13.5" customHeight="1">
      <c r="A58" s="87" t="s">
        <v>43</v>
      </c>
      <c r="B58" s="87"/>
      <c r="I58" s="57"/>
      <c r="J58" s="35"/>
      <c r="K58" s="68"/>
      <c r="L58" s="82"/>
      <c r="M58" s="82"/>
      <c r="N58" s="82"/>
      <c r="O58" s="82"/>
      <c r="P58" s="82"/>
      <c r="Q58" s="82"/>
      <c r="R58" s="82"/>
      <c r="S58" s="83"/>
      <c r="T58" s="88"/>
      <c r="V58" s="38"/>
      <c r="Y58" s="86"/>
      <c r="AB58" s="38"/>
      <c r="AE58" s="38"/>
      <c r="AK58" s="38"/>
      <c r="AN58" s="23"/>
      <c r="AO58" s="53"/>
      <c r="AP58" s="23"/>
      <c r="AQ58" s="53"/>
      <c r="AR58" s="23"/>
      <c r="AS58" s="54"/>
      <c r="AT58" s="23"/>
      <c r="AU58" s="54"/>
      <c r="AV58" s="23"/>
      <c r="AW58" s="54"/>
      <c r="AX58" s="23"/>
      <c r="AY58" s="54"/>
      <c r="AZ58" s="54"/>
      <c r="BA58" s="55"/>
      <c r="BB58" s="46"/>
      <c r="BC58" s="55"/>
      <c r="BD58" s="46"/>
      <c r="BE58" s="24"/>
      <c r="BF58" s="24"/>
    </row>
    <row r="59" spans="2:58" ht="13.5" customHeight="1">
      <c r="B59" s="69"/>
      <c r="I59" s="57"/>
      <c r="J59" s="35"/>
      <c r="K59" s="68"/>
      <c r="L59" s="82"/>
      <c r="M59" s="82"/>
      <c r="N59" s="82"/>
      <c r="O59" s="82"/>
      <c r="P59" s="82"/>
      <c r="Q59" s="82"/>
      <c r="R59" s="82"/>
      <c r="S59" s="83"/>
      <c r="T59" s="88"/>
      <c r="V59" s="38"/>
      <c r="Y59" s="86"/>
      <c r="AB59" s="38"/>
      <c r="AE59" s="38"/>
      <c r="AK59" s="38"/>
      <c r="AN59" s="23"/>
      <c r="AO59" s="53"/>
      <c r="AP59" s="23"/>
      <c r="AQ59" s="53"/>
      <c r="AR59" s="23"/>
      <c r="AS59" s="54"/>
      <c r="AT59" s="23"/>
      <c r="AU59" s="54"/>
      <c r="AV59" s="23"/>
      <c r="AW59" s="54"/>
      <c r="AX59" s="23"/>
      <c r="AY59" s="54"/>
      <c r="AZ59" s="54"/>
      <c r="BA59" s="55"/>
      <c r="BB59" s="46"/>
      <c r="BC59" s="55"/>
      <c r="BD59" s="46"/>
      <c r="BE59" s="24"/>
      <c r="BF59" s="24"/>
    </row>
    <row r="60" spans="2:58" ht="13.5" customHeight="1">
      <c r="B60" s="89"/>
      <c r="I60" s="57"/>
      <c r="J60" s="35"/>
      <c r="K60" s="68"/>
      <c r="L60" s="82"/>
      <c r="M60" s="82"/>
      <c r="N60" s="82"/>
      <c r="O60" s="82"/>
      <c r="P60" s="82"/>
      <c r="Q60" s="82"/>
      <c r="R60" s="82"/>
      <c r="S60" s="83"/>
      <c r="T60" s="88"/>
      <c r="V60" s="38"/>
      <c r="Y60" s="86"/>
      <c r="AB60" s="38"/>
      <c r="AE60" s="38"/>
      <c r="AK60" s="38"/>
      <c r="AN60" s="23"/>
      <c r="AO60" s="53"/>
      <c r="AP60" s="23"/>
      <c r="AQ60" s="53"/>
      <c r="AR60" s="23"/>
      <c r="AS60" s="54"/>
      <c r="AT60" s="23"/>
      <c r="AU60" s="54"/>
      <c r="AV60" s="23"/>
      <c r="AW60" s="54"/>
      <c r="AX60" s="23"/>
      <c r="AY60" s="54"/>
      <c r="AZ60" s="54"/>
      <c r="BA60" s="55"/>
      <c r="BB60" s="46"/>
      <c r="BC60" s="55"/>
      <c r="BD60" s="46"/>
      <c r="BE60" s="24"/>
      <c r="BF60" s="24"/>
    </row>
    <row r="61" spans="9:58" ht="13.5" customHeight="1">
      <c r="I61" s="57"/>
      <c r="J61" s="35"/>
      <c r="K61" s="68"/>
      <c r="L61" s="82"/>
      <c r="M61" s="82"/>
      <c r="N61" s="82"/>
      <c r="O61" s="82"/>
      <c r="P61" s="82"/>
      <c r="Q61" s="82"/>
      <c r="R61" s="82"/>
      <c r="S61" s="83"/>
      <c r="T61" s="88"/>
      <c r="V61" s="38"/>
      <c r="Y61" s="86"/>
      <c r="AB61" s="38"/>
      <c r="AE61" s="38"/>
      <c r="AK61" s="38"/>
      <c r="AN61" s="23"/>
      <c r="AO61" s="53"/>
      <c r="AP61" s="23"/>
      <c r="AQ61" s="53"/>
      <c r="AR61" s="23"/>
      <c r="AS61" s="54"/>
      <c r="AT61" s="23"/>
      <c r="AU61" s="54"/>
      <c r="AV61" s="23"/>
      <c r="AW61" s="54"/>
      <c r="AX61" s="23"/>
      <c r="AY61" s="54"/>
      <c r="AZ61" s="54"/>
      <c r="BA61" s="55"/>
      <c r="BB61" s="46"/>
      <c r="BC61" s="55"/>
      <c r="BD61" s="46"/>
      <c r="BE61" s="24"/>
      <c r="BF61" s="24"/>
    </row>
    <row r="62" spans="9:58" ht="13.5" customHeight="1">
      <c r="I62" s="57"/>
      <c r="J62" s="35"/>
      <c r="K62" s="68"/>
      <c r="L62" s="82"/>
      <c r="M62" s="82"/>
      <c r="N62" s="82"/>
      <c r="O62" s="82"/>
      <c r="P62" s="82"/>
      <c r="Q62" s="82"/>
      <c r="R62" s="82"/>
      <c r="S62" s="83"/>
      <c r="T62" s="84"/>
      <c r="V62" s="85"/>
      <c r="Y62" s="86"/>
      <c r="AB62" s="85"/>
      <c r="AE62" s="85"/>
      <c r="AK62" s="85"/>
      <c r="AN62" s="34"/>
      <c r="AO62" s="53"/>
      <c r="AP62" s="34"/>
      <c r="AQ62" s="53"/>
      <c r="AR62" s="34"/>
      <c r="AS62" s="54"/>
      <c r="AT62" s="34"/>
      <c r="AU62" s="54"/>
      <c r="AV62" s="34"/>
      <c r="AW62" s="54"/>
      <c r="AX62" s="34"/>
      <c r="AY62" s="54"/>
      <c r="AZ62" s="54"/>
      <c r="BA62" s="55"/>
      <c r="BB62" s="46"/>
      <c r="BC62" s="55"/>
      <c r="BD62" s="44"/>
      <c r="BE62" s="24"/>
      <c r="BF62" s="24"/>
    </row>
    <row r="63" spans="9:58" ht="13.5" customHeight="1">
      <c r="I63" s="57"/>
      <c r="J63" s="35"/>
      <c r="K63" s="68"/>
      <c r="L63" s="82"/>
      <c r="M63" s="82"/>
      <c r="N63" s="82"/>
      <c r="O63" s="82"/>
      <c r="P63" s="82"/>
      <c r="Q63" s="82"/>
      <c r="R63" s="82"/>
      <c r="S63" s="83"/>
      <c r="T63" s="88"/>
      <c r="V63" s="38"/>
      <c r="Y63" s="86"/>
      <c r="AB63" s="38"/>
      <c r="AE63" s="38"/>
      <c r="AK63" s="38"/>
      <c r="AN63" s="23"/>
      <c r="AO63" s="53"/>
      <c r="AP63" s="23"/>
      <c r="AQ63" s="53"/>
      <c r="AR63" s="23"/>
      <c r="AS63" s="54"/>
      <c r="AT63" s="23"/>
      <c r="AU63" s="54"/>
      <c r="AV63" s="23"/>
      <c r="AW63" s="54"/>
      <c r="AX63" s="23"/>
      <c r="AY63" s="54"/>
      <c r="AZ63" s="54"/>
      <c r="BA63" s="55"/>
      <c r="BB63" s="46"/>
      <c r="BC63" s="55"/>
      <c r="BD63" s="46"/>
      <c r="BE63" s="24"/>
      <c r="BF63" s="24"/>
    </row>
    <row r="64" spans="9:58" ht="13.5" customHeight="1">
      <c r="I64" s="57"/>
      <c r="J64" s="35"/>
      <c r="K64" s="68"/>
      <c r="L64" s="82"/>
      <c r="M64" s="82"/>
      <c r="N64" s="82"/>
      <c r="O64" s="82"/>
      <c r="P64" s="82"/>
      <c r="Q64" s="82"/>
      <c r="R64" s="82"/>
      <c r="S64" s="83"/>
      <c r="T64" s="88"/>
      <c r="V64" s="38"/>
      <c r="Y64" s="86"/>
      <c r="AB64" s="38"/>
      <c r="AE64" s="38"/>
      <c r="AK64" s="38"/>
      <c r="AN64" s="23"/>
      <c r="AO64" s="53"/>
      <c r="AP64" s="23"/>
      <c r="AQ64" s="53"/>
      <c r="AR64" s="23"/>
      <c r="AS64" s="54"/>
      <c r="AT64" s="23"/>
      <c r="AU64" s="54"/>
      <c r="AV64" s="23"/>
      <c r="AW64" s="54"/>
      <c r="AX64" s="23"/>
      <c r="AY64" s="54"/>
      <c r="AZ64" s="54"/>
      <c r="BA64" s="55"/>
      <c r="BB64" s="46"/>
      <c r="BC64" s="55"/>
      <c r="BD64" s="46"/>
      <c r="BE64" s="24"/>
      <c r="BF64" s="24"/>
    </row>
    <row r="65" spans="9:58" ht="13.5" customHeight="1">
      <c r="I65" s="57"/>
      <c r="J65" s="35"/>
      <c r="K65" s="68"/>
      <c r="L65" s="82"/>
      <c r="M65" s="82"/>
      <c r="N65" s="82"/>
      <c r="O65" s="82"/>
      <c r="P65" s="82"/>
      <c r="Q65" s="82"/>
      <c r="R65" s="82"/>
      <c r="S65" s="83"/>
      <c r="T65" s="84"/>
      <c r="V65" s="85"/>
      <c r="Y65" s="86"/>
      <c r="AB65" s="85"/>
      <c r="AE65" s="85"/>
      <c r="AK65" s="85"/>
      <c r="AN65" s="34"/>
      <c r="AO65" s="53"/>
      <c r="AP65" s="34"/>
      <c r="AQ65" s="53"/>
      <c r="AR65" s="34"/>
      <c r="AS65" s="54"/>
      <c r="AT65" s="34"/>
      <c r="AU65" s="54"/>
      <c r="AV65" s="34"/>
      <c r="AW65" s="54"/>
      <c r="AX65" s="34"/>
      <c r="AY65" s="54"/>
      <c r="AZ65" s="54"/>
      <c r="BA65" s="55"/>
      <c r="BB65" s="46"/>
      <c r="BC65" s="55"/>
      <c r="BD65" s="44"/>
      <c r="BE65" s="24"/>
      <c r="BF65" s="24"/>
    </row>
    <row r="66" spans="9:58" ht="13.5" customHeight="1">
      <c r="I66" s="57"/>
      <c r="J66" s="35"/>
      <c r="K66" s="68"/>
      <c r="L66" s="82"/>
      <c r="M66" s="82"/>
      <c r="N66" s="82"/>
      <c r="O66" s="82"/>
      <c r="P66" s="82"/>
      <c r="Q66" s="82"/>
      <c r="R66" s="82"/>
      <c r="S66" s="83"/>
      <c r="T66" s="88"/>
      <c r="V66" s="38"/>
      <c r="Y66" s="86"/>
      <c r="AB66" s="38"/>
      <c r="AE66" s="38"/>
      <c r="AK66" s="38"/>
      <c r="AN66" s="23"/>
      <c r="AO66" s="53"/>
      <c r="AP66" s="23"/>
      <c r="AQ66" s="53"/>
      <c r="AR66" s="23"/>
      <c r="AS66" s="54"/>
      <c r="AT66" s="23"/>
      <c r="AU66" s="54"/>
      <c r="AV66" s="23"/>
      <c r="AW66" s="54"/>
      <c r="AX66" s="23"/>
      <c r="AY66" s="54"/>
      <c r="AZ66" s="54"/>
      <c r="BA66" s="55"/>
      <c r="BB66" s="46"/>
      <c r="BC66" s="55"/>
      <c r="BD66" s="46"/>
      <c r="BE66" s="24"/>
      <c r="BF66" s="24"/>
    </row>
    <row r="67" spans="9:58" ht="13.5" customHeight="1">
      <c r="I67" s="57"/>
      <c r="J67" s="35"/>
      <c r="K67" s="68"/>
      <c r="L67" s="82"/>
      <c r="M67" s="82"/>
      <c r="N67" s="82"/>
      <c r="O67" s="82"/>
      <c r="P67" s="82"/>
      <c r="Q67" s="82"/>
      <c r="R67" s="82"/>
      <c r="S67" s="83"/>
      <c r="T67" s="88"/>
      <c r="V67" s="38"/>
      <c r="Y67" s="86"/>
      <c r="AB67" s="38"/>
      <c r="AE67" s="38"/>
      <c r="AK67" s="38"/>
      <c r="AN67" s="23"/>
      <c r="AO67" s="53"/>
      <c r="AP67" s="23"/>
      <c r="AQ67" s="53"/>
      <c r="AR67" s="23"/>
      <c r="AS67" s="54"/>
      <c r="AT67" s="23"/>
      <c r="AU67" s="54"/>
      <c r="AV67" s="23"/>
      <c r="AW67" s="54"/>
      <c r="AX67" s="23"/>
      <c r="AY67" s="54"/>
      <c r="AZ67" s="54"/>
      <c r="BA67" s="55"/>
      <c r="BB67" s="46"/>
      <c r="BC67" s="55"/>
      <c r="BD67" s="46"/>
      <c r="BE67" s="24"/>
      <c r="BF67" s="24"/>
    </row>
    <row r="68" spans="9:58" ht="13.5" customHeight="1">
      <c r="I68" s="57"/>
      <c r="J68" s="35"/>
      <c r="K68" s="68"/>
      <c r="L68" s="82"/>
      <c r="M68" s="82"/>
      <c r="N68" s="82"/>
      <c r="O68" s="82"/>
      <c r="P68" s="82"/>
      <c r="Q68" s="82"/>
      <c r="R68" s="82"/>
      <c r="S68" s="83"/>
      <c r="T68" s="88"/>
      <c r="V68" s="38"/>
      <c r="Y68" s="86"/>
      <c r="AB68" s="38"/>
      <c r="AE68" s="38"/>
      <c r="AK68" s="38"/>
      <c r="AN68" s="23"/>
      <c r="AO68" s="53"/>
      <c r="AP68" s="23"/>
      <c r="AQ68" s="53"/>
      <c r="AR68" s="23"/>
      <c r="AS68" s="54"/>
      <c r="AT68" s="23"/>
      <c r="AU68" s="54"/>
      <c r="AV68" s="23"/>
      <c r="AW68" s="54"/>
      <c r="AX68" s="23"/>
      <c r="AY68" s="54"/>
      <c r="AZ68" s="54"/>
      <c r="BA68" s="55"/>
      <c r="BB68" s="46"/>
      <c r="BC68" s="55"/>
      <c r="BD68" s="46"/>
      <c r="BE68" s="24"/>
      <c r="BF68" s="24"/>
    </row>
    <row r="69" spans="9:58" ht="13.5" customHeight="1">
      <c r="I69" s="57"/>
      <c r="J69" s="35"/>
      <c r="K69" s="68"/>
      <c r="L69" s="82"/>
      <c r="M69" s="82"/>
      <c r="N69" s="82"/>
      <c r="O69" s="82"/>
      <c r="P69" s="82"/>
      <c r="Q69" s="82"/>
      <c r="R69" s="82"/>
      <c r="S69" s="90"/>
      <c r="T69" s="84"/>
      <c r="V69" s="85"/>
      <c r="Y69" s="86"/>
      <c r="AB69" s="85"/>
      <c r="AE69" s="85"/>
      <c r="AK69" s="85"/>
      <c r="AN69" s="34"/>
      <c r="AO69" s="53"/>
      <c r="AP69" s="34"/>
      <c r="AQ69" s="53"/>
      <c r="AR69" s="34"/>
      <c r="AS69" s="54"/>
      <c r="AT69" s="34"/>
      <c r="AU69" s="54"/>
      <c r="AV69" s="34"/>
      <c r="AW69" s="54"/>
      <c r="AX69" s="34"/>
      <c r="AY69" s="54"/>
      <c r="AZ69" s="54"/>
      <c r="BA69" s="55"/>
      <c r="BB69" s="46"/>
      <c r="BC69" s="44"/>
      <c r="BD69" s="44"/>
      <c r="BE69" s="24"/>
      <c r="BF69" s="24"/>
    </row>
    <row r="70" spans="9:58" ht="13.5" customHeight="1">
      <c r="I70" s="52"/>
      <c r="J70" s="91"/>
      <c r="K70" s="68"/>
      <c r="L70" s="82"/>
      <c r="M70" s="82"/>
      <c r="N70" s="82"/>
      <c r="O70" s="82"/>
      <c r="P70" s="82"/>
      <c r="Q70" s="82"/>
      <c r="R70" s="82"/>
      <c r="S70" s="90"/>
      <c r="T70" s="88"/>
      <c r="V70" s="38"/>
      <c r="Y70" s="86"/>
      <c r="AB70" s="92"/>
      <c r="AE70" s="92"/>
      <c r="AK70" s="38"/>
      <c r="AN70" s="23"/>
      <c r="AO70" s="53"/>
      <c r="AP70" s="23"/>
      <c r="AQ70" s="53"/>
      <c r="AR70" s="23"/>
      <c r="AS70" s="54"/>
      <c r="AT70" s="23"/>
      <c r="AU70" s="54"/>
      <c r="AV70" s="23"/>
      <c r="AW70" s="54"/>
      <c r="AX70" s="23"/>
      <c r="AY70" s="54"/>
      <c r="AZ70" s="54"/>
      <c r="BA70" s="55"/>
      <c r="BB70" s="46"/>
      <c r="BC70" s="44"/>
      <c r="BD70" s="46"/>
      <c r="BE70" s="24"/>
      <c r="BF70" s="24"/>
    </row>
    <row r="71" spans="9:58" ht="13.5" customHeight="1">
      <c r="I71" s="57"/>
      <c r="J71" s="35"/>
      <c r="K71" s="68"/>
      <c r="L71" s="82"/>
      <c r="M71" s="82"/>
      <c r="N71" s="82"/>
      <c r="O71" s="82"/>
      <c r="P71" s="82"/>
      <c r="Q71" s="82"/>
      <c r="R71" s="82"/>
      <c r="S71" s="90"/>
      <c r="T71" s="88"/>
      <c r="V71" s="38"/>
      <c r="Y71" s="86"/>
      <c r="AB71" s="38"/>
      <c r="AE71" s="38"/>
      <c r="AK71" s="38"/>
      <c r="AN71" s="23"/>
      <c r="AO71" s="53"/>
      <c r="AP71" s="23"/>
      <c r="AQ71" s="53"/>
      <c r="AR71" s="23"/>
      <c r="AS71" s="54"/>
      <c r="AT71" s="23"/>
      <c r="AU71" s="54"/>
      <c r="AV71" s="23"/>
      <c r="AW71" s="54"/>
      <c r="AX71" s="23"/>
      <c r="AY71" s="54"/>
      <c r="AZ71" s="54"/>
      <c r="BA71" s="55"/>
      <c r="BB71" s="46"/>
      <c r="BC71" s="44"/>
      <c r="BD71" s="46"/>
      <c r="BE71" s="24"/>
      <c r="BF71" s="24"/>
    </row>
    <row r="72" spans="1:58" s="65" customFormat="1" ht="13.5" customHeight="1">
      <c r="A72" s="93"/>
      <c r="B72" s="93"/>
      <c r="C72" s="93"/>
      <c r="D72" s="93"/>
      <c r="E72" s="93"/>
      <c r="F72" s="93"/>
      <c r="G72" s="93"/>
      <c r="H72" s="93"/>
      <c r="I72" s="57"/>
      <c r="J72" s="94"/>
      <c r="K72" s="95"/>
      <c r="L72" s="96"/>
      <c r="M72" s="96"/>
      <c r="N72" s="96"/>
      <c r="O72" s="96"/>
      <c r="P72" s="96"/>
      <c r="Q72" s="96"/>
      <c r="R72" s="96"/>
      <c r="S72" s="97"/>
      <c r="T72" s="98"/>
      <c r="U72" s="12"/>
      <c r="V72" s="85"/>
      <c r="W72" s="14"/>
      <c r="X72" s="12"/>
      <c r="Y72" s="99"/>
      <c r="Z72" s="14"/>
      <c r="AA72" s="12"/>
      <c r="AB72" s="85"/>
      <c r="AC72" s="14"/>
      <c r="AD72" s="12"/>
      <c r="AE72" s="85"/>
      <c r="AF72" s="14"/>
      <c r="AG72" s="12"/>
      <c r="AH72" s="12"/>
      <c r="AI72" s="12"/>
      <c r="AJ72" s="12"/>
      <c r="AK72" s="85"/>
      <c r="AL72" s="14"/>
      <c r="AM72" s="12"/>
      <c r="AN72" s="34"/>
      <c r="AO72" s="101"/>
      <c r="AP72" s="34"/>
      <c r="AQ72" s="101"/>
      <c r="AR72" s="34"/>
      <c r="AS72" s="100"/>
      <c r="AT72" s="34"/>
      <c r="AU72" s="100"/>
      <c r="AV72" s="34"/>
      <c r="AW72" s="100"/>
      <c r="AX72" s="34"/>
      <c r="AY72" s="100"/>
      <c r="AZ72" s="100"/>
      <c r="BA72" s="102"/>
      <c r="BB72" s="103"/>
      <c r="BC72" s="104"/>
      <c r="BD72" s="104"/>
      <c r="BE72" s="93"/>
      <c r="BF72" s="93"/>
    </row>
    <row r="73" spans="9:58" ht="13.5" customHeight="1">
      <c r="I73" s="57"/>
      <c r="J73" s="35"/>
      <c r="K73" s="68"/>
      <c r="L73" s="82"/>
      <c r="M73" s="82"/>
      <c r="N73" s="82"/>
      <c r="O73" s="82"/>
      <c r="P73" s="82"/>
      <c r="Q73" s="82"/>
      <c r="R73" s="82"/>
      <c r="S73" s="90"/>
      <c r="T73" s="88"/>
      <c r="V73" s="38"/>
      <c r="Y73" s="86"/>
      <c r="AB73" s="38"/>
      <c r="AE73" s="38"/>
      <c r="AK73" s="38"/>
      <c r="AN73" s="23"/>
      <c r="AO73" s="53"/>
      <c r="AP73" s="23"/>
      <c r="AQ73" s="53"/>
      <c r="AR73" s="23"/>
      <c r="AS73" s="54"/>
      <c r="AT73" s="23"/>
      <c r="AU73" s="54"/>
      <c r="AV73" s="23"/>
      <c r="AW73" s="54"/>
      <c r="AX73" s="23"/>
      <c r="AY73" s="54"/>
      <c r="AZ73" s="54"/>
      <c r="BA73" s="55"/>
      <c r="BB73" s="46"/>
      <c r="BC73" s="44"/>
      <c r="BD73" s="46"/>
      <c r="BE73" s="24"/>
      <c r="BF73" s="24"/>
    </row>
    <row r="74" spans="9:58" ht="13.5" customHeight="1">
      <c r="I74" s="57"/>
      <c r="J74" s="35"/>
      <c r="K74" s="68"/>
      <c r="L74" s="82"/>
      <c r="M74" s="82"/>
      <c r="N74" s="82"/>
      <c r="O74" s="82"/>
      <c r="P74" s="82"/>
      <c r="Q74" s="82"/>
      <c r="R74" s="82"/>
      <c r="S74" s="83"/>
      <c r="T74" s="39"/>
      <c r="V74" s="38"/>
      <c r="Y74" s="86"/>
      <c r="AB74" s="38"/>
      <c r="AE74" s="38"/>
      <c r="AK74" s="38"/>
      <c r="AN74" s="23"/>
      <c r="AO74" s="53"/>
      <c r="AP74" s="23"/>
      <c r="AQ74" s="53"/>
      <c r="AR74" s="23"/>
      <c r="AS74" s="54"/>
      <c r="AT74" s="23"/>
      <c r="AU74" s="54"/>
      <c r="AV74" s="23"/>
      <c r="AW74" s="54"/>
      <c r="AX74" s="23"/>
      <c r="AY74" s="54"/>
      <c r="AZ74" s="54"/>
      <c r="BA74" s="55"/>
      <c r="BB74" s="46"/>
      <c r="BC74" s="55"/>
      <c r="BD74" s="23"/>
      <c r="BE74" s="24"/>
      <c r="BF74" s="24"/>
    </row>
    <row r="75" spans="9:58" ht="13.5" customHeight="1">
      <c r="I75" s="57"/>
      <c r="J75" s="35"/>
      <c r="K75" s="68"/>
      <c r="L75" s="82"/>
      <c r="M75" s="82"/>
      <c r="N75" s="82"/>
      <c r="O75" s="82"/>
      <c r="P75" s="82"/>
      <c r="Q75" s="82"/>
      <c r="R75" s="82"/>
      <c r="S75" s="83"/>
      <c r="T75" s="88"/>
      <c r="V75" s="38"/>
      <c r="Y75" s="86"/>
      <c r="AB75" s="38"/>
      <c r="AE75" s="38"/>
      <c r="AK75" s="38"/>
      <c r="AN75" s="23"/>
      <c r="AO75" s="53"/>
      <c r="AP75" s="23"/>
      <c r="AQ75" s="53"/>
      <c r="AR75" s="23"/>
      <c r="AS75" s="54"/>
      <c r="AT75" s="23"/>
      <c r="AU75" s="54"/>
      <c r="AV75" s="23"/>
      <c r="AW75" s="54"/>
      <c r="AX75" s="23"/>
      <c r="AY75" s="54"/>
      <c r="AZ75" s="54"/>
      <c r="BA75" s="55"/>
      <c r="BB75" s="46"/>
      <c r="BC75" s="55"/>
      <c r="BD75" s="46"/>
      <c r="BE75" s="24"/>
      <c r="BF75" s="24"/>
    </row>
    <row r="76" spans="9:58" ht="13.5" customHeight="1">
      <c r="I76" s="57"/>
      <c r="J76" s="35"/>
      <c r="K76" s="68"/>
      <c r="L76" s="82"/>
      <c r="M76" s="82"/>
      <c r="N76" s="82"/>
      <c r="O76" s="82"/>
      <c r="P76" s="82"/>
      <c r="Q76" s="82"/>
      <c r="R76" s="82"/>
      <c r="S76" s="83"/>
      <c r="T76" s="84"/>
      <c r="V76" s="85"/>
      <c r="Y76" s="86"/>
      <c r="AB76" s="85"/>
      <c r="AE76" s="85"/>
      <c r="AK76" s="85"/>
      <c r="AN76" s="34"/>
      <c r="AO76" s="53"/>
      <c r="AP76" s="34"/>
      <c r="AQ76" s="53"/>
      <c r="AR76" s="34"/>
      <c r="AS76" s="54"/>
      <c r="AT76" s="34"/>
      <c r="AU76" s="54"/>
      <c r="AV76" s="34"/>
      <c r="AW76" s="54"/>
      <c r="AX76" s="34"/>
      <c r="AY76" s="54"/>
      <c r="AZ76" s="54"/>
      <c r="BA76" s="55"/>
      <c r="BB76" s="46"/>
      <c r="BC76" s="55"/>
      <c r="BD76" s="44"/>
      <c r="BE76" s="24"/>
      <c r="BF76" s="24"/>
    </row>
    <row r="77" spans="9:58" ht="13.5" customHeight="1">
      <c r="I77" s="57"/>
      <c r="J77" s="35"/>
      <c r="K77" s="68"/>
      <c r="L77" s="82"/>
      <c r="M77" s="82"/>
      <c r="N77" s="82"/>
      <c r="O77" s="82"/>
      <c r="P77" s="82"/>
      <c r="Q77" s="82"/>
      <c r="R77" s="82"/>
      <c r="S77" s="83"/>
      <c r="T77" s="88"/>
      <c r="V77" s="38"/>
      <c r="Y77" s="86"/>
      <c r="AB77" s="38"/>
      <c r="AE77" s="38"/>
      <c r="AK77" s="38"/>
      <c r="AN77" s="23"/>
      <c r="AO77" s="53"/>
      <c r="AP77" s="23"/>
      <c r="AQ77" s="53"/>
      <c r="AR77" s="23"/>
      <c r="AS77" s="54"/>
      <c r="AT77" s="23"/>
      <c r="AU77" s="54"/>
      <c r="AV77" s="23"/>
      <c r="AW77" s="54"/>
      <c r="AX77" s="23"/>
      <c r="AY77" s="54"/>
      <c r="AZ77" s="54"/>
      <c r="BA77" s="55"/>
      <c r="BB77" s="46"/>
      <c r="BC77" s="55"/>
      <c r="BD77" s="46"/>
      <c r="BE77" s="24"/>
      <c r="BF77" s="24"/>
    </row>
    <row r="78" spans="9:58" ht="13.5" customHeight="1">
      <c r="I78" s="57"/>
      <c r="J78" s="35"/>
      <c r="K78" s="68"/>
      <c r="L78" s="82"/>
      <c r="M78" s="82"/>
      <c r="N78" s="82"/>
      <c r="O78" s="82"/>
      <c r="P78" s="82"/>
      <c r="Q78" s="82"/>
      <c r="R78" s="82"/>
      <c r="S78" s="83"/>
      <c r="T78" s="88"/>
      <c r="V78" s="38"/>
      <c r="Y78" s="86"/>
      <c r="AB78" s="38"/>
      <c r="AE78" s="38"/>
      <c r="AK78" s="38"/>
      <c r="AN78" s="23"/>
      <c r="AO78" s="53"/>
      <c r="AP78" s="23"/>
      <c r="AQ78" s="53"/>
      <c r="AR78" s="23"/>
      <c r="AS78" s="54"/>
      <c r="AT78" s="23"/>
      <c r="AU78" s="54"/>
      <c r="AV78" s="23"/>
      <c r="AW78" s="54"/>
      <c r="AX78" s="23"/>
      <c r="AY78" s="54"/>
      <c r="AZ78" s="54"/>
      <c r="BA78" s="55"/>
      <c r="BB78" s="46"/>
      <c r="BC78" s="55"/>
      <c r="BD78" s="46"/>
      <c r="BE78" s="24"/>
      <c r="BF78" s="24"/>
    </row>
    <row r="79" spans="9:58" ht="13.5" customHeight="1">
      <c r="I79" s="57"/>
      <c r="J79" s="35"/>
      <c r="K79" s="68"/>
      <c r="L79" s="82"/>
      <c r="M79" s="82"/>
      <c r="N79" s="82"/>
      <c r="O79" s="82"/>
      <c r="P79" s="82"/>
      <c r="Q79" s="82"/>
      <c r="R79" s="82"/>
      <c r="S79" s="83"/>
      <c r="T79" s="88"/>
      <c r="V79" s="38"/>
      <c r="Y79" s="86"/>
      <c r="AB79" s="38"/>
      <c r="AE79" s="38"/>
      <c r="AK79" s="38"/>
      <c r="AN79" s="23"/>
      <c r="AO79" s="53"/>
      <c r="AP79" s="23"/>
      <c r="AQ79" s="53"/>
      <c r="AR79" s="23"/>
      <c r="AS79" s="54"/>
      <c r="AT79" s="23"/>
      <c r="AU79" s="54"/>
      <c r="AV79" s="23"/>
      <c r="AW79" s="54"/>
      <c r="AX79" s="23"/>
      <c r="AY79" s="54"/>
      <c r="AZ79" s="54"/>
      <c r="BA79" s="55"/>
      <c r="BB79" s="46"/>
      <c r="BC79" s="55"/>
      <c r="BD79" s="46"/>
      <c r="BE79" s="24"/>
      <c r="BF79" s="24"/>
    </row>
    <row r="80" spans="9:58" ht="13.5" customHeight="1">
      <c r="I80" s="57"/>
      <c r="J80" s="35"/>
      <c r="K80" s="68"/>
      <c r="L80" s="82"/>
      <c r="M80" s="82"/>
      <c r="N80" s="82"/>
      <c r="O80" s="82"/>
      <c r="P80" s="82"/>
      <c r="Q80" s="82"/>
      <c r="R80" s="82"/>
      <c r="S80" s="83"/>
      <c r="T80" s="88"/>
      <c r="V80" s="38"/>
      <c r="Y80" s="86"/>
      <c r="AB80" s="38"/>
      <c r="AE80" s="38"/>
      <c r="AK80" s="38"/>
      <c r="AN80" s="23"/>
      <c r="AO80" s="53"/>
      <c r="AP80" s="23"/>
      <c r="AQ80" s="53"/>
      <c r="AR80" s="23"/>
      <c r="AS80" s="54"/>
      <c r="AT80" s="23"/>
      <c r="AU80" s="54"/>
      <c r="AV80" s="23"/>
      <c r="AW80" s="54"/>
      <c r="AX80" s="23"/>
      <c r="AY80" s="54"/>
      <c r="AZ80" s="54"/>
      <c r="BA80" s="55"/>
      <c r="BB80" s="46"/>
      <c r="BC80" s="55"/>
      <c r="BD80" s="46"/>
      <c r="BE80" s="24"/>
      <c r="BF80" s="24"/>
    </row>
    <row r="81" spans="9:58" ht="13.5" customHeight="1">
      <c r="I81" s="57"/>
      <c r="J81" s="35"/>
      <c r="K81" s="68"/>
      <c r="L81" s="82"/>
      <c r="M81" s="82"/>
      <c r="N81" s="82"/>
      <c r="O81" s="82"/>
      <c r="P81" s="82"/>
      <c r="Q81" s="82"/>
      <c r="R81" s="82"/>
      <c r="S81" s="83"/>
      <c r="T81" s="84"/>
      <c r="V81" s="85"/>
      <c r="Y81" s="86"/>
      <c r="AB81" s="85"/>
      <c r="AE81" s="85"/>
      <c r="AK81" s="85"/>
      <c r="AN81" s="34"/>
      <c r="AO81" s="53"/>
      <c r="AP81" s="34"/>
      <c r="AQ81" s="53"/>
      <c r="AR81" s="34"/>
      <c r="AS81" s="54"/>
      <c r="AT81" s="34"/>
      <c r="AU81" s="54"/>
      <c r="AV81" s="34"/>
      <c r="AW81" s="54"/>
      <c r="AX81" s="34"/>
      <c r="AY81" s="54"/>
      <c r="AZ81" s="54"/>
      <c r="BA81" s="55"/>
      <c r="BB81" s="46"/>
      <c r="BC81" s="55"/>
      <c r="BD81" s="44"/>
      <c r="BE81" s="24"/>
      <c r="BF81" s="24"/>
    </row>
    <row r="82" spans="9:58" ht="13.5" customHeight="1">
      <c r="I82" s="57"/>
      <c r="J82" s="35"/>
      <c r="K82" s="68"/>
      <c r="L82" s="82"/>
      <c r="M82" s="82"/>
      <c r="N82" s="82"/>
      <c r="O82" s="82"/>
      <c r="P82" s="82"/>
      <c r="Q82" s="82"/>
      <c r="R82" s="82"/>
      <c r="S82" s="83"/>
      <c r="T82" s="88"/>
      <c r="V82" s="38"/>
      <c r="Y82" s="86"/>
      <c r="AB82" s="38"/>
      <c r="AE82" s="38"/>
      <c r="AK82" s="38"/>
      <c r="AN82" s="23"/>
      <c r="AO82" s="53"/>
      <c r="AP82" s="23"/>
      <c r="AQ82" s="53"/>
      <c r="AR82" s="23"/>
      <c r="AS82" s="54"/>
      <c r="AT82" s="23"/>
      <c r="AU82" s="54"/>
      <c r="AV82" s="23"/>
      <c r="AW82" s="54"/>
      <c r="AX82" s="23"/>
      <c r="AY82" s="54"/>
      <c r="AZ82" s="54"/>
      <c r="BA82" s="55"/>
      <c r="BB82" s="46"/>
      <c r="BC82" s="55"/>
      <c r="BD82" s="46"/>
      <c r="BE82" s="24"/>
      <c r="BF82" s="24"/>
    </row>
    <row r="83" spans="9:58" ht="13.5" customHeight="1">
      <c r="I83" s="57"/>
      <c r="J83" s="35"/>
      <c r="K83" s="68"/>
      <c r="L83" s="82"/>
      <c r="M83" s="82"/>
      <c r="N83" s="82"/>
      <c r="O83" s="82"/>
      <c r="P83" s="82"/>
      <c r="Q83" s="82"/>
      <c r="R83" s="82"/>
      <c r="S83" s="83"/>
      <c r="T83" s="88"/>
      <c r="V83" s="38"/>
      <c r="Y83" s="86"/>
      <c r="AB83" s="38"/>
      <c r="AE83" s="38"/>
      <c r="AK83" s="38"/>
      <c r="AN83" s="23"/>
      <c r="AO83" s="53"/>
      <c r="AP83" s="23"/>
      <c r="AQ83" s="53"/>
      <c r="AR83" s="23"/>
      <c r="AS83" s="54"/>
      <c r="AT83" s="23"/>
      <c r="AU83" s="54"/>
      <c r="AV83" s="23"/>
      <c r="AW83" s="54"/>
      <c r="AX83" s="23"/>
      <c r="AY83" s="54"/>
      <c r="AZ83" s="54"/>
      <c r="BA83" s="55"/>
      <c r="BB83" s="46"/>
      <c r="BC83" s="55"/>
      <c r="BD83" s="46"/>
      <c r="BE83" s="24"/>
      <c r="BF83" s="24"/>
    </row>
    <row r="84" spans="9:58" ht="13.5" customHeight="1">
      <c r="I84" s="57"/>
      <c r="J84" s="35"/>
      <c r="K84" s="68"/>
      <c r="L84" s="82"/>
      <c r="M84" s="82"/>
      <c r="N84" s="82"/>
      <c r="O84" s="82"/>
      <c r="P84" s="82"/>
      <c r="Q84" s="82"/>
      <c r="R84" s="82"/>
      <c r="S84" s="83"/>
      <c r="T84" s="84"/>
      <c r="V84" s="85"/>
      <c r="Y84" s="86"/>
      <c r="AB84" s="85"/>
      <c r="AE84" s="85"/>
      <c r="AK84" s="85"/>
      <c r="AN84" s="34"/>
      <c r="AO84" s="53"/>
      <c r="AP84" s="34"/>
      <c r="AQ84" s="53"/>
      <c r="AR84" s="34"/>
      <c r="AS84" s="54"/>
      <c r="AT84" s="34"/>
      <c r="AU84" s="54"/>
      <c r="AV84" s="34"/>
      <c r="AW84" s="54"/>
      <c r="AX84" s="34"/>
      <c r="AY84" s="54"/>
      <c r="AZ84" s="54"/>
      <c r="BA84" s="55"/>
      <c r="BB84" s="46"/>
      <c r="BC84" s="55"/>
      <c r="BD84" s="44"/>
      <c r="BE84" s="24"/>
      <c r="BF84" s="24"/>
    </row>
    <row r="85" spans="9:58" ht="13.5" customHeight="1">
      <c r="I85" s="57"/>
      <c r="J85" s="35"/>
      <c r="K85" s="68"/>
      <c r="L85" s="82"/>
      <c r="M85" s="82"/>
      <c r="N85" s="82"/>
      <c r="O85" s="82"/>
      <c r="P85" s="82"/>
      <c r="Q85" s="82"/>
      <c r="R85" s="82"/>
      <c r="S85" s="83"/>
      <c r="T85" s="88"/>
      <c r="V85" s="38"/>
      <c r="Y85" s="86"/>
      <c r="AB85" s="38"/>
      <c r="AE85" s="38"/>
      <c r="AK85" s="38"/>
      <c r="AN85" s="23"/>
      <c r="AO85" s="53"/>
      <c r="AP85" s="23"/>
      <c r="AQ85" s="53"/>
      <c r="AR85" s="23"/>
      <c r="AS85" s="54"/>
      <c r="AT85" s="23"/>
      <c r="AU85" s="54"/>
      <c r="AV85" s="23"/>
      <c r="AW85" s="54"/>
      <c r="AX85" s="23"/>
      <c r="AY85" s="54"/>
      <c r="AZ85" s="54"/>
      <c r="BA85" s="55"/>
      <c r="BB85" s="46"/>
      <c r="BC85" s="55"/>
      <c r="BD85" s="46"/>
      <c r="BE85" s="24"/>
      <c r="BF85" s="24"/>
    </row>
    <row r="86" spans="9:58" ht="13.5" customHeight="1">
      <c r="I86" s="57"/>
      <c r="J86" s="35"/>
      <c r="K86" s="68"/>
      <c r="L86" s="82"/>
      <c r="M86" s="82"/>
      <c r="N86" s="82"/>
      <c r="O86" s="82"/>
      <c r="P86" s="82"/>
      <c r="Q86" s="82"/>
      <c r="R86" s="82"/>
      <c r="S86" s="83"/>
      <c r="T86" s="88"/>
      <c r="V86" s="38"/>
      <c r="Y86" s="86"/>
      <c r="AB86" s="38"/>
      <c r="AE86" s="38"/>
      <c r="AK86" s="38"/>
      <c r="AN86" s="23"/>
      <c r="AO86" s="53"/>
      <c r="AP86" s="23"/>
      <c r="AQ86" s="53"/>
      <c r="AR86" s="23"/>
      <c r="AS86" s="54"/>
      <c r="AT86" s="23"/>
      <c r="AU86" s="54"/>
      <c r="AV86" s="23"/>
      <c r="AW86" s="54"/>
      <c r="AX86" s="23"/>
      <c r="AY86" s="54"/>
      <c r="AZ86" s="54"/>
      <c r="BA86" s="55"/>
      <c r="BB86" s="46"/>
      <c r="BC86" s="55"/>
      <c r="BD86" s="46"/>
      <c r="BE86" s="24"/>
      <c r="BF86" s="24"/>
    </row>
    <row r="87" spans="9:58" ht="13.5" customHeight="1">
      <c r="I87" s="57"/>
      <c r="J87" s="35"/>
      <c r="K87" s="68"/>
      <c r="L87" s="82"/>
      <c r="M87" s="82"/>
      <c r="N87" s="82"/>
      <c r="O87" s="82"/>
      <c r="P87" s="82"/>
      <c r="Q87" s="82"/>
      <c r="R87" s="82"/>
      <c r="S87" s="83"/>
      <c r="T87" s="88"/>
      <c r="V87" s="38"/>
      <c r="Y87" s="86"/>
      <c r="AB87" s="38"/>
      <c r="AE87" s="38"/>
      <c r="AK87" s="38"/>
      <c r="AN87" s="23"/>
      <c r="AO87" s="53"/>
      <c r="AP87" s="23"/>
      <c r="AQ87" s="53"/>
      <c r="AR87" s="23"/>
      <c r="AS87" s="54"/>
      <c r="AT87" s="23"/>
      <c r="AU87" s="54"/>
      <c r="AV87" s="23"/>
      <c r="AW87" s="54"/>
      <c r="AX87" s="23"/>
      <c r="AY87" s="54"/>
      <c r="AZ87" s="54"/>
      <c r="BA87" s="55"/>
      <c r="BB87" s="46"/>
      <c r="BC87" s="55"/>
      <c r="BD87" s="46"/>
      <c r="BE87" s="24"/>
      <c r="BF87" s="24"/>
    </row>
    <row r="88" spans="9:58" ht="13.5" customHeight="1">
      <c r="I88" s="57"/>
      <c r="J88" s="35"/>
      <c r="K88" s="68"/>
      <c r="L88" s="82"/>
      <c r="M88" s="82"/>
      <c r="N88" s="82"/>
      <c r="O88" s="82"/>
      <c r="P88" s="82"/>
      <c r="Q88" s="82"/>
      <c r="R88" s="82"/>
      <c r="S88" s="90"/>
      <c r="T88" s="84"/>
      <c r="V88" s="85"/>
      <c r="Y88" s="86"/>
      <c r="AB88" s="85"/>
      <c r="AE88" s="85"/>
      <c r="AK88" s="85"/>
      <c r="AN88" s="34"/>
      <c r="AO88" s="53"/>
      <c r="AP88" s="34"/>
      <c r="AQ88" s="53"/>
      <c r="AR88" s="34"/>
      <c r="AS88" s="54"/>
      <c r="AT88" s="34"/>
      <c r="AU88" s="54"/>
      <c r="AV88" s="34"/>
      <c r="AW88" s="54"/>
      <c r="AX88" s="34"/>
      <c r="AY88" s="54"/>
      <c r="AZ88" s="54"/>
      <c r="BA88" s="55"/>
      <c r="BB88" s="46"/>
      <c r="BC88" s="44"/>
      <c r="BD88" s="44"/>
      <c r="BE88" s="24"/>
      <c r="BF88" s="24"/>
    </row>
    <row r="89" spans="9:58" ht="13.5" customHeight="1">
      <c r="I89" s="69"/>
      <c r="J89" s="105"/>
      <c r="K89" s="39"/>
      <c r="L89" s="37"/>
      <c r="M89" s="37"/>
      <c r="N89" s="37"/>
      <c r="O89" s="37"/>
      <c r="P89" s="37"/>
      <c r="Q89" s="37"/>
      <c r="R89" s="37"/>
      <c r="S89" s="38"/>
      <c r="T89" s="39"/>
      <c r="V89" s="38"/>
      <c r="Y89" s="86"/>
      <c r="AB89" s="38"/>
      <c r="AE89" s="38"/>
      <c r="AK89" s="38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</row>
    <row r="90" spans="9:58" ht="13.5" customHeight="1">
      <c r="I90" s="24"/>
      <c r="J90" s="105"/>
      <c r="K90" s="39"/>
      <c r="L90" s="37"/>
      <c r="M90" s="37"/>
      <c r="N90" s="37"/>
      <c r="O90" s="37"/>
      <c r="P90" s="37"/>
      <c r="Q90" s="37"/>
      <c r="R90" s="37"/>
      <c r="S90" s="38"/>
      <c r="T90" s="39"/>
      <c r="V90" s="38"/>
      <c r="Y90" s="86"/>
      <c r="AB90" s="38"/>
      <c r="AE90" s="38"/>
      <c r="AK90" s="38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</row>
    <row r="91" spans="9:58" ht="13.5" customHeight="1">
      <c r="I91" s="24"/>
      <c r="J91" s="105"/>
      <c r="K91" s="39"/>
      <c r="L91" s="37"/>
      <c r="M91" s="37"/>
      <c r="N91" s="37"/>
      <c r="O91" s="37"/>
      <c r="P91" s="37"/>
      <c r="Q91" s="37"/>
      <c r="R91" s="37"/>
      <c r="S91" s="38"/>
      <c r="T91" s="39"/>
      <c r="V91" s="38"/>
      <c r="Y91" s="86"/>
      <c r="AB91" s="38"/>
      <c r="AE91" s="38"/>
      <c r="AK91" s="38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</row>
    <row r="92" spans="9:58" ht="13.5" customHeight="1">
      <c r="I92" s="24"/>
      <c r="J92" s="105"/>
      <c r="K92" s="39"/>
      <c r="L92" s="37"/>
      <c r="M92" s="37"/>
      <c r="N92" s="37"/>
      <c r="O92" s="37"/>
      <c r="P92" s="37"/>
      <c r="Q92" s="37"/>
      <c r="R92" s="37"/>
      <c r="S92" s="38"/>
      <c r="T92" s="39"/>
      <c r="V92" s="38"/>
      <c r="Y92" s="86"/>
      <c r="AB92" s="38"/>
      <c r="AE92" s="38"/>
      <c r="AK92" s="38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</row>
    <row r="93" spans="9:58" ht="13.5" customHeight="1">
      <c r="I93" s="24"/>
      <c r="J93" s="105"/>
      <c r="K93" s="39"/>
      <c r="L93" s="37"/>
      <c r="M93" s="37"/>
      <c r="N93" s="37"/>
      <c r="O93" s="37"/>
      <c r="P93" s="37"/>
      <c r="Q93" s="37"/>
      <c r="R93" s="37"/>
      <c r="S93" s="38"/>
      <c r="T93" s="39"/>
      <c r="V93" s="38"/>
      <c r="Y93" s="86"/>
      <c r="AB93" s="38"/>
      <c r="AE93" s="38"/>
      <c r="AK93" s="38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</row>
    <row r="94" spans="9:58" ht="13.5" customHeight="1">
      <c r="I94" s="24"/>
      <c r="J94" s="105"/>
      <c r="K94" s="39"/>
      <c r="L94" s="37"/>
      <c r="M94" s="37"/>
      <c r="N94" s="37"/>
      <c r="O94" s="37"/>
      <c r="P94" s="37"/>
      <c r="Q94" s="37"/>
      <c r="R94" s="37"/>
      <c r="S94" s="38"/>
      <c r="T94" s="39"/>
      <c r="V94" s="38"/>
      <c r="Y94" s="38"/>
      <c r="AB94" s="38"/>
      <c r="AE94" s="38"/>
      <c r="AK94" s="38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</row>
    <row r="95" spans="9:58" ht="13.5" customHeight="1">
      <c r="I95" s="24"/>
      <c r="J95" s="105"/>
      <c r="K95" s="39"/>
      <c r="L95" s="37"/>
      <c r="M95" s="37"/>
      <c r="N95" s="37"/>
      <c r="O95" s="37"/>
      <c r="P95" s="37"/>
      <c r="Q95" s="37"/>
      <c r="R95" s="37"/>
      <c r="S95" s="38"/>
      <c r="T95" s="39"/>
      <c r="V95" s="38"/>
      <c r="Y95" s="38"/>
      <c r="AB95" s="38"/>
      <c r="AE95" s="38"/>
      <c r="AK95" s="38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</row>
    <row r="96" spans="9:58" ht="13.5" customHeight="1">
      <c r="I96" s="24"/>
      <c r="J96" s="105"/>
      <c r="K96" s="39"/>
      <c r="L96" s="37"/>
      <c r="M96" s="37"/>
      <c r="N96" s="37"/>
      <c r="O96" s="37"/>
      <c r="P96" s="37"/>
      <c r="Q96" s="37"/>
      <c r="R96" s="37"/>
      <c r="S96" s="38"/>
      <c r="T96" s="39"/>
      <c r="V96" s="38"/>
      <c r="Y96" s="38"/>
      <c r="AB96" s="38"/>
      <c r="AE96" s="38"/>
      <c r="AK96" s="38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</row>
    <row r="97" spans="9:58" ht="13.5" customHeight="1">
      <c r="I97" s="24"/>
      <c r="J97" s="105"/>
      <c r="K97" s="39"/>
      <c r="L97" s="37"/>
      <c r="M97" s="37"/>
      <c r="N97" s="37"/>
      <c r="O97" s="37"/>
      <c r="P97" s="37"/>
      <c r="Q97" s="37"/>
      <c r="R97" s="37"/>
      <c r="S97" s="38"/>
      <c r="T97" s="39"/>
      <c r="V97" s="38"/>
      <c r="Y97" s="38"/>
      <c r="AB97" s="38"/>
      <c r="AE97" s="38"/>
      <c r="AK97" s="38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</row>
    <row r="98" spans="9:58" ht="13.5" customHeight="1">
      <c r="I98" s="24"/>
      <c r="J98" s="105"/>
      <c r="K98" s="39"/>
      <c r="L98" s="37"/>
      <c r="M98" s="37"/>
      <c r="N98" s="37"/>
      <c r="O98" s="37"/>
      <c r="P98" s="37"/>
      <c r="Q98" s="37"/>
      <c r="R98" s="37"/>
      <c r="S98" s="38"/>
      <c r="T98" s="39"/>
      <c r="V98" s="38"/>
      <c r="Y98" s="38"/>
      <c r="AB98" s="38"/>
      <c r="AE98" s="38"/>
      <c r="AK98" s="38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</row>
    <row r="99" spans="9:58" ht="13.5" customHeight="1">
      <c r="I99" s="24"/>
      <c r="J99" s="105"/>
      <c r="K99" s="39"/>
      <c r="L99" s="37"/>
      <c r="M99" s="37"/>
      <c r="N99" s="37"/>
      <c r="O99" s="37"/>
      <c r="P99" s="37"/>
      <c r="Q99" s="37"/>
      <c r="R99" s="37"/>
      <c r="S99" s="38"/>
      <c r="T99" s="39"/>
      <c r="V99" s="38"/>
      <c r="Y99" s="38"/>
      <c r="AB99" s="38"/>
      <c r="AE99" s="38"/>
      <c r="AK99" s="38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</row>
    <row r="100" ht="13.5" customHeight="1"/>
  </sheetData>
  <mergeCells count="49">
    <mergeCell ref="AE6:AG6"/>
    <mergeCell ref="AH6:AJ6"/>
    <mergeCell ref="AK6:AM6"/>
    <mergeCell ref="B9:F9"/>
    <mergeCell ref="S6:U6"/>
    <mergeCell ref="V6:X6"/>
    <mergeCell ref="Y6:AA6"/>
    <mergeCell ref="AB6:AD6"/>
    <mergeCell ref="A6:I7"/>
    <mergeCell ref="J6:L6"/>
    <mergeCell ref="M6:O6"/>
    <mergeCell ref="P6:R6"/>
    <mergeCell ref="D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D21:G21"/>
    <mergeCell ref="B23:F23"/>
    <mergeCell ref="B26:F26"/>
    <mergeCell ref="B27:F27"/>
    <mergeCell ref="B29:F29"/>
    <mergeCell ref="D30:G30"/>
    <mergeCell ref="E31:G31"/>
    <mergeCell ref="F32:G32"/>
    <mergeCell ref="F33:G33"/>
    <mergeCell ref="E34:G34"/>
    <mergeCell ref="F35:G35"/>
    <mergeCell ref="F36:G36"/>
    <mergeCell ref="F37:G37"/>
    <mergeCell ref="D38:G38"/>
    <mergeCell ref="E39:G39"/>
    <mergeCell ref="E40:H40"/>
    <mergeCell ref="B42:F42"/>
    <mergeCell ref="B44:F44"/>
    <mergeCell ref="B46:F46"/>
    <mergeCell ref="B56:C56"/>
    <mergeCell ref="D56:G56"/>
    <mergeCell ref="B49:G49"/>
    <mergeCell ref="B52:D52"/>
    <mergeCell ref="E52:G52"/>
    <mergeCell ref="B55:D55"/>
    <mergeCell ref="E55:G5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2011-03-09T05:07:20Z</cp:lastPrinted>
  <dcterms:created xsi:type="dcterms:W3CDTF">2008-02-21T02:56:39Z</dcterms:created>
  <dcterms:modified xsi:type="dcterms:W3CDTF">2011-03-09T05:07:39Z</dcterms:modified>
  <cp:category/>
  <cp:version/>
  <cp:contentType/>
  <cp:contentStatus/>
</cp:coreProperties>
</file>