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790" activeTab="0"/>
  </bookViews>
  <sheets>
    <sheet name="tone-e03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<sst xmlns="http://schemas.openxmlformats.org/spreadsheetml/2006/main" count="78" uniqueCount="46">
  <si>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 xml:space="preserve">   計　　算（主 要 系 列 表）</t>
  </si>
  <si>
    <t>項　　　　　　　目</t>
  </si>
  <si>
    <t>構成比</t>
  </si>
  <si>
    <t>増加率</t>
  </si>
  <si>
    <t>雇用者報酬</t>
  </si>
  <si>
    <t>賃金・俸給</t>
  </si>
  <si>
    <t>雇主の社会負担</t>
  </si>
  <si>
    <t>雇主の現実社会負担</t>
  </si>
  <si>
    <t>雇主の帰属社会負担</t>
  </si>
  <si>
    <t>財産所得（非企業部門）</t>
  </si>
  <si>
    <t>受取</t>
  </si>
  <si>
    <t>支払</t>
  </si>
  <si>
    <t>一般政府</t>
  </si>
  <si>
    <t>支払</t>
  </si>
  <si>
    <t>家計</t>
  </si>
  <si>
    <t>利子</t>
  </si>
  <si>
    <t>配当（受取）</t>
  </si>
  <si>
    <t>保険契約者に帰属する財産所得(受取)</t>
  </si>
  <si>
    <t>賃貸料（受取）</t>
  </si>
  <si>
    <t>対家計民間非営利団体</t>
  </si>
  <si>
    <t>企業所得（法人企業の分配所得受払後）</t>
  </si>
  <si>
    <t>民間法人企業</t>
  </si>
  <si>
    <t>公的企業</t>
  </si>
  <si>
    <t>個人企業</t>
  </si>
  <si>
    <t>農林水産業</t>
  </si>
  <si>
    <t>その他の産業</t>
  </si>
  <si>
    <t>持ち家</t>
  </si>
  <si>
    <t>県民所得</t>
  </si>
  <si>
    <t>実　数</t>
  </si>
  <si>
    <t>2　県　　民　　所　　得（分　配）　　（要素費用表示の県民純生産）</t>
  </si>
  <si>
    <t>（参考）民間法人企業所得
      （法人企業の分配所得受払前）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</si>
  <si>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</t>
    </r>
  </si>
  <si>
    <t>県統計課「広島県県民経済計算結果報告」</t>
  </si>
  <si>
    <t>25　　県　　民　　経　　済</t>
  </si>
  <si>
    <r>
      <t>平 成</t>
    </r>
    <r>
      <rPr>
        <i/>
        <sz val="8"/>
        <rFont val="Century Gothic"/>
        <family val="2"/>
      </rPr>
      <t xml:space="preserve"> 11 </t>
    </r>
    <r>
      <rPr>
        <sz val="8"/>
        <rFont val="ＭＳ 明朝"/>
        <family val="1"/>
      </rPr>
      <t>年 度</t>
    </r>
  </si>
  <si>
    <r>
      <t>12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</si>
  <si>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13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</si>
  <si>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14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</si>
  <si>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15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</si>
  <si>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16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</si>
  <si>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17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</si>
  <si>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18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</si>
  <si>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</si>
  <si>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20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</si>
  <si>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t>平成11～20年度　（続）</t>
  </si>
  <si>
    <t>県民経済計算・通貨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</si>
</sst>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_ "/>
    <numFmt numFmtId="193" formatCode="##\ ##0"/>
    <numFmt numFmtId="194" formatCode="#\ ###\ ###\ ##0"/>
    <numFmt numFmtId="195" formatCode="###\ ###\ ##0"/>
    <numFmt numFmtId="196" formatCode="#\ ##0"/>
    <numFmt numFmtId="197" formatCode="###\ ##0"/>
    <numFmt numFmtId="198" formatCode="##0.0;\-"/>
    <numFmt numFmtId="199" formatCode="##0.0;\-0.0;\-##0.0"/>
    <numFmt numFmtId="200" formatCode="#,##0.0;&quot;▲ &quot;#,##0.0"/>
    <numFmt numFmtId="201" formatCode="#,##0;&quot;▲ &quot;#,##0"/>
    <numFmt numFmtId="202" formatCode="\-##0.0"/>
    <numFmt numFmtId="203" formatCode="###.0\ ###\ ##0"/>
    <numFmt numFmtId="204" formatCode="#,##0.0;[Red]\-#,##0.0"/>
  </numFmts>
  <fonts count="1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i/>
      <sz val="8"/>
      <name val="ＭＳ 明朝"/>
      <family val="1"/>
    </font>
    <font>
      <i/>
      <sz val="8"/>
      <name val="ＭＳ Ｐ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sz val="8"/>
      <name val="Century Gothic"/>
      <family val="2"/>
    </font>
    <font>
      <sz val="6"/>
      <name val="ＭＳ 明朝"/>
      <family val="1"/>
    </font>
    <font>
      <sz val="7"/>
      <name val="Century Gothic"/>
      <family val="2"/>
    </font>
    <font>
      <b/>
      <i/>
      <sz val="8"/>
      <name val="Century Gothic"/>
      <family val="2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11" fillId="0" borderId="1" xfId="16" applyNumberFormat="1" applyFont="1" applyFill="1" applyBorder="1" applyAlignment="1" applyProtection="1">
      <alignment horizontal="right" vertical="center" wrapText="1"/>
      <protection locked="0"/>
    </xf>
    <xf numFmtId="191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left" vertical="center"/>
      <protection locked="0"/>
    </xf>
    <xf numFmtId="184" fontId="3" fillId="0" borderId="0" xfId="0" applyNumberFormat="1" applyFont="1" applyFill="1" applyAlignment="1" applyProtection="1">
      <alignment horizontal="left" vertical="center"/>
      <protection locked="0"/>
    </xf>
    <xf numFmtId="177" fontId="3" fillId="0" borderId="0" xfId="0" applyNumberFormat="1" applyFont="1" applyFill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184" fontId="3" fillId="0" borderId="0" xfId="0" applyNumberFormat="1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3" xfId="0" applyNumberFormat="1" applyFont="1" applyFill="1" applyBorder="1" applyAlignment="1" applyProtection="1">
      <alignment horizontal="center" vertical="center"/>
      <protection locked="0"/>
    </xf>
    <xf numFmtId="184" fontId="1" fillId="0" borderId="2" xfId="0" applyNumberFormat="1" applyFont="1" applyFill="1" applyBorder="1" applyAlignment="1" applyProtection="1">
      <alignment horizontal="center" vertical="center"/>
      <protection locked="0"/>
    </xf>
    <xf numFmtId="177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textRotation="255" wrapText="1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191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distributed" vertical="center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194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5" xfId="0" applyNumberFormat="1" applyFont="1" applyFill="1" applyBorder="1" applyAlignment="1" applyProtection="1">
      <alignment horizontal="right" vertical="center"/>
      <protection locked="0"/>
    </xf>
    <xf numFmtId="195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18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7" xfId="0" applyNumberFormat="1" applyFont="1" applyFill="1" applyBorder="1" applyAlignment="1" applyProtection="1">
      <alignment horizontal="center" vertical="center"/>
      <protection locked="0"/>
    </xf>
    <xf numFmtId="184" fontId="17" fillId="0" borderId="7" xfId="0" applyNumberFormat="1" applyFont="1" applyFill="1" applyBorder="1" applyAlignment="1" applyProtection="1">
      <alignment horizontal="center" vertical="center"/>
      <protection locked="0"/>
    </xf>
    <xf numFmtId="177" fontId="17" fillId="0" borderId="7" xfId="0" applyNumberFormat="1" applyFont="1" applyFill="1" applyBorder="1" applyAlignment="1" applyProtection="1">
      <alignment horizontal="center" vertical="center"/>
      <protection locked="0"/>
    </xf>
    <xf numFmtId="177" fontId="17" fillId="0" borderId="8" xfId="0" applyNumberFormat="1" applyFont="1" applyFill="1" applyBorder="1" applyAlignment="1" applyProtection="1">
      <alignment horizontal="center" vertical="center"/>
      <protection locked="0"/>
    </xf>
    <xf numFmtId="195" fontId="11" fillId="0" borderId="3" xfId="16" applyNumberFormat="1" applyFont="1" applyFill="1" applyBorder="1" applyAlignment="1" applyProtection="1">
      <alignment horizontal="right" vertical="center" wrapText="1"/>
      <protection locked="0"/>
    </xf>
    <xf numFmtId="191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95" fontId="11" fillId="0" borderId="9" xfId="16" applyNumberFormat="1" applyFont="1" applyFill="1" applyBorder="1" applyAlignment="1" applyProtection="1">
      <alignment horizontal="right" vertical="center" wrapText="1"/>
      <protection locked="0"/>
    </xf>
    <xf numFmtId="195" fontId="11" fillId="0" borderId="0" xfId="16" applyNumberFormat="1" applyFont="1" applyFill="1" applyBorder="1" applyAlignment="1" applyProtection="1">
      <alignment horizontal="right" vertical="center" wrapText="1"/>
      <protection locked="0"/>
    </xf>
    <xf numFmtId="195" fontId="11" fillId="0" borderId="2" xfId="16" applyNumberFormat="1" applyFont="1" applyFill="1" applyBorder="1" applyAlignment="1" applyProtection="1">
      <alignment horizontal="right" vertical="center" wrapText="1"/>
      <protection locked="0"/>
    </xf>
    <xf numFmtId="195" fontId="11" fillId="0" borderId="4" xfId="16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B95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5" style="9" customWidth="1"/>
    <col min="2" max="3" width="1.75390625" style="9" customWidth="1"/>
    <col min="4" max="4" width="5.00390625" style="9" customWidth="1"/>
    <col min="5" max="5" width="17.00390625" style="9" customWidth="1"/>
    <col min="6" max="6" width="0.12890625" style="9" customWidth="1"/>
    <col min="7" max="7" width="0.12890625" style="10" customWidth="1"/>
    <col min="8" max="8" width="6.625" style="11" customWidth="1"/>
    <col min="9" max="9" width="5.125" style="12" customWidth="1"/>
    <col min="10" max="10" width="5.125" style="13" customWidth="1"/>
    <col min="11" max="11" width="6.625" style="13" customWidth="1"/>
    <col min="12" max="13" width="5.125" style="13" customWidth="1"/>
    <col min="14" max="14" width="6.625" style="13" customWidth="1"/>
    <col min="15" max="16" width="5.125" style="13" customWidth="1"/>
    <col min="17" max="17" width="6.625" style="11" customWidth="1"/>
    <col min="18" max="18" width="5.125" style="12" customWidth="1"/>
    <col min="19" max="19" width="5.125" style="14" customWidth="1"/>
    <col min="20" max="20" width="6.625" style="11" customWidth="1"/>
    <col min="21" max="21" width="5.125" style="15" customWidth="1"/>
    <col min="22" max="22" width="5.125" style="14" customWidth="1"/>
    <col min="23" max="23" width="6.625" style="11" customWidth="1"/>
    <col min="24" max="24" width="5.125" style="15" customWidth="1"/>
    <col min="25" max="25" width="5.125" style="14" customWidth="1"/>
    <col min="26" max="26" width="6.625" style="11" customWidth="1"/>
    <col min="27" max="27" width="5.125" style="15" customWidth="1"/>
    <col min="28" max="28" width="5.125" style="14" customWidth="1"/>
    <col min="29" max="29" width="6.625" style="11" customWidth="1"/>
    <col min="30" max="30" width="5.125" style="15" customWidth="1"/>
    <col min="31" max="31" width="5.125" style="14" customWidth="1"/>
    <col min="32" max="32" width="6.625" style="14" customWidth="1"/>
    <col min="33" max="34" width="5.125" style="14" customWidth="1"/>
    <col min="35" max="35" width="6.625" style="11" customWidth="1"/>
    <col min="36" max="36" width="5.125" style="15" customWidth="1"/>
    <col min="37" max="37" width="5.125" style="14" customWidth="1"/>
    <col min="38" max="38" width="12.125" style="10" customWidth="1"/>
    <col min="39" max="16384" width="9.00390625" style="10" customWidth="1"/>
  </cols>
  <sheetData>
    <row r="1" spans="1:37" ht="13.5" customHeight="1">
      <c r="A1" s="8" t="s">
        <v>45</v>
      </c>
      <c r="AK1" s="31"/>
    </row>
    <row r="2" ht="15.75" customHeight="1">
      <c r="A2" s="16"/>
    </row>
    <row r="3" spans="1:60" ht="18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4" t="s">
        <v>33</v>
      </c>
      <c r="U3" s="5" t="s">
        <v>0</v>
      </c>
      <c r="X3" s="4"/>
      <c r="Y3" s="17"/>
      <c r="Z3" s="1"/>
      <c r="AB3" s="7" t="s">
        <v>44</v>
      </c>
      <c r="AC3" s="6"/>
      <c r="AD3" s="7"/>
      <c r="AE3" s="17"/>
      <c r="AF3" s="17"/>
      <c r="AG3" s="17"/>
      <c r="AH3" s="17"/>
      <c r="AI3" s="17"/>
      <c r="AJ3" s="17"/>
      <c r="AK3" s="17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9"/>
      <c r="BH3" s="9"/>
    </row>
    <row r="4" spans="1:60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"/>
      <c r="U4" s="5"/>
      <c r="X4" s="4"/>
      <c r="Y4" s="17"/>
      <c r="Z4" s="1"/>
      <c r="AB4" s="7"/>
      <c r="AC4" s="6"/>
      <c r="AD4" s="7"/>
      <c r="AE4" s="17"/>
      <c r="AF4" s="17"/>
      <c r="AG4" s="17"/>
      <c r="AH4" s="17"/>
      <c r="AI4" s="17"/>
      <c r="AJ4" s="17"/>
      <c r="AK4" s="17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9"/>
      <c r="BH4" s="9"/>
    </row>
    <row r="5" spans="2:62" s="20" customFormat="1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29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21"/>
      <c r="AM5" s="21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3"/>
      <c r="BJ5" s="23"/>
    </row>
    <row r="6" spans="2:62" s="20" customFormat="1" ht="13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21"/>
      <c r="AM6" s="21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3"/>
      <c r="BJ6" s="23"/>
    </row>
    <row r="7" spans="1:62" ht="13.5" customHeight="1" thickBot="1">
      <c r="A7" s="8" t="s">
        <v>31</v>
      </c>
      <c r="G7" s="24"/>
      <c r="H7" s="25"/>
      <c r="I7" s="26"/>
      <c r="J7" s="27"/>
      <c r="K7" s="27"/>
      <c r="L7" s="27"/>
      <c r="M7" s="27"/>
      <c r="N7" s="27"/>
      <c r="O7" s="27"/>
      <c r="P7" s="27"/>
      <c r="Q7" s="28"/>
      <c r="R7" s="29"/>
      <c r="T7" s="28"/>
      <c r="W7" s="28"/>
      <c r="Z7" s="28"/>
      <c r="AC7" s="28"/>
      <c r="AI7" s="28"/>
      <c r="AK7" s="30" t="s">
        <v>32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8"/>
      <c r="BE7" s="24"/>
      <c r="BF7" s="9"/>
      <c r="BG7" s="9"/>
      <c r="BH7" s="31"/>
      <c r="BI7" s="9"/>
      <c r="BJ7" s="9"/>
    </row>
    <row r="8" spans="1:62" s="37" customFormat="1" ht="15.75" customHeight="1" thickTop="1">
      <c r="A8" s="116" t="s">
        <v>1</v>
      </c>
      <c r="B8" s="116"/>
      <c r="C8" s="116"/>
      <c r="D8" s="116"/>
      <c r="E8" s="116"/>
      <c r="F8" s="116"/>
      <c r="G8" s="117"/>
      <c r="H8" s="120" t="s">
        <v>34</v>
      </c>
      <c r="I8" s="121"/>
      <c r="J8" s="122"/>
      <c r="K8" s="123" t="s">
        <v>35</v>
      </c>
      <c r="L8" s="121"/>
      <c r="M8" s="122"/>
      <c r="N8" s="123" t="s">
        <v>36</v>
      </c>
      <c r="O8" s="121"/>
      <c r="P8" s="122"/>
      <c r="Q8" s="123" t="s">
        <v>37</v>
      </c>
      <c r="R8" s="121"/>
      <c r="S8" s="122"/>
      <c r="T8" s="123" t="s">
        <v>38</v>
      </c>
      <c r="U8" s="121"/>
      <c r="V8" s="122"/>
      <c r="W8" s="123" t="s">
        <v>39</v>
      </c>
      <c r="X8" s="121"/>
      <c r="Y8" s="122"/>
      <c r="Z8" s="123" t="s">
        <v>40</v>
      </c>
      <c r="AA8" s="121"/>
      <c r="AB8" s="122"/>
      <c r="AC8" s="123" t="s">
        <v>41</v>
      </c>
      <c r="AD8" s="121"/>
      <c r="AE8" s="122"/>
      <c r="AF8" s="123" t="s">
        <v>42</v>
      </c>
      <c r="AG8" s="121"/>
      <c r="AH8" s="122"/>
      <c r="AI8" s="123" t="s">
        <v>43</v>
      </c>
      <c r="AJ8" s="121"/>
      <c r="AK8" s="121"/>
      <c r="AL8" s="32"/>
      <c r="AM8" s="33"/>
      <c r="AN8" s="33"/>
      <c r="AO8" s="33"/>
      <c r="AP8" s="33"/>
      <c r="AQ8" s="32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4"/>
      <c r="BD8" s="35"/>
      <c r="BE8" s="36"/>
      <c r="BF8" s="35"/>
      <c r="BG8" s="35"/>
      <c r="BH8" s="35"/>
      <c r="BI8" s="8"/>
      <c r="BJ8" s="8"/>
    </row>
    <row r="9" spans="1:62" s="37" customFormat="1" ht="15.75" customHeight="1">
      <c r="A9" s="118"/>
      <c r="B9" s="118"/>
      <c r="C9" s="118"/>
      <c r="D9" s="118"/>
      <c r="E9" s="118"/>
      <c r="F9" s="118"/>
      <c r="G9" s="119"/>
      <c r="H9" s="106" t="s">
        <v>28</v>
      </c>
      <c r="I9" s="107" t="s">
        <v>2</v>
      </c>
      <c r="J9" s="108" t="s">
        <v>3</v>
      </c>
      <c r="K9" s="106" t="s">
        <v>28</v>
      </c>
      <c r="L9" s="107" t="s">
        <v>2</v>
      </c>
      <c r="M9" s="108" t="s">
        <v>3</v>
      </c>
      <c r="N9" s="106" t="s">
        <v>28</v>
      </c>
      <c r="O9" s="107" t="s">
        <v>2</v>
      </c>
      <c r="P9" s="108" t="s">
        <v>3</v>
      </c>
      <c r="Q9" s="106" t="s">
        <v>28</v>
      </c>
      <c r="R9" s="107" t="s">
        <v>2</v>
      </c>
      <c r="S9" s="108" t="s">
        <v>3</v>
      </c>
      <c r="T9" s="106" t="s">
        <v>28</v>
      </c>
      <c r="U9" s="107" t="s">
        <v>2</v>
      </c>
      <c r="V9" s="108" t="s">
        <v>3</v>
      </c>
      <c r="W9" s="106" t="s">
        <v>28</v>
      </c>
      <c r="X9" s="107" t="s">
        <v>2</v>
      </c>
      <c r="Y9" s="108" t="s">
        <v>3</v>
      </c>
      <c r="Z9" s="106" t="s">
        <v>28</v>
      </c>
      <c r="AA9" s="107" t="s">
        <v>2</v>
      </c>
      <c r="AB9" s="108" t="s">
        <v>3</v>
      </c>
      <c r="AC9" s="106" t="s">
        <v>28</v>
      </c>
      <c r="AD9" s="107" t="s">
        <v>2</v>
      </c>
      <c r="AE9" s="108" t="s">
        <v>3</v>
      </c>
      <c r="AF9" s="106" t="s">
        <v>28</v>
      </c>
      <c r="AG9" s="107" t="s">
        <v>2</v>
      </c>
      <c r="AH9" s="108" t="s">
        <v>3</v>
      </c>
      <c r="AI9" s="106" t="s">
        <v>28</v>
      </c>
      <c r="AJ9" s="107" t="s">
        <v>2</v>
      </c>
      <c r="AK9" s="109" t="s">
        <v>3</v>
      </c>
      <c r="AL9" s="32"/>
      <c r="AM9" s="35"/>
      <c r="AN9" s="36"/>
      <c r="AO9" s="35"/>
      <c r="AP9" s="35"/>
      <c r="AQ9" s="32"/>
      <c r="AR9" s="35"/>
      <c r="AS9" s="32"/>
      <c r="AT9" s="33"/>
      <c r="AU9" s="33"/>
      <c r="AV9" s="33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8"/>
      <c r="BJ9" s="8"/>
    </row>
    <row r="10" spans="1:60" s="8" customFormat="1" ht="13.5" customHeight="1">
      <c r="A10" s="38"/>
      <c r="B10" s="39"/>
      <c r="C10" s="39"/>
      <c r="D10" s="39"/>
      <c r="E10" s="39"/>
      <c r="F10" s="39"/>
      <c r="G10" s="39"/>
      <c r="H10" s="40"/>
      <c r="I10" s="41"/>
      <c r="J10" s="42"/>
      <c r="K10" s="42"/>
      <c r="L10" s="42"/>
      <c r="M10" s="42"/>
      <c r="N10" s="42"/>
      <c r="O10" s="42"/>
      <c r="P10" s="42"/>
      <c r="Q10" s="43"/>
      <c r="R10" s="41"/>
      <c r="S10" s="42"/>
      <c r="T10" s="43"/>
      <c r="U10" s="41"/>
      <c r="V10" s="42"/>
      <c r="W10" s="43"/>
      <c r="X10" s="41"/>
      <c r="Y10" s="42"/>
      <c r="Z10" s="43"/>
      <c r="AA10" s="41"/>
      <c r="AB10" s="42"/>
      <c r="AC10" s="43"/>
      <c r="AD10" s="41"/>
      <c r="AE10" s="42"/>
      <c r="AF10" s="42"/>
      <c r="AG10" s="42"/>
      <c r="AH10" s="42"/>
      <c r="AI10" s="43"/>
      <c r="AJ10" s="41"/>
      <c r="AK10" s="42"/>
      <c r="AL10" s="32"/>
      <c r="AM10" s="35"/>
      <c r="AN10" s="36"/>
      <c r="AO10" s="35"/>
      <c r="AP10" s="35"/>
      <c r="AQ10" s="32"/>
      <c r="AR10" s="35"/>
      <c r="AS10" s="32"/>
      <c r="AT10" s="33"/>
      <c r="AU10" s="33"/>
      <c r="AV10" s="33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2" ht="13.5" customHeight="1">
      <c r="A11" s="8"/>
      <c r="B11" s="124" t="s">
        <v>4</v>
      </c>
      <c r="C11" s="124"/>
      <c r="D11" s="124"/>
      <c r="E11" s="124"/>
      <c r="F11" s="44"/>
      <c r="G11" s="45"/>
      <c r="H11" s="2">
        <v>6598356</v>
      </c>
      <c r="I11" s="3">
        <f>SUM(H11)/$H$46*100</f>
        <v>75.96802192845206</v>
      </c>
      <c r="J11" s="3">
        <v>0.1</v>
      </c>
      <c r="K11" s="113">
        <v>6589236</v>
      </c>
      <c r="L11" s="3">
        <f>SUM(K11)/$K$46*100</f>
        <v>73.85352643282086</v>
      </c>
      <c r="M11" s="3">
        <f>ROUND((K11/H11-1)*100,1)</f>
        <v>-0.1</v>
      </c>
      <c r="N11" s="113">
        <v>6514336</v>
      </c>
      <c r="O11" s="3">
        <f>SUM(N11)/$N$46*100</f>
        <v>76.23329132955986</v>
      </c>
      <c r="P11" s="3">
        <f>ROUND((N11/K11-1)*100,1)</f>
        <v>-1.1</v>
      </c>
      <c r="Q11" s="113">
        <v>6236036</v>
      </c>
      <c r="R11" s="3">
        <f>SUM(Q11)/$Q$46*100</f>
        <v>75.75968815762396</v>
      </c>
      <c r="S11" s="3">
        <f>ROUND((Q11/N11-1)*100,1)</f>
        <v>-4.3</v>
      </c>
      <c r="T11" s="113">
        <v>6007290</v>
      </c>
      <c r="U11" s="3">
        <f>SUM(T11)/$T$46*100</f>
        <v>71.89240714245965</v>
      </c>
      <c r="V11" s="3">
        <f>ROUND((T11/Q11-1)*100,1)</f>
        <v>-3.7</v>
      </c>
      <c r="W11" s="113">
        <v>5942735</v>
      </c>
      <c r="X11" s="3">
        <f>SUM(W11)/$W$46*100</f>
        <v>71.74201805787158</v>
      </c>
      <c r="Y11" s="3">
        <f>ROUND((W11/T11-1)*100,1)</f>
        <v>-1.1</v>
      </c>
      <c r="Z11" s="113">
        <v>5928939</v>
      </c>
      <c r="AA11" s="3">
        <f>SUM(Z11)/$Z$46*100</f>
        <v>70.30310209552593</v>
      </c>
      <c r="AB11" s="3">
        <f>ROUND((Z11/W11-1)*100,1)</f>
        <v>-0.2</v>
      </c>
      <c r="AC11" s="113">
        <v>6029122</v>
      </c>
      <c r="AD11" s="3">
        <f>SUM(AC11)/$AC$46*100</f>
        <v>71.65798167475423</v>
      </c>
      <c r="AE11" s="3">
        <f>ROUND((AC11/Z11-1)*100,1)</f>
        <v>1.7</v>
      </c>
      <c r="AF11" s="113">
        <v>6128429</v>
      </c>
      <c r="AG11" s="3">
        <f>SUM(AF11)/$AF$46*100</f>
        <v>69.52342014039164</v>
      </c>
      <c r="AH11" s="3">
        <f>ROUND((AF11/AC11-1)*100,1)</f>
        <v>1.6</v>
      </c>
      <c r="AI11" s="113">
        <v>6120397</v>
      </c>
      <c r="AJ11" s="3">
        <f>SUM(AI11)/$AI$46*100</f>
        <v>75.29175816625778</v>
      </c>
      <c r="AK11" s="3">
        <f>ROUND((AI11/AF11-1)*100,1)</f>
        <v>-0.1</v>
      </c>
      <c r="AL11" s="46"/>
      <c r="AM11" s="9"/>
      <c r="AN11" s="31"/>
      <c r="AO11" s="47"/>
      <c r="AP11" s="8"/>
      <c r="AQ11" s="46"/>
      <c r="AR11" s="8"/>
      <c r="AS11" s="48"/>
      <c r="AT11" s="8"/>
      <c r="AU11" s="48"/>
      <c r="AV11" s="8"/>
      <c r="AW11" s="47"/>
      <c r="AX11" s="8"/>
      <c r="AY11" s="47"/>
      <c r="AZ11" s="8"/>
      <c r="BA11" s="47"/>
      <c r="BB11" s="8"/>
      <c r="BC11" s="47"/>
      <c r="BD11" s="47"/>
      <c r="BE11" s="49"/>
      <c r="BF11" s="32"/>
      <c r="BG11" s="36"/>
      <c r="BH11" s="32"/>
      <c r="BI11" s="9"/>
      <c r="BJ11" s="9"/>
    </row>
    <row r="12" spans="1:62" ht="13.5" customHeight="1">
      <c r="A12" s="8"/>
      <c r="B12" s="8"/>
      <c r="C12" s="124" t="s">
        <v>5</v>
      </c>
      <c r="D12" s="124"/>
      <c r="E12" s="124"/>
      <c r="F12" s="44"/>
      <c r="G12" s="50"/>
      <c r="H12" s="2">
        <v>5558467</v>
      </c>
      <c r="I12" s="3">
        <f>SUM(H12)/$H$46*100</f>
        <v>63.995598743774536</v>
      </c>
      <c r="J12" s="3">
        <v>0.9</v>
      </c>
      <c r="K12" s="113">
        <v>5543046</v>
      </c>
      <c r="L12" s="3">
        <f aca="true" t="shared" si="0" ref="L12:L49">SUM(K12)/$K$46*100</f>
        <v>62.12761149841073</v>
      </c>
      <c r="M12" s="3">
        <f aca="true" t="shared" si="1" ref="M12:M49">ROUND((K12/H12-1)*100,1)</f>
        <v>-0.3</v>
      </c>
      <c r="N12" s="113">
        <v>5393611</v>
      </c>
      <c r="O12" s="3">
        <f aca="true" t="shared" si="2" ref="O12:O49">SUM(N12)/$N$46*100</f>
        <v>63.11813186813187</v>
      </c>
      <c r="P12" s="3">
        <f aca="true" t="shared" si="3" ref="P12:P49">ROUND((N12/K12-1)*100,1)</f>
        <v>-2.7</v>
      </c>
      <c r="Q12" s="113">
        <v>5162466</v>
      </c>
      <c r="R12" s="3">
        <f aca="true" t="shared" si="4" ref="R12:R49">SUM(Q12)/$Q$46*100</f>
        <v>62.71721559726985</v>
      </c>
      <c r="S12" s="3">
        <f aca="true" t="shared" si="5" ref="S12:S49">ROUND((Q12/N12-1)*100,1)</f>
        <v>-4.3</v>
      </c>
      <c r="T12" s="113">
        <v>5080930</v>
      </c>
      <c r="U12" s="3">
        <f aca="true" t="shared" si="6" ref="U12:U49">SUM(T12)/$T$46*100</f>
        <v>60.80616854227738</v>
      </c>
      <c r="V12" s="3">
        <f aca="true" t="shared" si="7" ref="V12:V49">ROUND((T12/Q12-1)*100,1)</f>
        <v>-1.6</v>
      </c>
      <c r="W12" s="113">
        <v>5046222</v>
      </c>
      <c r="X12" s="3">
        <f aca="true" t="shared" si="8" ref="X12:X49">SUM(W12)/$W$46*100</f>
        <v>60.919113816791224</v>
      </c>
      <c r="Y12" s="3">
        <f aca="true" t="shared" si="9" ref="Y12:Y49">ROUND((W12/T12-1)*100,1)</f>
        <v>-0.7</v>
      </c>
      <c r="Z12" s="113">
        <v>5065318</v>
      </c>
      <c r="AA12" s="3">
        <f aca="true" t="shared" si="10" ref="AA12:AA49">SUM(Z12)/$Z$46*100</f>
        <v>60.06261297346881</v>
      </c>
      <c r="AB12" s="3">
        <f aca="true" t="shared" si="11" ref="AB12:AB49">ROUND((Z12/W12-1)*100,1)</f>
        <v>0.4</v>
      </c>
      <c r="AC12" s="113">
        <v>5145172</v>
      </c>
      <c r="AD12" s="3">
        <f aca="true" t="shared" si="12" ref="AD12:AD49">SUM(AC12)/$AC$46*100</f>
        <v>61.15196224084677</v>
      </c>
      <c r="AE12" s="3">
        <f aca="true" t="shared" si="13" ref="AE12:AE49">ROUND((AC12/Z12-1)*100,1)</f>
        <v>1.6</v>
      </c>
      <c r="AF12" s="113">
        <v>5254718</v>
      </c>
      <c r="AG12" s="3">
        <f aca="true" t="shared" si="14" ref="AG12:AG49">SUM(AF12)/$AF$46*100</f>
        <v>59.61168306482435</v>
      </c>
      <c r="AH12" s="3">
        <f aca="true" t="shared" si="15" ref="AH12:AH49">ROUND((AF12/AC12-1)*100,1)</f>
        <v>2.1</v>
      </c>
      <c r="AI12" s="113">
        <v>5267255</v>
      </c>
      <c r="AJ12" s="3">
        <f aca="true" t="shared" si="16" ref="AJ12:AJ49">SUM(AI12)/$AI$46*100</f>
        <v>64.79659565547988</v>
      </c>
      <c r="AK12" s="3">
        <f aca="true" t="shared" si="17" ref="AK12:AK49">ROUND((AI12/AF12-1)*100,1)</f>
        <v>0.2</v>
      </c>
      <c r="AL12" s="46"/>
      <c r="AM12" s="9"/>
      <c r="AN12" s="31"/>
      <c r="AO12" s="47"/>
      <c r="AP12" s="8"/>
      <c r="AQ12" s="46"/>
      <c r="AR12" s="8"/>
      <c r="AS12" s="48"/>
      <c r="AT12" s="8"/>
      <c r="AU12" s="48"/>
      <c r="AV12" s="8"/>
      <c r="AW12" s="47"/>
      <c r="AX12" s="8"/>
      <c r="AY12" s="47"/>
      <c r="AZ12" s="8"/>
      <c r="BA12" s="47"/>
      <c r="BB12" s="8"/>
      <c r="BC12" s="47"/>
      <c r="BD12" s="47"/>
      <c r="BE12" s="49"/>
      <c r="BF12" s="32"/>
      <c r="BG12" s="36"/>
      <c r="BH12" s="32"/>
      <c r="BI12" s="9"/>
      <c r="BJ12" s="9"/>
    </row>
    <row r="13" spans="1:62" ht="13.5" customHeight="1">
      <c r="A13" s="8"/>
      <c r="B13" s="8"/>
      <c r="C13" s="124" t="s">
        <v>6</v>
      </c>
      <c r="D13" s="124"/>
      <c r="E13" s="124"/>
      <c r="F13" s="44"/>
      <c r="G13" s="50"/>
      <c r="H13" s="2">
        <v>1039890</v>
      </c>
      <c r="I13" s="3">
        <f>SUM(H13)/$H$46*100</f>
        <v>11.97243469785171</v>
      </c>
      <c r="J13" s="3">
        <v>-4.1</v>
      </c>
      <c r="K13" s="113">
        <v>1046190</v>
      </c>
      <c r="L13" s="3">
        <f t="shared" si="0"/>
        <v>11.725914934410127</v>
      </c>
      <c r="M13" s="3">
        <f t="shared" si="1"/>
        <v>0.6</v>
      </c>
      <c r="N13" s="113">
        <v>1120726</v>
      </c>
      <c r="O13" s="3">
        <f t="shared" si="2"/>
        <v>13.115171163816589</v>
      </c>
      <c r="P13" s="3">
        <f t="shared" si="3"/>
        <v>7.1</v>
      </c>
      <c r="Q13" s="113">
        <v>1073570</v>
      </c>
      <c r="R13" s="3">
        <f t="shared" si="4"/>
        <v>13.042472560354101</v>
      </c>
      <c r="S13" s="3">
        <f t="shared" si="5"/>
        <v>-4.2</v>
      </c>
      <c r="T13" s="113">
        <v>926359</v>
      </c>
      <c r="U13" s="3">
        <f t="shared" si="6"/>
        <v>11.086226632654954</v>
      </c>
      <c r="V13" s="3">
        <f t="shared" si="7"/>
        <v>-13.7</v>
      </c>
      <c r="W13" s="113">
        <v>896513</v>
      </c>
      <c r="X13" s="3">
        <f t="shared" si="8"/>
        <v>10.822904241080348</v>
      </c>
      <c r="Y13" s="3">
        <f t="shared" si="9"/>
        <v>-3.2</v>
      </c>
      <c r="Z13" s="113">
        <v>863622</v>
      </c>
      <c r="AA13" s="3">
        <f t="shared" si="10"/>
        <v>10.240500979676515</v>
      </c>
      <c r="AB13" s="3">
        <f t="shared" si="11"/>
        <v>-3.7</v>
      </c>
      <c r="AC13" s="113">
        <v>883949</v>
      </c>
      <c r="AD13" s="3">
        <f t="shared" si="12"/>
        <v>10.506007548597843</v>
      </c>
      <c r="AE13" s="3">
        <f t="shared" si="13"/>
        <v>2.4</v>
      </c>
      <c r="AF13" s="113">
        <v>873711</v>
      </c>
      <c r="AG13" s="3">
        <f t="shared" si="14"/>
        <v>9.91173707556728</v>
      </c>
      <c r="AH13" s="3">
        <f t="shared" si="15"/>
        <v>-1.2</v>
      </c>
      <c r="AI13" s="113">
        <v>853142</v>
      </c>
      <c r="AJ13" s="3">
        <f t="shared" si="16"/>
        <v>10.495162510777895</v>
      </c>
      <c r="AK13" s="3">
        <f t="shared" si="17"/>
        <v>-2.4</v>
      </c>
      <c r="AL13" s="46"/>
      <c r="AM13" s="9"/>
      <c r="AN13" s="31"/>
      <c r="AO13" s="47"/>
      <c r="AP13" s="8"/>
      <c r="AQ13" s="46"/>
      <c r="AR13" s="8"/>
      <c r="AS13" s="48"/>
      <c r="AT13" s="8"/>
      <c r="AU13" s="48"/>
      <c r="AV13" s="8"/>
      <c r="AW13" s="47"/>
      <c r="AX13" s="8"/>
      <c r="AY13" s="47"/>
      <c r="AZ13" s="8"/>
      <c r="BA13" s="47"/>
      <c r="BB13" s="8"/>
      <c r="BC13" s="47"/>
      <c r="BD13" s="47"/>
      <c r="BE13" s="49"/>
      <c r="BF13" s="32"/>
      <c r="BG13" s="36"/>
      <c r="BH13" s="32"/>
      <c r="BI13" s="9"/>
      <c r="BJ13" s="9"/>
    </row>
    <row r="14" spans="1:62" ht="13.5" customHeight="1">
      <c r="A14" s="8"/>
      <c r="B14" s="8"/>
      <c r="C14" s="8"/>
      <c r="D14" s="124" t="s">
        <v>7</v>
      </c>
      <c r="E14" s="125"/>
      <c r="F14" s="44"/>
      <c r="G14" s="50"/>
      <c r="H14" s="2">
        <v>762667</v>
      </c>
      <c r="I14" s="3">
        <f>SUM(H14)/$H$46*100</f>
        <v>8.78071801219982</v>
      </c>
      <c r="J14" s="3">
        <v>-1.5</v>
      </c>
      <c r="K14" s="113">
        <v>762049</v>
      </c>
      <c r="L14" s="3">
        <f t="shared" si="0"/>
        <v>8.541203557529993</v>
      </c>
      <c r="M14" s="3">
        <f t="shared" si="1"/>
        <v>-0.1</v>
      </c>
      <c r="N14" s="113">
        <v>765815</v>
      </c>
      <c r="O14" s="3">
        <f t="shared" si="2"/>
        <v>8.961864724132571</v>
      </c>
      <c r="P14" s="3">
        <f t="shared" si="3"/>
        <v>0.5</v>
      </c>
      <c r="Q14" s="113">
        <v>761169</v>
      </c>
      <c r="R14" s="3">
        <f t="shared" si="4"/>
        <v>9.247208655506553</v>
      </c>
      <c r="S14" s="3">
        <f t="shared" si="5"/>
        <v>-0.6</v>
      </c>
      <c r="T14" s="113">
        <v>705289</v>
      </c>
      <c r="U14" s="3">
        <f t="shared" si="6"/>
        <v>8.440565369925244</v>
      </c>
      <c r="V14" s="3">
        <f t="shared" si="7"/>
        <v>-7.3</v>
      </c>
      <c r="W14" s="113">
        <v>664073</v>
      </c>
      <c r="X14" s="3">
        <f t="shared" si="8"/>
        <v>8.016836887013294</v>
      </c>
      <c r="Y14" s="3">
        <f t="shared" si="9"/>
        <v>-5.8</v>
      </c>
      <c r="Z14" s="113">
        <v>662222</v>
      </c>
      <c r="AA14" s="3">
        <f t="shared" si="10"/>
        <v>7.852376432934016</v>
      </c>
      <c r="AB14" s="3">
        <f t="shared" si="11"/>
        <v>-0.3</v>
      </c>
      <c r="AC14" s="113">
        <v>672903</v>
      </c>
      <c r="AD14" s="3">
        <f t="shared" si="12"/>
        <v>7.997660495655444</v>
      </c>
      <c r="AE14" s="3">
        <f t="shared" si="13"/>
        <v>1.6</v>
      </c>
      <c r="AF14" s="113">
        <v>677078</v>
      </c>
      <c r="AG14" s="3">
        <f t="shared" si="14"/>
        <v>7.681051418204582</v>
      </c>
      <c r="AH14" s="3">
        <f t="shared" si="15"/>
        <v>0.6</v>
      </c>
      <c r="AI14" s="113">
        <v>671828</v>
      </c>
      <c r="AJ14" s="3">
        <f t="shared" si="16"/>
        <v>8.26467814184613</v>
      </c>
      <c r="AK14" s="3">
        <f t="shared" si="17"/>
        <v>-0.8</v>
      </c>
      <c r="AL14" s="46"/>
      <c r="AM14" s="9"/>
      <c r="AN14" s="31"/>
      <c r="AO14" s="47"/>
      <c r="AP14" s="8"/>
      <c r="AQ14" s="46"/>
      <c r="AR14" s="8"/>
      <c r="AS14" s="48"/>
      <c r="AT14" s="8"/>
      <c r="AU14" s="48"/>
      <c r="AV14" s="8"/>
      <c r="AW14" s="47"/>
      <c r="AX14" s="8"/>
      <c r="AY14" s="47"/>
      <c r="AZ14" s="8"/>
      <c r="BA14" s="47"/>
      <c r="BB14" s="8"/>
      <c r="BC14" s="47"/>
      <c r="BD14" s="47"/>
      <c r="BE14" s="49"/>
      <c r="BF14" s="32"/>
      <c r="BG14" s="36"/>
      <c r="BH14" s="32"/>
      <c r="BI14" s="9"/>
      <c r="BJ14" s="9"/>
    </row>
    <row r="15" spans="1:63" s="60" customFormat="1" ht="13.5" customHeight="1">
      <c r="A15" s="51"/>
      <c r="B15" s="51"/>
      <c r="C15" s="8"/>
      <c r="D15" s="124" t="s">
        <v>8</v>
      </c>
      <c r="E15" s="126"/>
      <c r="F15" s="44"/>
      <c r="G15" s="50"/>
      <c r="H15" s="2">
        <v>277223</v>
      </c>
      <c r="I15" s="3">
        <f>SUM(H15)/$H$46*100</f>
        <v>3.191716685651891</v>
      </c>
      <c r="J15" s="3">
        <v>-10.7</v>
      </c>
      <c r="K15" s="113">
        <v>284141</v>
      </c>
      <c r="L15" s="3">
        <f t="shared" si="0"/>
        <v>3.1847113768801347</v>
      </c>
      <c r="M15" s="3">
        <f t="shared" si="1"/>
        <v>2.5</v>
      </c>
      <c r="N15" s="113">
        <v>354911</v>
      </c>
      <c r="O15" s="3">
        <f t="shared" si="2"/>
        <v>4.153306439684017</v>
      </c>
      <c r="P15" s="3">
        <f t="shared" si="3"/>
        <v>24.9</v>
      </c>
      <c r="Q15" s="113">
        <v>312401</v>
      </c>
      <c r="R15" s="3">
        <f t="shared" si="4"/>
        <v>3.795263904847547</v>
      </c>
      <c r="S15" s="3">
        <f t="shared" si="5"/>
        <v>-12</v>
      </c>
      <c r="T15" s="113">
        <v>221070</v>
      </c>
      <c r="U15" s="3">
        <f t="shared" si="6"/>
        <v>2.6456612627297096</v>
      </c>
      <c r="V15" s="3">
        <f t="shared" si="7"/>
        <v>-29.2</v>
      </c>
      <c r="W15" s="113">
        <v>232440</v>
      </c>
      <c r="X15" s="3">
        <f t="shared" si="8"/>
        <v>2.8060673540670535</v>
      </c>
      <c r="Y15" s="3">
        <f t="shared" si="9"/>
        <v>5.1</v>
      </c>
      <c r="Z15" s="113">
        <v>201399</v>
      </c>
      <c r="AA15" s="3">
        <f t="shared" si="10"/>
        <v>2.3881126891231004</v>
      </c>
      <c r="AB15" s="3">
        <f t="shared" si="11"/>
        <v>-13.4</v>
      </c>
      <c r="AC15" s="113">
        <v>211046</v>
      </c>
      <c r="AD15" s="3">
        <f t="shared" si="12"/>
        <v>2.5083470529423986</v>
      </c>
      <c r="AE15" s="3">
        <f t="shared" si="13"/>
        <v>4.8</v>
      </c>
      <c r="AF15" s="113">
        <v>196633</v>
      </c>
      <c r="AG15" s="3">
        <f t="shared" si="14"/>
        <v>2.2306856573626987</v>
      </c>
      <c r="AH15" s="3">
        <f t="shared" si="15"/>
        <v>-6.8</v>
      </c>
      <c r="AI15" s="113">
        <v>181314</v>
      </c>
      <c r="AJ15" s="3">
        <f t="shared" si="16"/>
        <v>2.2304843689317644</v>
      </c>
      <c r="AK15" s="3">
        <f t="shared" si="17"/>
        <v>-7.8</v>
      </c>
      <c r="AL15" s="46"/>
      <c r="AM15" s="53"/>
      <c r="AN15" s="54"/>
      <c r="AO15" s="47"/>
      <c r="AP15" s="55"/>
      <c r="AQ15" s="46"/>
      <c r="AR15" s="55"/>
      <c r="AS15" s="48"/>
      <c r="AT15" s="55"/>
      <c r="AU15" s="48"/>
      <c r="AV15" s="55"/>
      <c r="AW15" s="47"/>
      <c r="AX15" s="55"/>
      <c r="AY15" s="47"/>
      <c r="AZ15" s="55"/>
      <c r="BA15" s="47"/>
      <c r="BB15" s="55"/>
      <c r="BC15" s="47"/>
      <c r="BD15" s="47"/>
      <c r="BE15" s="49"/>
      <c r="BF15" s="56"/>
      <c r="BG15" s="57"/>
      <c r="BH15" s="57"/>
      <c r="BI15" s="58"/>
      <c r="BJ15" s="58"/>
      <c r="BK15" s="59"/>
    </row>
    <row r="16" spans="1:62" ht="13.5" customHeight="1">
      <c r="A16" s="8"/>
      <c r="B16" s="8"/>
      <c r="C16" s="124"/>
      <c r="D16" s="124"/>
      <c r="E16" s="124"/>
      <c r="F16" s="44"/>
      <c r="G16" s="50"/>
      <c r="H16" s="2"/>
      <c r="I16" s="3"/>
      <c r="J16" s="3"/>
      <c r="K16" s="113"/>
      <c r="L16" s="3"/>
      <c r="M16" s="3"/>
      <c r="N16" s="113"/>
      <c r="O16" s="3"/>
      <c r="P16" s="3"/>
      <c r="Q16" s="113"/>
      <c r="R16" s="3"/>
      <c r="S16" s="3"/>
      <c r="T16" s="113"/>
      <c r="U16" s="3"/>
      <c r="V16" s="3"/>
      <c r="W16" s="113"/>
      <c r="X16" s="3"/>
      <c r="Y16" s="3"/>
      <c r="Z16" s="113"/>
      <c r="AA16" s="3"/>
      <c r="AB16" s="3"/>
      <c r="AC16" s="113"/>
      <c r="AD16" s="3"/>
      <c r="AE16" s="3"/>
      <c r="AF16" s="113"/>
      <c r="AG16" s="3"/>
      <c r="AH16" s="3"/>
      <c r="AI16" s="113"/>
      <c r="AJ16" s="3"/>
      <c r="AK16" s="3"/>
      <c r="AL16" s="46"/>
      <c r="AM16" s="53"/>
      <c r="AN16" s="31"/>
      <c r="AO16" s="47"/>
      <c r="AP16" s="8"/>
      <c r="AQ16" s="46"/>
      <c r="AR16" s="8"/>
      <c r="AS16" s="48"/>
      <c r="AT16" s="8"/>
      <c r="AU16" s="48"/>
      <c r="AV16" s="8"/>
      <c r="AW16" s="47"/>
      <c r="AX16" s="8"/>
      <c r="AY16" s="47"/>
      <c r="AZ16" s="8"/>
      <c r="BA16" s="47"/>
      <c r="BB16" s="8"/>
      <c r="BC16" s="47"/>
      <c r="BD16" s="47"/>
      <c r="BE16" s="49"/>
      <c r="BF16" s="32"/>
      <c r="BG16" s="36"/>
      <c r="BH16" s="32"/>
      <c r="BI16" s="9"/>
      <c r="BJ16" s="9"/>
    </row>
    <row r="17" spans="1:62" ht="13.5" customHeight="1">
      <c r="A17" s="8"/>
      <c r="B17" s="124" t="s">
        <v>9</v>
      </c>
      <c r="C17" s="124"/>
      <c r="D17" s="124"/>
      <c r="E17" s="124"/>
      <c r="F17" s="44"/>
      <c r="G17" s="50"/>
      <c r="H17" s="2">
        <v>384573</v>
      </c>
      <c r="I17" s="3">
        <f>SUM(H17)/$H$46*100</f>
        <v>4.427655933855433</v>
      </c>
      <c r="J17" s="3">
        <v>-15.2</v>
      </c>
      <c r="K17" s="113">
        <v>309020</v>
      </c>
      <c r="L17" s="3">
        <f t="shared" si="0"/>
        <v>3.4635603791198712</v>
      </c>
      <c r="M17" s="3">
        <f t="shared" si="1"/>
        <v>-19.6</v>
      </c>
      <c r="N17" s="113">
        <v>163028</v>
      </c>
      <c r="O17" s="3">
        <f t="shared" si="2"/>
        <v>1.9078170083452073</v>
      </c>
      <c r="P17" s="3">
        <f t="shared" si="3"/>
        <v>-47.2</v>
      </c>
      <c r="Q17" s="113">
        <v>106764</v>
      </c>
      <c r="R17" s="3">
        <f t="shared" si="4"/>
        <v>1.2970430809669096</v>
      </c>
      <c r="S17" s="3">
        <f t="shared" si="5"/>
        <v>-34.5</v>
      </c>
      <c r="T17" s="113">
        <v>77500</v>
      </c>
      <c r="U17" s="3">
        <f t="shared" si="6"/>
        <v>0.9274833666329781</v>
      </c>
      <c r="V17" s="3">
        <f t="shared" si="7"/>
        <v>-27.4</v>
      </c>
      <c r="W17" s="113">
        <v>101663</v>
      </c>
      <c r="X17" s="3">
        <f t="shared" si="8"/>
        <v>1.2272983368461488</v>
      </c>
      <c r="Y17" s="3">
        <f t="shared" si="9"/>
        <v>31.2</v>
      </c>
      <c r="Z17" s="113">
        <v>162785</v>
      </c>
      <c r="AA17" s="3">
        <f t="shared" si="10"/>
        <v>1.9302425736915472</v>
      </c>
      <c r="AB17" s="3">
        <f t="shared" si="11"/>
        <v>60.1</v>
      </c>
      <c r="AC17" s="113">
        <v>208614</v>
      </c>
      <c r="AD17" s="3">
        <f t="shared" si="12"/>
        <v>2.4794419799594665</v>
      </c>
      <c r="AE17" s="3">
        <f t="shared" si="13"/>
        <v>28.2</v>
      </c>
      <c r="AF17" s="113">
        <v>230476</v>
      </c>
      <c r="AG17" s="3">
        <f t="shared" si="14"/>
        <v>2.6146145741880833</v>
      </c>
      <c r="AH17" s="3">
        <f t="shared" si="15"/>
        <v>10.5</v>
      </c>
      <c r="AI17" s="113">
        <v>131634</v>
      </c>
      <c r="AJ17" s="3">
        <f t="shared" si="16"/>
        <v>1.6193320947084275</v>
      </c>
      <c r="AK17" s="3">
        <f t="shared" si="17"/>
        <v>-42.9</v>
      </c>
      <c r="AL17" s="46"/>
      <c r="AM17" s="9"/>
      <c r="AN17" s="31"/>
      <c r="AO17" s="47"/>
      <c r="AP17" s="8"/>
      <c r="AQ17" s="46"/>
      <c r="AR17" s="8"/>
      <c r="AS17" s="48"/>
      <c r="AT17" s="8"/>
      <c r="AU17" s="48"/>
      <c r="AV17" s="8"/>
      <c r="AW17" s="47"/>
      <c r="AX17" s="8"/>
      <c r="AY17" s="47"/>
      <c r="AZ17" s="8"/>
      <c r="BA17" s="47"/>
      <c r="BB17" s="8"/>
      <c r="BC17" s="47"/>
      <c r="BD17" s="47"/>
      <c r="BE17" s="49"/>
      <c r="BF17" s="32"/>
      <c r="BG17" s="49"/>
      <c r="BH17" s="8"/>
      <c r="BI17" s="9"/>
      <c r="BJ17" s="9"/>
    </row>
    <row r="18" spans="1:62" ht="13.5" customHeight="1">
      <c r="A18" s="8"/>
      <c r="B18" s="8"/>
      <c r="C18" s="8"/>
      <c r="D18" s="124" t="s">
        <v>10</v>
      </c>
      <c r="E18" s="126"/>
      <c r="F18" s="44"/>
      <c r="G18" s="50"/>
      <c r="H18" s="2">
        <v>875448</v>
      </c>
      <c r="I18" s="3">
        <f>SUM(H18)/$H$46*100</f>
        <v>10.079185309373957</v>
      </c>
      <c r="J18" s="3">
        <v>-7.8</v>
      </c>
      <c r="K18" s="113">
        <v>798088</v>
      </c>
      <c r="L18" s="3">
        <f t="shared" si="0"/>
        <v>8.945136158989774</v>
      </c>
      <c r="M18" s="3">
        <f t="shared" si="1"/>
        <v>-8.8</v>
      </c>
      <c r="N18" s="113">
        <v>634471</v>
      </c>
      <c r="O18" s="3">
        <f t="shared" si="2"/>
        <v>7.424826196124544</v>
      </c>
      <c r="P18" s="3">
        <f t="shared" si="3"/>
        <v>-20.5</v>
      </c>
      <c r="Q18" s="113">
        <v>547375</v>
      </c>
      <c r="R18" s="3">
        <f t="shared" si="4"/>
        <v>6.64989094118113</v>
      </c>
      <c r="S18" s="3">
        <f t="shared" si="5"/>
        <v>-13.7</v>
      </c>
      <c r="T18" s="113">
        <v>496558</v>
      </c>
      <c r="U18" s="3">
        <f t="shared" si="6"/>
        <v>5.942571426690817</v>
      </c>
      <c r="V18" s="3">
        <f t="shared" si="7"/>
        <v>-9.3</v>
      </c>
      <c r="W18" s="113">
        <v>501655</v>
      </c>
      <c r="X18" s="3">
        <f t="shared" si="8"/>
        <v>6.05609068363667</v>
      </c>
      <c r="Y18" s="3">
        <f t="shared" si="9"/>
        <v>1</v>
      </c>
      <c r="Z18" s="113">
        <v>549841</v>
      </c>
      <c r="AA18" s="3">
        <f t="shared" si="10"/>
        <v>6.519805307375581</v>
      </c>
      <c r="AB18" s="3">
        <f t="shared" si="11"/>
        <v>9.6</v>
      </c>
      <c r="AC18" s="113">
        <v>605368</v>
      </c>
      <c r="AD18" s="3">
        <f t="shared" si="12"/>
        <v>7.194986110827184</v>
      </c>
      <c r="AE18" s="3">
        <f t="shared" si="13"/>
        <v>10.1</v>
      </c>
      <c r="AF18" s="113">
        <v>621573</v>
      </c>
      <c r="AG18" s="3">
        <f t="shared" si="14"/>
        <v>7.051379860470545</v>
      </c>
      <c r="AH18" s="3">
        <f t="shared" si="15"/>
        <v>2.7</v>
      </c>
      <c r="AI18" s="113">
        <v>510084</v>
      </c>
      <c r="AJ18" s="3">
        <f t="shared" si="16"/>
        <v>6.274939545993084</v>
      </c>
      <c r="AK18" s="3">
        <f t="shared" si="17"/>
        <v>-17.9</v>
      </c>
      <c r="AL18" s="46"/>
      <c r="AM18" s="9"/>
      <c r="AN18" s="31"/>
      <c r="AO18" s="47"/>
      <c r="AP18" s="8"/>
      <c r="AQ18" s="46"/>
      <c r="AR18" s="8"/>
      <c r="AS18" s="48"/>
      <c r="AT18" s="8"/>
      <c r="AU18" s="48"/>
      <c r="AV18" s="8"/>
      <c r="AW18" s="47"/>
      <c r="AX18" s="8"/>
      <c r="AY18" s="47"/>
      <c r="AZ18" s="8"/>
      <c r="BA18" s="47"/>
      <c r="BB18" s="8"/>
      <c r="BC18" s="47"/>
      <c r="BD18" s="47"/>
      <c r="BE18" s="49"/>
      <c r="BF18" s="32"/>
      <c r="BG18" s="49"/>
      <c r="BH18" s="32"/>
      <c r="BI18" s="9"/>
      <c r="BJ18" s="9"/>
    </row>
    <row r="19" spans="1:62" ht="13.5" customHeight="1">
      <c r="A19" s="8"/>
      <c r="B19" s="8"/>
      <c r="C19" s="8"/>
      <c r="D19" s="124" t="s">
        <v>11</v>
      </c>
      <c r="E19" s="126"/>
      <c r="F19" s="44"/>
      <c r="G19" s="50"/>
      <c r="H19" s="2">
        <v>490876</v>
      </c>
      <c r="I19" s="3">
        <f>SUM(H19)/$H$46*100</f>
        <v>5.651540888692704</v>
      </c>
      <c r="J19" s="3">
        <v>-1.1</v>
      </c>
      <c r="K19" s="113">
        <v>489069</v>
      </c>
      <c r="L19" s="3">
        <f t="shared" si="0"/>
        <v>5.481586988077717</v>
      </c>
      <c r="M19" s="3">
        <f t="shared" si="1"/>
        <v>-0.4</v>
      </c>
      <c r="N19" s="113">
        <v>471443</v>
      </c>
      <c r="O19" s="3">
        <f t="shared" si="2"/>
        <v>5.517009187779336</v>
      </c>
      <c r="P19" s="3">
        <f t="shared" si="3"/>
        <v>-3.6</v>
      </c>
      <c r="Q19" s="113">
        <v>440610</v>
      </c>
      <c r="R19" s="3">
        <f t="shared" si="4"/>
        <v>5.352835711521019</v>
      </c>
      <c r="S19" s="3">
        <f t="shared" si="5"/>
        <v>-6.5</v>
      </c>
      <c r="T19" s="113">
        <v>419058</v>
      </c>
      <c r="U19" s="3">
        <f t="shared" si="6"/>
        <v>5.015088060057839</v>
      </c>
      <c r="V19" s="3">
        <f t="shared" si="7"/>
        <v>-4.9</v>
      </c>
      <c r="W19" s="113">
        <v>399992</v>
      </c>
      <c r="X19" s="3">
        <f t="shared" si="8"/>
        <v>4.828792346790521</v>
      </c>
      <c r="Y19" s="3">
        <f t="shared" si="9"/>
        <v>-4.5</v>
      </c>
      <c r="Z19" s="113">
        <v>387057</v>
      </c>
      <c r="AA19" s="3">
        <f t="shared" si="10"/>
        <v>4.589574591303433</v>
      </c>
      <c r="AB19" s="3">
        <f t="shared" si="11"/>
        <v>-3.2</v>
      </c>
      <c r="AC19" s="113">
        <v>396754</v>
      </c>
      <c r="AD19" s="3">
        <f t="shared" si="12"/>
        <v>4.715544130867718</v>
      </c>
      <c r="AE19" s="3">
        <f t="shared" si="13"/>
        <v>2.5</v>
      </c>
      <c r="AF19" s="113">
        <v>391097</v>
      </c>
      <c r="AG19" s="3">
        <f t="shared" si="14"/>
        <v>4.436765286282462</v>
      </c>
      <c r="AH19" s="3">
        <f t="shared" si="15"/>
        <v>-1.4</v>
      </c>
      <c r="AI19" s="113">
        <v>378449</v>
      </c>
      <c r="AJ19" s="3">
        <f t="shared" si="16"/>
        <v>4.6555951495078</v>
      </c>
      <c r="AK19" s="3">
        <f t="shared" si="17"/>
        <v>-3.2</v>
      </c>
      <c r="AL19" s="46"/>
      <c r="AM19" s="9"/>
      <c r="AN19" s="61"/>
      <c r="AO19" s="47"/>
      <c r="AP19" s="24"/>
      <c r="AQ19" s="46"/>
      <c r="AR19" s="24"/>
      <c r="AS19" s="48"/>
      <c r="AT19" s="24"/>
      <c r="AU19" s="48"/>
      <c r="AV19" s="24"/>
      <c r="AW19" s="47"/>
      <c r="AX19" s="24"/>
      <c r="AY19" s="47"/>
      <c r="AZ19" s="24"/>
      <c r="BA19" s="47"/>
      <c r="BB19" s="24"/>
      <c r="BC19" s="47"/>
      <c r="BD19" s="47"/>
      <c r="BE19" s="49"/>
      <c r="BF19" s="32"/>
      <c r="BG19" s="49"/>
      <c r="BH19" s="36"/>
      <c r="BI19" s="9"/>
      <c r="BJ19" s="9"/>
    </row>
    <row r="20" spans="1:62" ht="13.5" customHeight="1">
      <c r="A20" s="8"/>
      <c r="B20" s="8"/>
      <c r="C20" s="8"/>
      <c r="D20" s="8"/>
      <c r="E20" s="44"/>
      <c r="F20" s="44"/>
      <c r="G20" s="50"/>
      <c r="H20" s="2"/>
      <c r="I20" s="3"/>
      <c r="J20" s="3"/>
      <c r="K20" s="113"/>
      <c r="L20" s="3"/>
      <c r="M20" s="3"/>
      <c r="N20" s="113"/>
      <c r="O20" s="3"/>
      <c r="P20" s="3"/>
      <c r="Q20" s="113"/>
      <c r="R20" s="3"/>
      <c r="S20" s="3"/>
      <c r="T20" s="113"/>
      <c r="U20" s="3"/>
      <c r="V20" s="3"/>
      <c r="W20" s="113"/>
      <c r="X20" s="3"/>
      <c r="Y20" s="3"/>
      <c r="Z20" s="113"/>
      <c r="AA20" s="3"/>
      <c r="AB20" s="3"/>
      <c r="AC20" s="113"/>
      <c r="AD20" s="3"/>
      <c r="AE20" s="3"/>
      <c r="AF20" s="113"/>
      <c r="AG20" s="3"/>
      <c r="AH20" s="3"/>
      <c r="AI20" s="113"/>
      <c r="AJ20" s="3"/>
      <c r="AK20" s="3"/>
      <c r="AL20" s="46"/>
      <c r="AM20" s="62"/>
      <c r="AN20" s="31"/>
      <c r="AO20" s="47"/>
      <c r="AP20" s="8"/>
      <c r="AQ20" s="46"/>
      <c r="AR20" s="8"/>
      <c r="AS20" s="48"/>
      <c r="AT20" s="8"/>
      <c r="AU20" s="48"/>
      <c r="AV20" s="8"/>
      <c r="AW20" s="47"/>
      <c r="AX20" s="8"/>
      <c r="AY20" s="47"/>
      <c r="AZ20" s="8"/>
      <c r="BA20" s="47"/>
      <c r="BB20" s="8"/>
      <c r="BC20" s="47"/>
      <c r="BD20" s="47"/>
      <c r="BE20" s="49"/>
      <c r="BF20" s="32"/>
      <c r="BG20" s="49"/>
      <c r="BH20" s="32"/>
      <c r="BI20" s="9"/>
      <c r="BJ20" s="9"/>
    </row>
    <row r="21" spans="1:62" ht="13.5" customHeight="1">
      <c r="A21" s="8"/>
      <c r="B21" s="8"/>
      <c r="C21" s="124" t="s">
        <v>12</v>
      </c>
      <c r="D21" s="124"/>
      <c r="E21" s="124"/>
      <c r="F21" s="44"/>
      <c r="G21" s="50"/>
      <c r="H21" s="2">
        <v>-145549</v>
      </c>
      <c r="I21" s="3">
        <f>SUM(H21)/$H$46*100</f>
        <v>-1.675730988698438</v>
      </c>
      <c r="J21" s="3">
        <v>-7.2</v>
      </c>
      <c r="K21" s="113">
        <v>-149710</v>
      </c>
      <c r="L21" s="3">
        <f t="shared" si="0"/>
        <v>-1.6779807920459384</v>
      </c>
      <c r="M21" s="3">
        <f t="shared" si="1"/>
        <v>2.9</v>
      </c>
      <c r="N21" s="113">
        <v>-147775</v>
      </c>
      <c r="O21" s="3">
        <f t="shared" si="2"/>
        <v>-1.7293204750608053</v>
      </c>
      <c r="P21" s="3">
        <f t="shared" si="3"/>
        <v>-1.3</v>
      </c>
      <c r="Q21" s="113">
        <v>-143887</v>
      </c>
      <c r="R21" s="3">
        <f t="shared" si="4"/>
        <v>-1.7480390186868768</v>
      </c>
      <c r="S21" s="3">
        <f t="shared" si="5"/>
        <v>-2.6</v>
      </c>
      <c r="T21" s="113">
        <v>-149900</v>
      </c>
      <c r="U21" s="3">
        <f t="shared" si="6"/>
        <v>-1.7939323439778505</v>
      </c>
      <c r="V21" s="3">
        <f t="shared" si="7"/>
        <v>4.2</v>
      </c>
      <c r="W21" s="113">
        <v>-137974</v>
      </c>
      <c r="X21" s="3">
        <f t="shared" si="8"/>
        <v>-1.6656528011962122</v>
      </c>
      <c r="Y21" s="3">
        <f t="shared" si="9"/>
        <v>-8</v>
      </c>
      <c r="Z21" s="113">
        <v>-123331</v>
      </c>
      <c r="AA21" s="3">
        <f t="shared" si="10"/>
        <v>-1.4624120579657351</v>
      </c>
      <c r="AB21" s="3">
        <f t="shared" si="11"/>
        <v>-10.6</v>
      </c>
      <c r="AC21" s="113">
        <v>-128797</v>
      </c>
      <c r="AD21" s="3">
        <f t="shared" si="12"/>
        <v>-1.530792222443553</v>
      </c>
      <c r="AE21" s="3">
        <f t="shared" si="13"/>
        <v>4.4</v>
      </c>
      <c r="AF21" s="113">
        <v>-127350</v>
      </c>
      <c r="AG21" s="3">
        <f t="shared" si="14"/>
        <v>-1.4447107986204741</v>
      </c>
      <c r="AH21" s="3">
        <f t="shared" si="15"/>
        <v>-1.1</v>
      </c>
      <c r="AI21" s="113">
        <v>-140479</v>
      </c>
      <c r="AJ21" s="3">
        <f t="shared" si="16"/>
        <v>-1.72814131100282</v>
      </c>
      <c r="AK21" s="3">
        <f t="shared" si="17"/>
        <v>10.3</v>
      </c>
      <c r="AL21" s="46"/>
      <c r="AM21" s="9"/>
      <c r="AN21" s="31"/>
      <c r="AO21" s="47"/>
      <c r="AP21" s="8"/>
      <c r="AQ21" s="46"/>
      <c r="AR21" s="8"/>
      <c r="AS21" s="48"/>
      <c r="AT21" s="8"/>
      <c r="AU21" s="48"/>
      <c r="AV21" s="8"/>
      <c r="AW21" s="47"/>
      <c r="AX21" s="8"/>
      <c r="AY21" s="47"/>
      <c r="AZ21" s="8"/>
      <c r="BA21" s="47"/>
      <c r="BB21" s="8"/>
      <c r="BC21" s="47"/>
      <c r="BD21" s="47"/>
      <c r="BE21" s="49"/>
      <c r="BF21" s="32"/>
      <c r="BG21" s="49"/>
      <c r="BH21" s="32"/>
      <c r="BI21" s="9"/>
      <c r="BJ21" s="9"/>
    </row>
    <row r="22" spans="1:62" ht="13.5" customHeight="1">
      <c r="A22" s="8"/>
      <c r="B22" s="8"/>
      <c r="C22" s="8"/>
      <c r="D22" s="124" t="s">
        <v>10</v>
      </c>
      <c r="E22" s="126"/>
      <c r="F22" s="44"/>
      <c r="G22" s="50"/>
      <c r="H22" s="2">
        <v>206410</v>
      </c>
      <c r="I22" s="3">
        <f>SUM(H22)/$H$46*100</f>
        <v>2.3764342824563864</v>
      </c>
      <c r="J22" s="3">
        <v>-7.1</v>
      </c>
      <c r="K22" s="113">
        <v>200389</v>
      </c>
      <c r="L22" s="3">
        <f t="shared" si="0"/>
        <v>2.2460015559234088</v>
      </c>
      <c r="M22" s="3">
        <f t="shared" si="1"/>
        <v>-2.9</v>
      </c>
      <c r="N22" s="113">
        <v>184054</v>
      </c>
      <c r="O22" s="3">
        <f t="shared" si="2"/>
        <v>2.153871431005525</v>
      </c>
      <c r="P22" s="3">
        <f t="shared" si="3"/>
        <v>-8.2</v>
      </c>
      <c r="Q22" s="113">
        <v>153512</v>
      </c>
      <c r="R22" s="3">
        <f t="shared" si="4"/>
        <v>1.8649701907514915</v>
      </c>
      <c r="S22" s="3">
        <f t="shared" si="5"/>
        <v>-16.6</v>
      </c>
      <c r="T22" s="113">
        <v>129295</v>
      </c>
      <c r="U22" s="3">
        <f t="shared" si="6"/>
        <v>1.5473414437265922</v>
      </c>
      <c r="V22" s="3">
        <f t="shared" si="7"/>
        <v>-15.8</v>
      </c>
      <c r="W22" s="113">
        <v>126150</v>
      </c>
      <c r="X22" s="3">
        <f t="shared" si="8"/>
        <v>1.5229108445859523</v>
      </c>
      <c r="Y22" s="3">
        <f t="shared" si="9"/>
        <v>-2.4</v>
      </c>
      <c r="Z22" s="113">
        <v>130933</v>
      </c>
      <c r="AA22" s="3">
        <f t="shared" si="10"/>
        <v>1.5525536806287763</v>
      </c>
      <c r="AB22" s="3">
        <f t="shared" si="11"/>
        <v>3.8</v>
      </c>
      <c r="AC22" s="113">
        <v>138980</v>
      </c>
      <c r="AD22" s="3">
        <f t="shared" si="12"/>
        <v>1.651820330249967</v>
      </c>
      <c r="AE22" s="3">
        <f t="shared" si="13"/>
        <v>6.1</v>
      </c>
      <c r="AF22" s="113">
        <v>142450</v>
      </c>
      <c r="AG22" s="3">
        <f t="shared" si="14"/>
        <v>1.6160114115703692</v>
      </c>
      <c r="AH22" s="3">
        <f t="shared" si="15"/>
        <v>2.5</v>
      </c>
      <c r="AI22" s="113">
        <v>123975</v>
      </c>
      <c r="AJ22" s="3">
        <f t="shared" si="16"/>
        <v>1.5251127857656632</v>
      </c>
      <c r="AK22" s="3">
        <f t="shared" si="17"/>
        <v>-13</v>
      </c>
      <c r="AL22" s="46"/>
      <c r="AM22" s="9"/>
      <c r="AN22" s="31"/>
      <c r="AO22" s="47"/>
      <c r="AP22" s="8"/>
      <c r="AQ22" s="46"/>
      <c r="AR22" s="8"/>
      <c r="AS22" s="48"/>
      <c r="AT22" s="8"/>
      <c r="AU22" s="48"/>
      <c r="AV22" s="8"/>
      <c r="AW22" s="47"/>
      <c r="AX22" s="8"/>
      <c r="AY22" s="47"/>
      <c r="AZ22" s="8"/>
      <c r="BA22" s="47"/>
      <c r="BB22" s="8"/>
      <c r="BC22" s="47"/>
      <c r="BD22" s="47"/>
      <c r="BE22" s="49"/>
      <c r="BF22" s="32"/>
      <c r="BG22" s="49"/>
      <c r="BH22" s="32"/>
      <c r="BI22" s="9"/>
      <c r="BJ22" s="9"/>
    </row>
    <row r="23" spans="1:62" ht="13.5" customHeight="1">
      <c r="A23" s="8"/>
      <c r="B23" s="8"/>
      <c r="C23" s="8"/>
      <c r="D23" s="124" t="s">
        <v>13</v>
      </c>
      <c r="E23" s="126"/>
      <c r="F23" s="44"/>
      <c r="G23" s="50"/>
      <c r="H23" s="2">
        <v>351959</v>
      </c>
      <c r="I23" s="3">
        <f>SUM(H23)/$H$46*100</f>
        <v>4.052165271154824</v>
      </c>
      <c r="J23" s="3">
        <v>-1.7</v>
      </c>
      <c r="K23" s="113">
        <v>350098</v>
      </c>
      <c r="L23" s="3">
        <f t="shared" si="0"/>
        <v>3.923971139761532</v>
      </c>
      <c r="M23" s="3">
        <f t="shared" si="1"/>
        <v>-0.5</v>
      </c>
      <c r="N23" s="113">
        <v>331829</v>
      </c>
      <c r="O23" s="3">
        <f t="shared" si="2"/>
        <v>3.883191906066331</v>
      </c>
      <c r="P23" s="3">
        <f t="shared" si="3"/>
        <v>-5.2</v>
      </c>
      <c r="Q23" s="113">
        <v>297398</v>
      </c>
      <c r="R23" s="3">
        <f t="shared" si="4"/>
        <v>3.612997060745167</v>
      </c>
      <c r="S23" s="3">
        <f t="shared" si="5"/>
        <v>-10.4</v>
      </c>
      <c r="T23" s="113">
        <v>279195</v>
      </c>
      <c r="U23" s="3">
        <f t="shared" si="6"/>
        <v>3.3412737877044427</v>
      </c>
      <c r="V23" s="3">
        <f t="shared" si="7"/>
        <v>-6.1</v>
      </c>
      <c r="W23" s="113">
        <v>264124</v>
      </c>
      <c r="X23" s="3">
        <f t="shared" si="8"/>
        <v>3.188563645782165</v>
      </c>
      <c r="Y23" s="3">
        <f t="shared" si="9"/>
        <v>-5.4</v>
      </c>
      <c r="Z23" s="113">
        <v>254263</v>
      </c>
      <c r="AA23" s="3">
        <f t="shared" si="10"/>
        <v>3.014953880975114</v>
      </c>
      <c r="AB23" s="3">
        <f t="shared" si="11"/>
        <v>-3.7</v>
      </c>
      <c r="AC23" s="113">
        <v>267777</v>
      </c>
      <c r="AD23" s="3">
        <f t="shared" si="12"/>
        <v>3.18261255269352</v>
      </c>
      <c r="AE23" s="3">
        <f t="shared" si="13"/>
        <v>5.3</v>
      </c>
      <c r="AF23" s="113">
        <v>269800</v>
      </c>
      <c r="AG23" s="3">
        <f t="shared" si="14"/>
        <v>3.0607222101908436</v>
      </c>
      <c r="AH23" s="3">
        <f t="shared" si="15"/>
        <v>0.8</v>
      </c>
      <c r="AI23" s="113">
        <v>264454</v>
      </c>
      <c r="AJ23" s="3">
        <f t="shared" si="16"/>
        <v>3.2532540967684835</v>
      </c>
      <c r="AK23" s="3">
        <f t="shared" si="17"/>
        <v>-2</v>
      </c>
      <c r="AL23" s="46"/>
      <c r="AM23" s="9"/>
      <c r="AN23" s="31"/>
      <c r="AO23" s="47"/>
      <c r="AP23" s="8"/>
      <c r="AQ23" s="46"/>
      <c r="AR23" s="8"/>
      <c r="AS23" s="48"/>
      <c r="AT23" s="8"/>
      <c r="AU23" s="48"/>
      <c r="AV23" s="8"/>
      <c r="AW23" s="47"/>
      <c r="AX23" s="8"/>
      <c r="AY23" s="47"/>
      <c r="AZ23" s="8"/>
      <c r="BA23" s="47"/>
      <c r="BB23" s="8"/>
      <c r="BC23" s="47"/>
      <c r="BD23" s="47"/>
      <c r="BE23" s="49"/>
      <c r="BF23" s="32"/>
      <c r="BG23" s="49"/>
      <c r="BH23" s="32"/>
      <c r="BI23" s="9"/>
      <c r="BJ23" s="9"/>
    </row>
    <row r="24" spans="1:62" ht="13.5" customHeight="1">
      <c r="A24" s="8"/>
      <c r="G24" s="50"/>
      <c r="H24" s="2"/>
      <c r="I24" s="3"/>
      <c r="J24" s="3"/>
      <c r="K24" s="113"/>
      <c r="L24" s="3"/>
      <c r="M24" s="3"/>
      <c r="N24" s="113"/>
      <c r="O24" s="3"/>
      <c r="P24" s="3"/>
      <c r="Q24" s="113"/>
      <c r="R24" s="3"/>
      <c r="S24" s="3"/>
      <c r="T24" s="113"/>
      <c r="U24" s="3"/>
      <c r="V24" s="3"/>
      <c r="W24" s="113"/>
      <c r="X24" s="3"/>
      <c r="Y24" s="3"/>
      <c r="Z24" s="113"/>
      <c r="AA24" s="3"/>
      <c r="AB24" s="3"/>
      <c r="AC24" s="113"/>
      <c r="AD24" s="3"/>
      <c r="AE24" s="3"/>
      <c r="AF24" s="113"/>
      <c r="AG24" s="3"/>
      <c r="AH24" s="3"/>
      <c r="AI24" s="113"/>
      <c r="AJ24" s="3"/>
      <c r="AK24" s="3"/>
      <c r="AL24" s="46"/>
      <c r="AM24" s="9"/>
      <c r="AN24" s="61"/>
      <c r="AO24" s="47"/>
      <c r="AP24" s="24"/>
      <c r="AQ24" s="46"/>
      <c r="AR24" s="24"/>
      <c r="AS24" s="48"/>
      <c r="AT24" s="24"/>
      <c r="AU24" s="48"/>
      <c r="AV24" s="24"/>
      <c r="AW24" s="47"/>
      <c r="AX24" s="24"/>
      <c r="AY24" s="47"/>
      <c r="AZ24" s="24"/>
      <c r="BA24" s="47"/>
      <c r="BB24" s="24"/>
      <c r="BC24" s="47"/>
      <c r="BD24" s="47"/>
      <c r="BE24" s="49"/>
      <c r="BF24" s="32"/>
      <c r="BG24" s="49"/>
      <c r="BH24" s="36"/>
      <c r="BI24" s="9"/>
      <c r="BJ24" s="9"/>
    </row>
    <row r="25" spans="1:62" ht="13.5" customHeight="1">
      <c r="A25" s="8"/>
      <c r="B25" s="8"/>
      <c r="C25" s="124" t="s">
        <v>14</v>
      </c>
      <c r="D25" s="124"/>
      <c r="E25" s="124"/>
      <c r="F25" s="44"/>
      <c r="G25" s="50"/>
      <c r="H25" s="2">
        <v>526203</v>
      </c>
      <c r="I25" s="3">
        <f aca="true" t="shared" si="18" ref="I25:I31">SUM(H25)/$H$46*100</f>
        <v>6.058266792943161</v>
      </c>
      <c r="J25" s="3">
        <v>-9.8</v>
      </c>
      <c r="K25" s="113">
        <v>455250</v>
      </c>
      <c r="L25" s="3">
        <f t="shared" si="0"/>
        <v>5.102536607968162</v>
      </c>
      <c r="M25" s="3">
        <f t="shared" si="1"/>
        <v>-13.5</v>
      </c>
      <c r="N25" s="113">
        <v>309423</v>
      </c>
      <c r="O25" s="3">
        <f t="shared" si="2"/>
        <v>3.6209881871408536</v>
      </c>
      <c r="P25" s="3">
        <f t="shared" si="3"/>
        <v>-32</v>
      </c>
      <c r="Q25" s="113">
        <v>248834</v>
      </c>
      <c r="R25" s="3">
        <f t="shared" si="4"/>
        <v>3.0230079241066274</v>
      </c>
      <c r="S25" s="3">
        <f t="shared" si="5"/>
        <v>-19.6</v>
      </c>
      <c r="T25" s="113">
        <v>225798</v>
      </c>
      <c r="U25" s="3">
        <f t="shared" si="6"/>
        <v>2.7022437318579766</v>
      </c>
      <c r="V25" s="3">
        <f t="shared" si="7"/>
        <v>-9.3</v>
      </c>
      <c r="W25" s="113">
        <v>236629</v>
      </c>
      <c r="X25" s="3">
        <f t="shared" si="8"/>
        <v>2.8566378933296024</v>
      </c>
      <c r="Y25" s="3">
        <f t="shared" si="9"/>
        <v>4.8</v>
      </c>
      <c r="Z25" s="113">
        <v>282366</v>
      </c>
      <c r="AA25" s="3">
        <f t="shared" si="10"/>
        <v>3.3481885589150564</v>
      </c>
      <c r="AB25" s="3">
        <f t="shared" si="11"/>
        <v>19.3</v>
      </c>
      <c r="AC25" s="113">
        <v>331681</v>
      </c>
      <c r="AD25" s="3">
        <f t="shared" si="12"/>
        <v>3.9421313783108314</v>
      </c>
      <c r="AE25" s="3">
        <f t="shared" si="13"/>
        <v>17.5</v>
      </c>
      <c r="AF25" s="113">
        <v>350026</v>
      </c>
      <c r="AG25" s="3">
        <f t="shared" si="14"/>
        <v>3.970838963470201</v>
      </c>
      <c r="AH25" s="3">
        <f t="shared" si="15"/>
        <v>5.5</v>
      </c>
      <c r="AI25" s="113">
        <v>263831</v>
      </c>
      <c r="AJ25" s="3">
        <f t="shared" si="16"/>
        <v>3.2455900897869787</v>
      </c>
      <c r="AK25" s="3">
        <f t="shared" si="17"/>
        <v>-24.6</v>
      </c>
      <c r="AL25" s="46"/>
      <c r="AM25" s="62"/>
      <c r="AN25" s="31"/>
      <c r="AO25" s="47"/>
      <c r="AP25" s="8"/>
      <c r="AQ25" s="46"/>
      <c r="AR25" s="8"/>
      <c r="AS25" s="48"/>
      <c r="AT25" s="8"/>
      <c r="AU25" s="48"/>
      <c r="AV25" s="8"/>
      <c r="AW25" s="47"/>
      <c r="AX25" s="8"/>
      <c r="AY25" s="47"/>
      <c r="AZ25" s="8"/>
      <c r="BA25" s="47"/>
      <c r="BB25" s="8"/>
      <c r="BC25" s="47"/>
      <c r="BD25" s="47"/>
      <c r="BE25" s="49"/>
      <c r="BF25" s="32"/>
      <c r="BG25" s="49"/>
      <c r="BH25" s="32"/>
      <c r="BI25" s="9"/>
      <c r="BJ25" s="9"/>
    </row>
    <row r="26" spans="1:62" ht="13.5" customHeight="1">
      <c r="A26" s="8"/>
      <c r="D26" s="124" t="s">
        <v>15</v>
      </c>
      <c r="E26" s="126"/>
      <c r="F26" s="31"/>
      <c r="G26" s="50"/>
      <c r="H26" s="2">
        <v>183594</v>
      </c>
      <c r="I26" s="3">
        <f t="shared" si="18"/>
        <v>2.113749700369642</v>
      </c>
      <c r="J26" s="3">
        <v>-13</v>
      </c>
      <c r="K26" s="113">
        <v>144166</v>
      </c>
      <c r="L26" s="3">
        <f t="shared" si="0"/>
        <v>1.615842487917272</v>
      </c>
      <c r="M26" s="3">
        <f t="shared" si="1"/>
        <v>-21.5</v>
      </c>
      <c r="N26" s="113">
        <v>12637</v>
      </c>
      <c r="O26" s="3">
        <f t="shared" si="2"/>
        <v>0.14788308471218675</v>
      </c>
      <c r="P26" s="3">
        <f t="shared" si="3"/>
        <v>-91.2</v>
      </c>
      <c r="Q26" s="113">
        <v>-48668</v>
      </c>
      <c r="R26" s="3">
        <f t="shared" si="4"/>
        <v>-0.5912526007314971</v>
      </c>
      <c r="S26" s="3">
        <f t="shared" si="5"/>
        <v>-485.1</v>
      </c>
      <c r="T26" s="113">
        <v>-63431</v>
      </c>
      <c r="U26" s="3">
        <f t="shared" si="6"/>
        <v>-0.7591122248889862</v>
      </c>
      <c r="V26" s="3">
        <f t="shared" si="7"/>
        <v>30.3</v>
      </c>
      <c r="W26" s="113">
        <v>-70041</v>
      </c>
      <c r="X26" s="3">
        <f t="shared" si="8"/>
        <v>-0.8455505229143454</v>
      </c>
      <c r="Y26" s="3">
        <f t="shared" si="9"/>
        <v>10.4</v>
      </c>
      <c r="Z26" s="113">
        <v>-58650</v>
      </c>
      <c r="AA26" s="3">
        <f t="shared" si="10"/>
        <v>-0.6954493776884187</v>
      </c>
      <c r="AB26" s="3">
        <f t="shared" si="11"/>
        <v>-16.3</v>
      </c>
      <c r="AC26" s="113">
        <v>-26477</v>
      </c>
      <c r="AD26" s="3">
        <f t="shared" si="12"/>
        <v>-0.31468734266821397</v>
      </c>
      <c r="AE26" s="3">
        <f t="shared" si="13"/>
        <v>-54.9</v>
      </c>
      <c r="AF26" s="113">
        <v>4065</v>
      </c>
      <c r="AG26" s="3">
        <f t="shared" si="14"/>
        <v>0.046115032559028095</v>
      </c>
      <c r="AH26" s="3">
        <f t="shared" si="15"/>
        <v>-115.4</v>
      </c>
      <c r="AI26" s="113">
        <v>-4056</v>
      </c>
      <c r="AJ26" s="3">
        <f t="shared" si="16"/>
        <v>-0.04989600692934487</v>
      </c>
      <c r="AK26" s="3">
        <f t="shared" si="17"/>
        <v>-199.8</v>
      </c>
      <c r="AL26" s="46"/>
      <c r="AM26" s="9"/>
      <c r="AN26" s="31"/>
      <c r="AO26" s="47"/>
      <c r="AP26" s="8"/>
      <c r="AQ26" s="46"/>
      <c r="AR26" s="8"/>
      <c r="AS26" s="48"/>
      <c r="AT26" s="8"/>
      <c r="AU26" s="48"/>
      <c r="AV26" s="8"/>
      <c r="AW26" s="47"/>
      <c r="AX26" s="8"/>
      <c r="AY26" s="47"/>
      <c r="AZ26" s="8"/>
      <c r="BA26" s="47"/>
      <c r="BB26" s="8"/>
      <c r="BC26" s="47"/>
      <c r="BD26" s="47"/>
      <c r="BE26" s="49"/>
      <c r="BF26" s="32"/>
      <c r="BG26" s="49"/>
      <c r="BH26" s="32"/>
      <c r="BI26" s="9"/>
      <c r="BJ26" s="9"/>
    </row>
    <row r="27" spans="1:62" ht="13.5" customHeight="1">
      <c r="A27" s="8"/>
      <c r="B27" s="10"/>
      <c r="C27" s="8"/>
      <c r="D27" s="8"/>
      <c r="E27" s="44" t="s">
        <v>10</v>
      </c>
      <c r="F27" s="44"/>
      <c r="G27" s="50"/>
      <c r="H27" s="2">
        <v>310323</v>
      </c>
      <c r="I27" s="3">
        <f t="shared" si="18"/>
        <v>3.572802751003891</v>
      </c>
      <c r="J27" s="3">
        <v>-7.4</v>
      </c>
      <c r="K27" s="113">
        <v>271684</v>
      </c>
      <c r="L27" s="3">
        <f t="shared" si="0"/>
        <v>3.045090732123497</v>
      </c>
      <c r="M27" s="3">
        <f t="shared" si="1"/>
        <v>-12.5</v>
      </c>
      <c r="N27" s="113">
        <v>141194</v>
      </c>
      <c r="O27" s="3">
        <f t="shared" si="2"/>
        <v>1.6523070556977528</v>
      </c>
      <c r="P27" s="3">
        <f t="shared" si="3"/>
        <v>-48</v>
      </c>
      <c r="Q27" s="113">
        <v>84661</v>
      </c>
      <c r="R27" s="3">
        <f t="shared" si="4"/>
        <v>1.0285205151337486</v>
      </c>
      <c r="S27" s="3">
        <f t="shared" si="5"/>
        <v>-40</v>
      </c>
      <c r="T27" s="113">
        <v>67248</v>
      </c>
      <c r="U27" s="3">
        <f t="shared" si="6"/>
        <v>0.8047922766365743</v>
      </c>
      <c r="V27" s="3">
        <f t="shared" si="7"/>
        <v>-20.6</v>
      </c>
      <c r="W27" s="113">
        <v>58168</v>
      </c>
      <c r="X27" s="3">
        <f t="shared" si="8"/>
        <v>0.7022170274108258</v>
      </c>
      <c r="Y27" s="3">
        <f t="shared" si="9"/>
        <v>-13.5</v>
      </c>
      <c r="Z27" s="113">
        <v>67459</v>
      </c>
      <c r="AA27" s="3">
        <f t="shared" si="10"/>
        <v>0.7999031469647578</v>
      </c>
      <c r="AB27" s="3">
        <f t="shared" si="11"/>
        <v>16</v>
      </c>
      <c r="AC27" s="113">
        <v>96082</v>
      </c>
      <c r="AD27" s="3">
        <f t="shared" si="12"/>
        <v>1.141964318398887</v>
      </c>
      <c r="AE27" s="3">
        <f t="shared" si="13"/>
        <v>42.4</v>
      </c>
      <c r="AF27" s="113">
        <v>119063</v>
      </c>
      <c r="AG27" s="3">
        <f t="shared" si="14"/>
        <v>1.3506996609041972</v>
      </c>
      <c r="AH27" s="3">
        <f t="shared" si="15"/>
        <v>23.9</v>
      </c>
      <c r="AI27" s="113">
        <v>104567</v>
      </c>
      <c r="AJ27" s="3">
        <f t="shared" si="16"/>
        <v>1.2863599005376738</v>
      </c>
      <c r="AK27" s="3">
        <f t="shared" si="17"/>
        <v>-12.2</v>
      </c>
      <c r="AL27" s="46"/>
      <c r="AM27" s="9"/>
      <c r="AN27" s="31"/>
      <c r="AO27" s="47"/>
      <c r="AP27" s="8"/>
      <c r="AQ27" s="46"/>
      <c r="AR27" s="8"/>
      <c r="AS27" s="48"/>
      <c r="AT27" s="8"/>
      <c r="AU27" s="48"/>
      <c r="AV27" s="8"/>
      <c r="AW27" s="47"/>
      <c r="AX27" s="8"/>
      <c r="AY27" s="47"/>
      <c r="AZ27" s="8"/>
      <c r="BA27" s="47"/>
      <c r="BB27" s="8"/>
      <c r="BC27" s="47"/>
      <c r="BD27" s="47"/>
      <c r="BE27" s="49"/>
      <c r="BF27" s="32"/>
      <c r="BG27" s="49"/>
      <c r="BH27" s="32"/>
      <c r="BI27" s="9"/>
      <c r="BJ27" s="9"/>
    </row>
    <row r="28" spans="1:62" ht="13.5" customHeight="1">
      <c r="A28" s="8"/>
      <c r="B28" s="10"/>
      <c r="C28" s="8"/>
      <c r="D28" s="8"/>
      <c r="E28" s="44" t="s">
        <v>13</v>
      </c>
      <c r="F28" s="44"/>
      <c r="G28" s="50"/>
      <c r="H28" s="2">
        <v>126729</v>
      </c>
      <c r="I28" s="3">
        <f t="shared" si="18"/>
        <v>1.4590530506342494</v>
      </c>
      <c r="J28" s="3">
        <v>2.1</v>
      </c>
      <c r="K28" s="113">
        <v>127518</v>
      </c>
      <c r="L28" s="3">
        <f t="shared" si="0"/>
        <v>1.429248244206225</v>
      </c>
      <c r="M28" s="3">
        <f t="shared" si="1"/>
        <v>0.6</v>
      </c>
      <c r="N28" s="113">
        <v>128558</v>
      </c>
      <c r="O28" s="3">
        <f t="shared" si="2"/>
        <v>1.5044356733741637</v>
      </c>
      <c r="P28" s="3">
        <f t="shared" si="3"/>
        <v>0.8</v>
      </c>
      <c r="Q28" s="113">
        <v>133328</v>
      </c>
      <c r="R28" s="3">
        <f t="shared" si="4"/>
        <v>1.619760967172044</v>
      </c>
      <c r="S28" s="3">
        <f t="shared" si="5"/>
        <v>3.7</v>
      </c>
      <c r="T28" s="113">
        <v>130679</v>
      </c>
      <c r="U28" s="3">
        <f t="shared" si="6"/>
        <v>1.5639045015255606</v>
      </c>
      <c r="V28" s="3">
        <f t="shared" si="7"/>
        <v>-2</v>
      </c>
      <c r="W28" s="113">
        <v>128209</v>
      </c>
      <c r="X28" s="3">
        <f t="shared" si="8"/>
        <v>1.5477675503251713</v>
      </c>
      <c r="Y28" s="3">
        <f t="shared" si="9"/>
        <v>-1.9</v>
      </c>
      <c r="Z28" s="113">
        <v>126109</v>
      </c>
      <c r="AA28" s="3">
        <f t="shared" si="10"/>
        <v>1.4953525246531765</v>
      </c>
      <c r="AB28" s="3">
        <f t="shared" si="11"/>
        <v>-1.6</v>
      </c>
      <c r="AC28" s="113">
        <v>122559</v>
      </c>
      <c r="AD28" s="3">
        <f t="shared" si="12"/>
        <v>1.4566516610671012</v>
      </c>
      <c r="AE28" s="3">
        <f t="shared" si="13"/>
        <v>-2.8</v>
      </c>
      <c r="AF28" s="113">
        <v>114999</v>
      </c>
      <c r="AG28" s="3">
        <f t="shared" si="14"/>
        <v>1.3045959727566228</v>
      </c>
      <c r="AH28" s="3">
        <f t="shared" si="15"/>
        <v>-6.2</v>
      </c>
      <c r="AI28" s="113">
        <v>108623</v>
      </c>
      <c r="AJ28" s="3">
        <f t="shared" si="16"/>
        <v>1.3362559074670186</v>
      </c>
      <c r="AK28" s="3">
        <f t="shared" si="17"/>
        <v>-5.5</v>
      </c>
      <c r="AL28" s="46"/>
      <c r="AM28" s="9"/>
      <c r="AN28" s="31"/>
      <c r="AO28" s="47"/>
      <c r="AP28" s="8"/>
      <c r="AQ28" s="46"/>
      <c r="AR28" s="8"/>
      <c r="AS28" s="48"/>
      <c r="AT28" s="8"/>
      <c r="AU28" s="48"/>
      <c r="AV28" s="8"/>
      <c r="AW28" s="47"/>
      <c r="AX28" s="8"/>
      <c r="AY28" s="47"/>
      <c r="AZ28" s="8"/>
      <c r="BA28" s="47"/>
      <c r="BB28" s="8"/>
      <c r="BC28" s="47"/>
      <c r="BD28" s="47"/>
      <c r="BE28" s="49"/>
      <c r="BF28" s="32"/>
      <c r="BG28" s="49"/>
      <c r="BH28" s="32"/>
      <c r="BI28" s="9"/>
      <c r="BJ28" s="9"/>
    </row>
    <row r="29" spans="1:62" ht="13.5" customHeight="1">
      <c r="A29" s="8"/>
      <c r="D29" s="124" t="s">
        <v>16</v>
      </c>
      <c r="E29" s="124"/>
      <c r="F29" s="44"/>
      <c r="G29" s="50"/>
      <c r="H29" s="2">
        <v>41055</v>
      </c>
      <c r="I29" s="3">
        <f t="shared" si="18"/>
        <v>0.47267336595245846</v>
      </c>
      <c r="J29" s="3">
        <v>-6.6</v>
      </c>
      <c r="K29" s="113">
        <v>51826</v>
      </c>
      <c r="L29" s="3">
        <f t="shared" si="0"/>
        <v>0.5808765782417527</v>
      </c>
      <c r="M29" s="3">
        <f t="shared" si="1"/>
        <v>26.2</v>
      </c>
      <c r="N29" s="113">
        <v>40124</v>
      </c>
      <c r="O29" s="3">
        <f t="shared" si="2"/>
        <v>0.46954664010380487</v>
      </c>
      <c r="P29" s="3">
        <f t="shared" si="3"/>
        <v>-22.6</v>
      </c>
      <c r="Q29" s="113">
        <v>54907</v>
      </c>
      <c r="R29" s="3">
        <f t="shared" si="4"/>
        <v>0.6670482976157703</v>
      </c>
      <c r="S29" s="3">
        <f t="shared" si="5"/>
        <v>36.8</v>
      </c>
      <c r="T29" s="113">
        <v>66797</v>
      </c>
      <c r="U29" s="3">
        <f t="shared" si="6"/>
        <v>0.799394921819136</v>
      </c>
      <c r="V29" s="3">
        <f t="shared" si="7"/>
        <v>21.7</v>
      </c>
      <c r="W29" s="113">
        <v>81734</v>
      </c>
      <c r="X29" s="3">
        <f t="shared" si="8"/>
        <v>0.9867110184018093</v>
      </c>
      <c r="Y29" s="3">
        <f t="shared" si="9"/>
        <v>22.4</v>
      </c>
      <c r="Z29" s="113">
        <v>110908</v>
      </c>
      <c r="AA29" s="3">
        <f t="shared" si="10"/>
        <v>1.3151048521852882</v>
      </c>
      <c r="AB29" s="3">
        <f t="shared" si="11"/>
        <v>35.7</v>
      </c>
      <c r="AC29" s="113">
        <v>115609</v>
      </c>
      <c r="AD29" s="3">
        <f t="shared" si="12"/>
        <v>1.3740487592449881</v>
      </c>
      <c r="AE29" s="3">
        <f t="shared" si="13"/>
        <v>4.2</v>
      </c>
      <c r="AF29" s="113">
        <v>116365</v>
      </c>
      <c r="AG29" s="3">
        <f t="shared" si="14"/>
        <v>1.3200924388022888</v>
      </c>
      <c r="AH29" s="3">
        <f t="shared" si="15"/>
        <v>0.7</v>
      </c>
      <c r="AI29" s="113">
        <v>60733</v>
      </c>
      <c r="AJ29" s="3">
        <f t="shared" si="16"/>
        <v>0.7471238138165438</v>
      </c>
      <c r="AK29" s="3">
        <f t="shared" si="17"/>
        <v>-47.8</v>
      </c>
      <c r="AL29" s="46"/>
      <c r="AM29" s="9"/>
      <c r="AN29" s="31"/>
      <c r="AO29" s="47"/>
      <c r="AP29" s="8"/>
      <c r="AQ29" s="46"/>
      <c r="AR29" s="8"/>
      <c r="AS29" s="48"/>
      <c r="AT29" s="8"/>
      <c r="AU29" s="48"/>
      <c r="AV29" s="8"/>
      <c r="AW29" s="47"/>
      <c r="AX29" s="8"/>
      <c r="AY29" s="47"/>
      <c r="AZ29" s="8"/>
      <c r="BA29" s="47"/>
      <c r="BB29" s="8"/>
      <c r="BC29" s="47"/>
      <c r="BD29" s="47"/>
      <c r="BE29" s="49"/>
      <c r="BF29" s="32"/>
      <c r="BG29" s="49"/>
      <c r="BH29" s="32"/>
      <c r="BI29" s="9"/>
      <c r="BJ29" s="9"/>
    </row>
    <row r="30" spans="1:62" ht="13.5" customHeight="1">
      <c r="A30" s="10"/>
      <c r="D30" s="127" t="s">
        <v>17</v>
      </c>
      <c r="E30" s="127"/>
      <c r="F30" s="64"/>
      <c r="G30" s="50"/>
      <c r="H30" s="2">
        <v>240759</v>
      </c>
      <c r="I30" s="3">
        <f t="shared" si="18"/>
        <v>2.77190030235898</v>
      </c>
      <c r="J30" s="3">
        <v>-6.8</v>
      </c>
      <c r="K30" s="113">
        <v>202475</v>
      </c>
      <c r="L30" s="3">
        <f t="shared" si="0"/>
        <v>2.2693818774263668</v>
      </c>
      <c r="M30" s="3">
        <f t="shared" si="1"/>
        <v>-15.9</v>
      </c>
      <c r="N30" s="113">
        <v>191622</v>
      </c>
      <c r="O30" s="3">
        <f t="shared" si="2"/>
        <v>2.242435107914747</v>
      </c>
      <c r="P30" s="3">
        <f t="shared" si="3"/>
        <v>-5.4</v>
      </c>
      <c r="Q30" s="113">
        <v>172622</v>
      </c>
      <c r="R30" s="3">
        <f t="shared" si="4"/>
        <v>2.097131717832508</v>
      </c>
      <c r="S30" s="3">
        <f t="shared" si="5"/>
        <v>-9.9</v>
      </c>
      <c r="T30" s="113">
        <v>160720</v>
      </c>
      <c r="U30" s="3">
        <f t="shared" si="6"/>
        <v>1.9234209894871255</v>
      </c>
      <c r="V30" s="3">
        <f t="shared" si="7"/>
        <v>-6.9</v>
      </c>
      <c r="W30" s="113">
        <v>163390</v>
      </c>
      <c r="X30" s="3">
        <f t="shared" si="8"/>
        <v>1.9724804034633274</v>
      </c>
      <c r="Y30" s="3">
        <f t="shared" si="9"/>
        <v>1.7</v>
      </c>
      <c r="Z30" s="113">
        <v>172274</v>
      </c>
      <c r="AA30" s="3">
        <f t="shared" si="10"/>
        <v>2.0427595241584764</v>
      </c>
      <c r="AB30" s="3">
        <f t="shared" si="11"/>
        <v>5.4</v>
      </c>
      <c r="AC30" s="113">
        <v>180478</v>
      </c>
      <c r="AD30" s="3">
        <f t="shared" si="12"/>
        <v>2.1450369086404777</v>
      </c>
      <c r="AE30" s="3">
        <f t="shared" si="13"/>
        <v>4.8</v>
      </c>
      <c r="AF30" s="113">
        <v>169689</v>
      </c>
      <c r="AG30" s="3">
        <f t="shared" si="14"/>
        <v>1.9250218351559454</v>
      </c>
      <c r="AH30" s="3">
        <f t="shared" si="15"/>
        <v>-6</v>
      </c>
      <c r="AI30" s="113">
        <v>149910</v>
      </c>
      <c r="AJ30" s="3">
        <f t="shared" si="16"/>
        <v>1.8441593685350317</v>
      </c>
      <c r="AK30" s="3">
        <f t="shared" si="17"/>
        <v>-11.7</v>
      </c>
      <c r="AL30" s="46"/>
      <c r="AM30" s="9"/>
      <c r="AN30" s="31"/>
      <c r="AO30" s="47"/>
      <c r="AP30" s="8"/>
      <c r="AQ30" s="46"/>
      <c r="AR30" s="8"/>
      <c r="AS30" s="48"/>
      <c r="AT30" s="8"/>
      <c r="AU30" s="48"/>
      <c r="AV30" s="8"/>
      <c r="AW30" s="47"/>
      <c r="AX30" s="8"/>
      <c r="AY30" s="47"/>
      <c r="AZ30" s="8"/>
      <c r="BA30" s="47"/>
      <c r="BB30" s="8"/>
      <c r="BC30" s="47"/>
      <c r="BD30" s="47"/>
      <c r="BE30" s="49"/>
      <c r="BF30" s="32"/>
      <c r="BG30" s="49"/>
      <c r="BH30" s="32"/>
      <c r="BI30" s="9"/>
      <c r="BJ30" s="9"/>
    </row>
    <row r="31" spans="1:62" ht="13.5" customHeight="1">
      <c r="A31" s="10"/>
      <c r="D31" s="124" t="s">
        <v>18</v>
      </c>
      <c r="E31" s="124"/>
      <c r="F31" s="44"/>
      <c r="G31" s="50"/>
      <c r="H31" s="2">
        <v>60795</v>
      </c>
      <c r="I31" s="3">
        <f t="shared" si="18"/>
        <v>0.6999434242620803</v>
      </c>
      <c r="J31" s="3">
        <v>-13.5</v>
      </c>
      <c r="K31" s="113">
        <v>56782</v>
      </c>
      <c r="L31" s="3">
        <f t="shared" si="0"/>
        <v>0.6364244561749548</v>
      </c>
      <c r="M31" s="3">
        <f t="shared" si="1"/>
        <v>-6.6</v>
      </c>
      <c r="N31" s="113">
        <v>65041</v>
      </c>
      <c r="O31" s="3">
        <f t="shared" si="2"/>
        <v>0.7611350567987133</v>
      </c>
      <c r="P31" s="3">
        <f t="shared" si="3"/>
        <v>14.5</v>
      </c>
      <c r="Q31" s="113">
        <v>69973</v>
      </c>
      <c r="R31" s="3">
        <f t="shared" si="4"/>
        <v>0.8500805093898464</v>
      </c>
      <c r="S31" s="3">
        <f t="shared" si="5"/>
        <v>7.6</v>
      </c>
      <c r="T31" s="113">
        <v>61711</v>
      </c>
      <c r="U31" s="3">
        <f t="shared" si="6"/>
        <v>0.7385280779133898</v>
      </c>
      <c r="V31" s="3">
        <f t="shared" si="7"/>
        <v>-11.8</v>
      </c>
      <c r="W31" s="113">
        <v>61546</v>
      </c>
      <c r="X31" s="3">
        <f t="shared" si="8"/>
        <v>0.7429969943788111</v>
      </c>
      <c r="Y31" s="3">
        <f t="shared" si="9"/>
        <v>-0.3</v>
      </c>
      <c r="Z31" s="113">
        <v>57834</v>
      </c>
      <c r="AA31" s="3">
        <f t="shared" si="10"/>
        <v>0.6857735602597104</v>
      </c>
      <c r="AB31" s="3">
        <f t="shared" si="11"/>
        <v>-6</v>
      </c>
      <c r="AC31" s="113">
        <v>62072</v>
      </c>
      <c r="AD31" s="3">
        <f t="shared" si="12"/>
        <v>0.7377449384031943</v>
      </c>
      <c r="AE31" s="3">
        <f t="shared" si="13"/>
        <v>7.3</v>
      </c>
      <c r="AF31" s="113">
        <v>59907</v>
      </c>
      <c r="AG31" s="3">
        <f t="shared" si="14"/>
        <v>0.6796096569529387</v>
      </c>
      <c r="AH31" s="3">
        <f t="shared" si="15"/>
        <v>-3.5</v>
      </c>
      <c r="AI31" s="113">
        <v>57245</v>
      </c>
      <c r="AJ31" s="3">
        <f t="shared" si="16"/>
        <v>0.7042152161416043</v>
      </c>
      <c r="AK31" s="3">
        <f t="shared" si="17"/>
        <v>-4.4</v>
      </c>
      <c r="AL31" s="46"/>
      <c r="AM31" s="9"/>
      <c r="AN31" s="61"/>
      <c r="AO31" s="47"/>
      <c r="AP31" s="24"/>
      <c r="AQ31" s="46"/>
      <c r="AR31" s="24"/>
      <c r="AS31" s="48"/>
      <c r="AT31" s="24"/>
      <c r="AU31" s="48"/>
      <c r="AV31" s="24"/>
      <c r="AW31" s="47"/>
      <c r="AX31" s="24"/>
      <c r="AY31" s="47"/>
      <c r="AZ31" s="24"/>
      <c r="BA31" s="47"/>
      <c r="BB31" s="24"/>
      <c r="BC31" s="47"/>
      <c r="BD31" s="47"/>
      <c r="BE31" s="49"/>
      <c r="BF31" s="32"/>
      <c r="BG31" s="49"/>
      <c r="BH31" s="36"/>
      <c r="BI31" s="9"/>
      <c r="BJ31" s="9"/>
    </row>
    <row r="32" spans="1:62" ht="13.5" customHeight="1">
      <c r="A32" s="8"/>
      <c r="E32" s="44"/>
      <c r="F32" s="44"/>
      <c r="G32" s="50"/>
      <c r="H32" s="2"/>
      <c r="I32" s="3"/>
      <c r="J32" s="3"/>
      <c r="K32" s="113"/>
      <c r="L32" s="3"/>
      <c r="M32" s="3"/>
      <c r="N32" s="113"/>
      <c r="O32" s="3"/>
      <c r="P32" s="3"/>
      <c r="Q32" s="113"/>
      <c r="R32" s="3"/>
      <c r="S32" s="3"/>
      <c r="T32" s="113"/>
      <c r="U32" s="3"/>
      <c r="V32" s="3"/>
      <c r="W32" s="113"/>
      <c r="X32" s="3"/>
      <c r="Y32" s="3"/>
      <c r="Z32" s="113"/>
      <c r="AA32" s="3"/>
      <c r="AB32" s="3"/>
      <c r="AC32" s="113"/>
      <c r="AD32" s="3"/>
      <c r="AE32" s="3"/>
      <c r="AF32" s="113"/>
      <c r="AG32" s="3"/>
      <c r="AH32" s="3"/>
      <c r="AI32" s="113"/>
      <c r="AJ32" s="3"/>
      <c r="AK32" s="3"/>
      <c r="AL32" s="46"/>
      <c r="AM32" s="62"/>
      <c r="AN32" s="61"/>
      <c r="AO32" s="47"/>
      <c r="AP32" s="24"/>
      <c r="AQ32" s="46"/>
      <c r="AR32" s="24"/>
      <c r="AS32" s="48"/>
      <c r="AT32" s="24"/>
      <c r="AU32" s="48"/>
      <c r="AV32" s="24"/>
      <c r="AW32" s="47"/>
      <c r="AX32" s="24"/>
      <c r="AY32" s="47"/>
      <c r="AZ32" s="24"/>
      <c r="BA32" s="47"/>
      <c r="BB32" s="24"/>
      <c r="BC32" s="47"/>
      <c r="BD32" s="47"/>
      <c r="BE32" s="49"/>
      <c r="BF32" s="32"/>
      <c r="BG32" s="49"/>
      <c r="BH32" s="36"/>
      <c r="BI32" s="9"/>
      <c r="BJ32" s="9"/>
    </row>
    <row r="33" spans="1:62" ht="13.5" customHeight="1">
      <c r="A33" s="8"/>
      <c r="C33" s="124" t="s">
        <v>19</v>
      </c>
      <c r="D33" s="124"/>
      <c r="E33" s="124"/>
      <c r="F33" s="44"/>
      <c r="G33" s="50"/>
      <c r="H33" s="2">
        <v>3918</v>
      </c>
      <c r="I33" s="3">
        <f>SUM(H33)/$H$46*100</f>
        <v>0.04510861643652983</v>
      </c>
      <c r="J33" s="3">
        <v>-31.9</v>
      </c>
      <c r="K33" s="113">
        <v>3480</v>
      </c>
      <c r="L33" s="3">
        <f t="shared" si="0"/>
        <v>0.03900456319764789</v>
      </c>
      <c r="M33" s="3">
        <f t="shared" si="1"/>
        <v>-11.2</v>
      </c>
      <c r="N33" s="113">
        <v>1380</v>
      </c>
      <c r="O33" s="3">
        <f t="shared" si="2"/>
        <v>0.016149296265159273</v>
      </c>
      <c r="P33" s="3">
        <f t="shared" si="3"/>
        <v>-60.3</v>
      </c>
      <c r="Q33" s="113">
        <v>1817</v>
      </c>
      <c r="R33" s="3">
        <f t="shared" si="4"/>
        <v>0.02207417554715892</v>
      </c>
      <c r="S33" s="3">
        <f t="shared" si="5"/>
        <v>31.7</v>
      </c>
      <c r="T33" s="113">
        <v>1603</v>
      </c>
      <c r="U33" s="3">
        <f t="shared" si="6"/>
        <v>0.019183946280163407</v>
      </c>
      <c r="V33" s="3">
        <f t="shared" si="7"/>
        <v>-11.8</v>
      </c>
      <c r="W33" s="113">
        <v>3007</v>
      </c>
      <c r="X33" s="3">
        <f t="shared" si="8"/>
        <v>0.03630117249044755</v>
      </c>
      <c r="Y33" s="3">
        <f t="shared" si="9"/>
        <v>87.6</v>
      </c>
      <c r="Z33" s="113">
        <v>3750</v>
      </c>
      <c r="AA33" s="3">
        <f t="shared" si="10"/>
        <v>0.04446607274222627</v>
      </c>
      <c r="AB33" s="3">
        <f t="shared" si="11"/>
        <v>24.7</v>
      </c>
      <c r="AC33" s="113">
        <v>5730</v>
      </c>
      <c r="AD33" s="3">
        <f t="shared" si="12"/>
        <v>0.06810282409218817</v>
      </c>
      <c r="AE33" s="3">
        <f t="shared" si="13"/>
        <v>52.8</v>
      </c>
      <c r="AF33" s="113">
        <v>7800</v>
      </c>
      <c r="AG33" s="3">
        <f t="shared" si="14"/>
        <v>0.08848640933835648</v>
      </c>
      <c r="AH33" s="3">
        <f t="shared" si="15"/>
        <v>36.1</v>
      </c>
      <c r="AI33" s="113">
        <v>8283</v>
      </c>
      <c r="AJ33" s="3">
        <f t="shared" si="16"/>
        <v>0.10189561770112512</v>
      </c>
      <c r="AK33" s="3">
        <f t="shared" si="17"/>
        <v>6.2</v>
      </c>
      <c r="AL33" s="46"/>
      <c r="AM33" s="62"/>
      <c r="AN33" s="31"/>
      <c r="AO33" s="47"/>
      <c r="AP33" s="8"/>
      <c r="AQ33" s="46"/>
      <c r="AR33" s="8"/>
      <c r="AS33" s="48"/>
      <c r="AT33" s="8"/>
      <c r="AU33" s="48"/>
      <c r="AV33" s="8"/>
      <c r="AW33" s="47"/>
      <c r="AX33" s="8"/>
      <c r="AY33" s="47"/>
      <c r="AZ33" s="8"/>
      <c r="BA33" s="47"/>
      <c r="BB33" s="8"/>
      <c r="BC33" s="47"/>
      <c r="BD33" s="47"/>
      <c r="BE33" s="49"/>
      <c r="BF33" s="32"/>
      <c r="BG33" s="49"/>
      <c r="BH33" s="32"/>
      <c r="BI33" s="9"/>
      <c r="BJ33" s="9"/>
    </row>
    <row r="34" spans="1:62" ht="13.5" customHeight="1">
      <c r="A34" s="8"/>
      <c r="D34" s="124" t="s">
        <v>10</v>
      </c>
      <c r="E34" s="126"/>
      <c r="F34" s="44"/>
      <c r="G34" s="50"/>
      <c r="H34" s="2">
        <v>16106</v>
      </c>
      <c r="I34" s="3">
        <f>SUM(H34)/$H$46*100</f>
        <v>0.18543118334016065</v>
      </c>
      <c r="J34" s="3">
        <v>-18.3</v>
      </c>
      <c r="K34" s="113">
        <v>14932</v>
      </c>
      <c r="L34" s="3">
        <f t="shared" si="0"/>
        <v>0.16736095909979262</v>
      </c>
      <c r="M34" s="3">
        <f t="shared" si="1"/>
        <v>-7.3</v>
      </c>
      <c r="N34" s="113">
        <v>12436</v>
      </c>
      <c r="O34" s="3">
        <f t="shared" si="2"/>
        <v>0.14553090460400053</v>
      </c>
      <c r="P34" s="3">
        <f t="shared" si="3"/>
        <v>-16.7</v>
      </c>
      <c r="Q34" s="113">
        <v>11701</v>
      </c>
      <c r="R34" s="3">
        <f t="shared" si="4"/>
        <v>0.1421518591509667</v>
      </c>
      <c r="S34" s="3">
        <f t="shared" si="5"/>
        <v>-5.9</v>
      </c>
      <c r="T34" s="113">
        <v>10787</v>
      </c>
      <c r="U34" s="3">
        <f t="shared" si="6"/>
        <v>0.12909371710799916</v>
      </c>
      <c r="V34" s="3">
        <f t="shared" si="7"/>
        <v>-7.8</v>
      </c>
      <c r="W34" s="113">
        <v>10666</v>
      </c>
      <c r="X34" s="3">
        <f t="shared" si="8"/>
        <v>0.12876232317363273</v>
      </c>
      <c r="Y34" s="3">
        <f t="shared" si="9"/>
        <v>-1.1</v>
      </c>
      <c r="Z34" s="113">
        <v>10434</v>
      </c>
      <c r="AA34" s="3">
        <f t="shared" si="10"/>
        <v>0.12372240079797035</v>
      </c>
      <c r="AB34" s="3">
        <f t="shared" si="11"/>
        <v>-2.2</v>
      </c>
      <c r="AC34" s="113">
        <v>12148</v>
      </c>
      <c r="AD34" s="3">
        <f t="shared" si="12"/>
        <v>0.1443827411992848</v>
      </c>
      <c r="AE34" s="3">
        <f t="shared" si="13"/>
        <v>16.4</v>
      </c>
      <c r="AF34" s="113">
        <v>14099</v>
      </c>
      <c r="AG34" s="3">
        <f t="shared" si="14"/>
        <v>0.15994485708480616</v>
      </c>
      <c r="AH34" s="3">
        <f t="shared" si="15"/>
        <v>16.1</v>
      </c>
      <c r="AI34" s="113">
        <v>13656</v>
      </c>
      <c r="AJ34" s="3">
        <f t="shared" si="16"/>
        <v>0.16799306475027947</v>
      </c>
      <c r="AK34" s="3">
        <f t="shared" si="17"/>
        <v>-3.1</v>
      </c>
      <c r="AL34" s="46"/>
      <c r="AM34" s="9"/>
      <c r="AN34" s="31"/>
      <c r="AO34" s="47"/>
      <c r="AP34" s="8"/>
      <c r="AQ34" s="46"/>
      <c r="AR34" s="8"/>
      <c r="AS34" s="48"/>
      <c r="AT34" s="8"/>
      <c r="AU34" s="48"/>
      <c r="AV34" s="8"/>
      <c r="AW34" s="47"/>
      <c r="AX34" s="8"/>
      <c r="AY34" s="47"/>
      <c r="AZ34" s="8"/>
      <c r="BA34" s="47"/>
      <c r="BB34" s="8"/>
      <c r="BC34" s="47"/>
      <c r="BD34" s="47"/>
      <c r="BE34" s="49"/>
      <c r="BF34" s="32"/>
      <c r="BG34" s="49"/>
      <c r="BH34" s="32"/>
      <c r="BI34" s="9"/>
      <c r="BJ34" s="9"/>
    </row>
    <row r="35" spans="1:62" ht="13.5" customHeight="1">
      <c r="A35" s="8"/>
      <c r="B35" s="8"/>
      <c r="D35" s="124" t="s">
        <v>13</v>
      </c>
      <c r="E35" s="126"/>
      <c r="F35" s="44"/>
      <c r="G35" s="50"/>
      <c r="H35" s="2">
        <v>12187</v>
      </c>
      <c r="I35" s="3">
        <f>SUM(H35)/$H$46*100</f>
        <v>0.14031105372945102</v>
      </c>
      <c r="J35" s="3">
        <v>-12.6</v>
      </c>
      <c r="K35" s="113">
        <v>11453</v>
      </c>
      <c r="L35" s="3">
        <f t="shared" si="0"/>
        <v>0.12836760410996015</v>
      </c>
      <c r="M35" s="3">
        <f t="shared" si="1"/>
        <v>-6</v>
      </c>
      <c r="N35" s="113">
        <v>11056</v>
      </c>
      <c r="O35" s="3">
        <f t="shared" si="2"/>
        <v>0.12938160833884127</v>
      </c>
      <c r="P35" s="3">
        <f t="shared" si="3"/>
        <v>-3.5</v>
      </c>
      <c r="Q35" s="113">
        <v>9884</v>
      </c>
      <c r="R35" s="3">
        <f t="shared" si="4"/>
        <v>0.1200776836038078</v>
      </c>
      <c r="S35" s="3">
        <f t="shared" si="5"/>
        <v>-10.6</v>
      </c>
      <c r="T35" s="113">
        <v>9184</v>
      </c>
      <c r="U35" s="3">
        <f t="shared" si="6"/>
        <v>0.10990977082783575</v>
      </c>
      <c r="V35" s="3">
        <f t="shared" si="7"/>
        <v>-7.1</v>
      </c>
      <c r="W35" s="113">
        <v>7659</v>
      </c>
      <c r="X35" s="3">
        <f t="shared" si="8"/>
        <v>0.09246115068318517</v>
      </c>
      <c r="Y35" s="3">
        <f t="shared" si="9"/>
        <v>-16.6</v>
      </c>
      <c r="Z35" s="113">
        <v>6684</v>
      </c>
      <c r="AA35" s="3">
        <f t="shared" si="10"/>
        <v>0.07925632805574409</v>
      </c>
      <c r="AB35" s="3">
        <f t="shared" si="11"/>
        <v>-12.7</v>
      </c>
      <c r="AC35" s="113">
        <v>6418</v>
      </c>
      <c r="AD35" s="3">
        <f t="shared" si="12"/>
        <v>0.07627991710709661</v>
      </c>
      <c r="AE35" s="3">
        <f t="shared" si="13"/>
        <v>-4</v>
      </c>
      <c r="AF35" s="113">
        <v>6299</v>
      </c>
      <c r="AG35" s="3">
        <f t="shared" si="14"/>
        <v>0.07145844774644969</v>
      </c>
      <c r="AH35" s="3">
        <f t="shared" si="15"/>
        <v>-1.9</v>
      </c>
      <c r="AI35" s="113">
        <v>5373</v>
      </c>
      <c r="AJ35" s="3">
        <f t="shared" si="16"/>
        <v>0.06609744704915434</v>
      </c>
      <c r="AK35" s="3">
        <f t="shared" si="17"/>
        <v>-14.7</v>
      </c>
      <c r="AL35" s="46"/>
      <c r="AM35" s="9"/>
      <c r="AN35" s="31"/>
      <c r="AO35" s="47"/>
      <c r="AP35" s="8"/>
      <c r="AQ35" s="46"/>
      <c r="AR35" s="8"/>
      <c r="AS35" s="48"/>
      <c r="AT35" s="8"/>
      <c r="AU35" s="48"/>
      <c r="AV35" s="8"/>
      <c r="AW35" s="47"/>
      <c r="AX35" s="8"/>
      <c r="AY35" s="47"/>
      <c r="AZ35" s="8"/>
      <c r="BA35" s="47"/>
      <c r="BB35" s="8"/>
      <c r="BC35" s="47"/>
      <c r="BD35" s="47"/>
      <c r="BE35" s="49"/>
      <c r="BF35" s="32"/>
      <c r="BG35" s="49"/>
      <c r="BH35" s="32"/>
      <c r="BI35" s="9"/>
      <c r="BJ35" s="9"/>
    </row>
    <row r="36" spans="1:62" ht="13.5" customHeight="1">
      <c r="A36" s="8"/>
      <c r="B36" s="8"/>
      <c r="E36" s="44"/>
      <c r="F36" s="44"/>
      <c r="G36" s="50"/>
      <c r="H36" s="2"/>
      <c r="I36" s="3"/>
      <c r="J36" s="3"/>
      <c r="K36" s="113"/>
      <c r="L36" s="3"/>
      <c r="M36" s="3"/>
      <c r="N36" s="113"/>
      <c r="O36" s="3"/>
      <c r="P36" s="3"/>
      <c r="Q36" s="113"/>
      <c r="R36" s="3"/>
      <c r="S36" s="3"/>
      <c r="T36" s="113"/>
      <c r="U36" s="3"/>
      <c r="V36" s="3"/>
      <c r="W36" s="113"/>
      <c r="X36" s="3"/>
      <c r="Y36" s="3"/>
      <c r="Z36" s="113"/>
      <c r="AA36" s="3"/>
      <c r="AB36" s="3"/>
      <c r="AC36" s="113"/>
      <c r="AD36" s="3"/>
      <c r="AE36" s="3"/>
      <c r="AF36" s="113"/>
      <c r="AG36" s="3"/>
      <c r="AH36" s="3"/>
      <c r="AI36" s="113"/>
      <c r="AJ36" s="3"/>
      <c r="AK36" s="3"/>
      <c r="AL36" s="46"/>
      <c r="AM36" s="9"/>
      <c r="AN36" s="31"/>
      <c r="AO36" s="47"/>
      <c r="AP36" s="8"/>
      <c r="AQ36" s="46"/>
      <c r="AR36" s="8"/>
      <c r="AS36" s="48"/>
      <c r="AT36" s="8"/>
      <c r="AU36" s="48"/>
      <c r="AV36" s="8"/>
      <c r="AW36" s="47"/>
      <c r="AX36" s="8"/>
      <c r="AY36" s="47"/>
      <c r="AZ36" s="8"/>
      <c r="BA36" s="47"/>
      <c r="BB36" s="8"/>
      <c r="BC36" s="47"/>
      <c r="BD36" s="47"/>
      <c r="BE36" s="49"/>
      <c r="BF36" s="32"/>
      <c r="BG36" s="49"/>
      <c r="BH36" s="32"/>
      <c r="BI36" s="9"/>
      <c r="BJ36" s="9"/>
    </row>
    <row r="37" spans="1:62" ht="13.5" customHeight="1">
      <c r="A37" s="8"/>
      <c r="B37" s="127" t="s">
        <v>20</v>
      </c>
      <c r="C37" s="127"/>
      <c r="D37" s="127"/>
      <c r="E37" s="127"/>
      <c r="F37" s="63"/>
      <c r="G37" s="50"/>
      <c r="H37" s="2">
        <v>1702773</v>
      </c>
      <c r="I37" s="3">
        <f aca="true" t="shared" si="19" ref="I37:I43">SUM(H37)/$H$46*100</f>
        <v>19.6043221376925</v>
      </c>
      <c r="J37" s="3">
        <v>-2.7</v>
      </c>
      <c r="K37" s="113">
        <v>2023777</v>
      </c>
      <c r="L37" s="3">
        <f t="shared" si="0"/>
        <v>22.68291318805927</v>
      </c>
      <c r="M37" s="3">
        <f t="shared" si="1"/>
        <v>18.9</v>
      </c>
      <c r="N37" s="113">
        <v>1867900</v>
      </c>
      <c r="O37" s="3">
        <f t="shared" si="2"/>
        <v>21.858891662094933</v>
      </c>
      <c r="P37" s="3">
        <f t="shared" si="3"/>
        <v>-7.7</v>
      </c>
      <c r="Q37" s="113">
        <v>1888537</v>
      </c>
      <c r="R37" s="3">
        <f t="shared" si="4"/>
        <v>22.94325661271594</v>
      </c>
      <c r="S37" s="3">
        <f t="shared" si="5"/>
        <v>1.1</v>
      </c>
      <c r="T37" s="113">
        <v>2271155</v>
      </c>
      <c r="U37" s="3">
        <f t="shared" si="6"/>
        <v>27.180109490907373</v>
      </c>
      <c r="V37" s="3">
        <f t="shared" si="7"/>
        <v>20.3</v>
      </c>
      <c r="W37" s="113">
        <v>2239081</v>
      </c>
      <c r="X37" s="3">
        <f t="shared" si="8"/>
        <v>27.030683605282274</v>
      </c>
      <c r="Y37" s="3">
        <f t="shared" si="9"/>
        <v>-1.4</v>
      </c>
      <c r="Z37" s="113">
        <v>2341672</v>
      </c>
      <c r="AA37" s="3">
        <f t="shared" si="10"/>
        <v>27.766655330782523</v>
      </c>
      <c r="AB37" s="3">
        <f t="shared" si="11"/>
        <v>4.6</v>
      </c>
      <c r="AC37" s="113">
        <v>2176012</v>
      </c>
      <c r="AD37" s="3">
        <f t="shared" si="12"/>
        <v>25.86257634528631</v>
      </c>
      <c r="AE37" s="3">
        <f t="shared" si="13"/>
        <v>-7.1</v>
      </c>
      <c r="AF37" s="113">
        <v>2456009</v>
      </c>
      <c r="AG37" s="3">
        <f t="shared" si="14"/>
        <v>27.86197662983174</v>
      </c>
      <c r="AH37" s="3">
        <f t="shared" si="15"/>
        <v>12.9</v>
      </c>
      <c r="AI37" s="113">
        <v>1876876</v>
      </c>
      <c r="AJ37" s="3">
        <f t="shared" si="16"/>
        <v>23.0889097390338</v>
      </c>
      <c r="AK37" s="3">
        <f t="shared" si="17"/>
        <v>-23.6</v>
      </c>
      <c r="AL37" s="46"/>
      <c r="AM37" s="9"/>
      <c r="AN37" s="31"/>
      <c r="AO37" s="47"/>
      <c r="AP37" s="8"/>
      <c r="AQ37" s="46"/>
      <c r="AR37" s="8"/>
      <c r="AS37" s="48"/>
      <c r="AT37" s="8"/>
      <c r="AU37" s="48"/>
      <c r="AV37" s="8"/>
      <c r="AW37" s="47"/>
      <c r="AX37" s="8"/>
      <c r="AY37" s="47"/>
      <c r="AZ37" s="8"/>
      <c r="BA37" s="47"/>
      <c r="BB37" s="8"/>
      <c r="BC37" s="47"/>
      <c r="BD37" s="47"/>
      <c r="BE37" s="49"/>
      <c r="BF37" s="32"/>
      <c r="BG37" s="49"/>
      <c r="BH37" s="32"/>
      <c r="BI37" s="9"/>
      <c r="BJ37" s="9"/>
    </row>
    <row r="38" spans="1:62" ht="13.5" customHeight="1">
      <c r="A38" s="8"/>
      <c r="B38" s="8"/>
      <c r="C38" s="124" t="s">
        <v>21</v>
      </c>
      <c r="D38" s="124"/>
      <c r="E38" s="124"/>
      <c r="F38" s="44"/>
      <c r="G38" s="50"/>
      <c r="H38" s="2">
        <v>978378</v>
      </c>
      <c r="I38" s="3">
        <f t="shared" si="19"/>
        <v>11.264236327702701</v>
      </c>
      <c r="J38" s="3">
        <v>11.1</v>
      </c>
      <c r="K38" s="113">
        <v>1226050</v>
      </c>
      <c r="L38" s="3">
        <f t="shared" si="0"/>
        <v>13.74182319209086</v>
      </c>
      <c r="M38" s="3">
        <f t="shared" si="1"/>
        <v>25.3</v>
      </c>
      <c r="N38" s="113">
        <v>1006877</v>
      </c>
      <c r="O38" s="3">
        <f t="shared" si="2"/>
        <v>11.782865924329547</v>
      </c>
      <c r="P38" s="3">
        <f t="shared" si="3"/>
        <v>-17.9</v>
      </c>
      <c r="Q38" s="113">
        <v>1148385</v>
      </c>
      <c r="R38" s="3">
        <f t="shared" si="4"/>
        <v>13.9513770422257</v>
      </c>
      <c r="S38" s="3">
        <f t="shared" si="5"/>
        <v>14.1</v>
      </c>
      <c r="T38" s="113">
        <v>1467092</v>
      </c>
      <c r="U38" s="3">
        <f t="shared" si="6"/>
        <v>17.55746357832657</v>
      </c>
      <c r="V38" s="3">
        <f t="shared" si="7"/>
        <v>27.8</v>
      </c>
      <c r="W38" s="113">
        <v>1526746</v>
      </c>
      <c r="X38" s="3">
        <f t="shared" si="8"/>
        <v>18.431217125075104</v>
      </c>
      <c r="Y38" s="3">
        <f t="shared" si="9"/>
        <v>4.1</v>
      </c>
      <c r="Z38" s="113">
        <v>1664933</v>
      </c>
      <c r="AA38" s="3">
        <f t="shared" si="10"/>
        <v>19.7421418370488</v>
      </c>
      <c r="AB38" s="3">
        <f t="shared" si="11"/>
        <v>9.1</v>
      </c>
      <c r="AC38" s="113">
        <v>1510932</v>
      </c>
      <c r="AD38" s="3">
        <f t="shared" si="12"/>
        <v>17.957894626746608</v>
      </c>
      <c r="AE38" s="3">
        <f t="shared" si="13"/>
        <v>-9.2</v>
      </c>
      <c r="AF38" s="113">
        <v>1758039</v>
      </c>
      <c r="AG38" s="3">
        <f t="shared" si="14"/>
        <v>19.94391776753781</v>
      </c>
      <c r="AH38" s="3">
        <f t="shared" si="15"/>
        <v>16.4</v>
      </c>
      <c r="AI38" s="113">
        <v>1126701</v>
      </c>
      <c r="AJ38" s="3">
        <f t="shared" si="16"/>
        <v>13.86042428582342</v>
      </c>
      <c r="AK38" s="3">
        <f t="shared" si="17"/>
        <v>-35.9</v>
      </c>
      <c r="AL38" s="46"/>
      <c r="AM38" s="9"/>
      <c r="AN38" s="31"/>
      <c r="AO38" s="47"/>
      <c r="AP38" s="8"/>
      <c r="AQ38" s="46"/>
      <c r="AR38" s="8"/>
      <c r="AS38" s="48"/>
      <c r="AT38" s="8"/>
      <c r="AU38" s="48"/>
      <c r="AV38" s="8"/>
      <c r="AW38" s="47"/>
      <c r="AX38" s="8"/>
      <c r="AY38" s="47"/>
      <c r="AZ38" s="8"/>
      <c r="BA38" s="47"/>
      <c r="BB38" s="8"/>
      <c r="BC38" s="47"/>
      <c r="BD38" s="47"/>
      <c r="BE38" s="49"/>
      <c r="BF38" s="32"/>
      <c r="BG38" s="49"/>
      <c r="BH38" s="32"/>
      <c r="BI38" s="9"/>
      <c r="BJ38" s="9"/>
    </row>
    <row r="39" spans="1:62" ht="13.5" customHeight="1">
      <c r="A39" s="8"/>
      <c r="B39" s="8"/>
      <c r="C39" s="124" t="s">
        <v>22</v>
      </c>
      <c r="D39" s="124"/>
      <c r="E39" s="124"/>
      <c r="F39" s="44"/>
      <c r="G39" s="50"/>
      <c r="H39" s="2">
        <v>-50483</v>
      </c>
      <c r="I39" s="3">
        <f t="shared" si="19"/>
        <v>-0.5812195721197895</v>
      </c>
      <c r="J39" s="3">
        <v>-13.2</v>
      </c>
      <c r="K39" s="113">
        <v>-18930</v>
      </c>
      <c r="L39" s="3">
        <f t="shared" si="0"/>
        <v>-0.21217137394582603</v>
      </c>
      <c r="M39" s="3">
        <f t="shared" si="1"/>
        <v>-62.5</v>
      </c>
      <c r="N39" s="113">
        <v>-42902</v>
      </c>
      <c r="O39" s="3">
        <f t="shared" si="2"/>
        <v>-0.5020558756288863</v>
      </c>
      <c r="P39" s="3">
        <f t="shared" si="3"/>
        <v>126.6</v>
      </c>
      <c r="Q39" s="113">
        <v>-56361</v>
      </c>
      <c r="R39" s="3">
        <f t="shared" si="4"/>
        <v>-0.6847124975307781</v>
      </c>
      <c r="S39" s="3">
        <f t="shared" si="5"/>
        <v>31.4</v>
      </c>
      <c r="T39" s="113">
        <v>-72284</v>
      </c>
      <c r="U39" s="3">
        <f t="shared" si="6"/>
        <v>-0.8650607441767507</v>
      </c>
      <c r="V39" s="3">
        <f t="shared" si="7"/>
        <v>28.3</v>
      </c>
      <c r="W39" s="113">
        <v>-51824</v>
      </c>
      <c r="X39" s="3">
        <f t="shared" si="8"/>
        <v>-0.6256308490671613</v>
      </c>
      <c r="Y39" s="3">
        <f t="shared" si="9"/>
        <v>-28.3</v>
      </c>
      <c r="Z39" s="113">
        <v>-86450</v>
      </c>
      <c r="AA39" s="3">
        <f t="shared" si="10"/>
        <v>-1.0250911969507894</v>
      </c>
      <c r="AB39" s="3">
        <f t="shared" si="11"/>
        <v>66.8</v>
      </c>
      <c r="AC39" s="113">
        <v>-51412</v>
      </c>
      <c r="AD39" s="3">
        <f t="shared" si="12"/>
        <v>-0.6110475379105721</v>
      </c>
      <c r="AE39" s="3">
        <f t="shared" si="13"/>
        <v>-40.5</v>
      </c>
      <c r="AF39" s="113">
        <v>-18290</v>
      </c>
      <c r="AG39" s="3">
        <f t="shared" si="14"/>
        <v>-0.2074892854869923</v>
      </c>
      <c r="AH39" s="3">
        <f t="shared" si="15"/>
        <v>-64.4</v>
      </c>
      <c r="AI39" s="113">
        <v>-1789</v>
      </c>
      <c r="AJ39" s="3">
        <f t="shared" si="16"/>
        <v>-0.022007878796005416</v>
      </c>
      <c r="AK39" s="3">
        <f t="shared" si="17"/>
        <v>-90.2</v>
      </c>
      <c r="AL39" s="46"/>
      <c r="AM39" s="9"/>
      <c r="AN39" s="31"/>
      <c r="AO39" s="47"/>
      <c r="AP39" s="8"/>
      <c r="AQ39" s="46"/>
      <c r="AR39" s="8"/>
      <c r="AS39" s="48"/>
      <c r="AT39" s="8"/>
      <c r="AU39" s="48"/>
      <c r="AV39" s="8"/>
      <c r="AW39" s="47"/>
      <c r="AX39" s="8"/>
      <c r="AY39" s="47"/>
      <c r="AZ39" s="8"/>
      <c r="BA39" s="47"/>
      <c r="BB39" s="8"/>
      <c r="BC39" s="47"/>
      <c r="BD39" s="47"/>
      <c r="BE39" s="49"/>
      <c r="BF39" s="32"/>
      <c r="BG39" s="49"/>
      <c r="BH39" s="32"/>
      <c r="BI39" s="9"/>
      <c r="BJ39" s="9"/>
    </row>
    <row r="40" spans="1:62" ht="13.5" customHeight="1">
      <c r="A40" s="8"/>
      <c r="B40" s="8"/>
      <c r="C40" s="124" t="s">
        <v>23</v>
      </c>
      <c r="D40" s="124"/>
      <c r="E40" s="124"/>
      <c r="F40" s="44"/>
      <c r="G40" s="50"/>
      <c r="H40" s="2">
        <v>774877</v>
      </c>
      <c r="I40" s="3">
        <f t="shared" si="19"/>
        <v>8.921293868935406</v>
      </c>
      <c r="J40" s="3">
        <v>-15.2</v>
      </c>
      <c r="K40" s="113">
        <v>816657</v>
      </c>
      <c r="L40" s="3">
        <f t="shared" si="0"/>
        <v>9.153261369914233</v>
      </c>
      <c r="M40" s="3">
        <f t="shared" si="1"/>
        <v>5.4</v>
      </c>
      <c r="N40" s="113">
        <v>903925</v>
      </c>
      <c r="O40" s="3">
        <f t="shared" si="2"/>
        <v>10.578081613394273</v>
      </c>
      <c r="P40" s="3">
        <f t="shared" si="3"/>
        <v>10.7</v>
      </c>
      <c r="Q40" s="113">
        <v>796513</v>
      </c>
      <c r="R40" s="3">
        <f t="shared" si="4"/>
        <v>9.67659206802102</v>
      </c>
      <c r="S40" s="3">
        <f t="shared" si="5"/>
        <v>-11.9</v>
      </c>
      <c r="T40" s="113">
        <v>876347</v>
      </c>
      <c r="U40" s="3">
        <f t="shared" si="6"/>
        <v>10.487706656757554</v>
      </c>
      <c r="V40" s="3">
        <f t="shared" si="7"/>
        <v>10</v>
      </c>
      <c r="W40" s="113">
        <v>764160</v>
      </c>
      <c r="X40" s="3">
        <f t="shared" si="8"/>
        <v>9.225109401496642</v>
      </c>
      <c r="Y40" s="3">
        <f t="shared" si="9"/>
        <v>-12.8</v>
      </c>
      <c r="Z40" s="113">
        <v>763188</v>
      </c>
      <c r="AA40" s="3">
        <f t="shared" si="10"/>
        <v>9.049592833065114</v>
      </c>
      <c r="AB40" s="3">
        <f t="shared" si="11"/>
        <v>-0.1</v>
      </c>
      <c r="AC40" s="113">
        <v>716491</v>
      </c>
      <c r="AD40" s="3">
        <f t="shared" si="12"/>
        <v>8.515717371140662</v>
      </c>
      <c r="AE40" s="3">
        <f t="shared" si="13"/>
        <v>-6.1</v>
      </c>
      <c r="AF40" s="113">
        <v>716261</v>
      </c>
      <c r="AG40" s="3">
        <f t="shared" si="14"/>
        <v>8.125559492192378</v>
      </c>
      <c r="AH40" s="3">
        <f t="shared" si="15"/>
        <v>0</v>
      </c>
      <c r="AI40" s="113">
        <v>751964</v>
      </c>
      <c r="AJ40" s="3">
        <f t="shared" si="16"/>
        <v>9.250493332006382</v>
      </c>
      <c r="AK40" s="3">
        <f t="shared" si="17"/>
        <v>5</v>
      </c>
      <c r="AL40" s="46"/>
      <c r="AM40" s="9"/>
      <c r="AN40" s="31"/>
      <c r="AO40" s="47"/>
      <c r="AP40" s="8"/>
      <c r="AQ40" s="46"/>
      <c r="AR40" s="8"/>
      <c r="AS40" s="48"/>
      <c r="AT40" s="8"/>
      <c r="AU40" s="48"/>
      <c r="AV40" s="8"/>
      <c r="AW40" s="47"/>
      <c r="AX40" s="8"/>
      <c r="AY40" s="47"/>
      <c r="AZ40" s="8"/>
      <c r="BA40" s="47"/>
      <c r="BB40" s="8"/>
      <c r="BC40" s="47"/>
      <c r="BD40" s="47"/>
      <c r="BE40" s="49"/>
      <c r="BF40" s="32"/>
      <c r="BG40" s="49"/>
      <c r="BH40" s="32"/>
      <c r="BI40" s="9"/>
      <c r="BJ40" s="9"/>
    </row>
    <row r="41" spans="1:62" ht="13.5" customHeight="1">
      <c r="A41" s="8"/>
      <c r="B41" s="8"/>
      <c r="C41" s="44"/>
      <c r="D41" s="124" t="s">
        <v>24</v>
      </c>
      <c r="E41" s="124"/>
      <c r="F41" s="44"/>
      <c r="G41" s="50"/>
      <c r="H41" s="2">
        <v>19808</v>
      </c>
      <c r="I41" s="3">
        <f t="shared" si="19"/>
        <v>0.22805295415384963</v>
      </c>
      <c r="J41" s="3">
        <v>-20.1</v>
      </c>
      <c r="K41" s="113">
        <v>21433</v>
      </c>
      <c r="L41" s="3">
        <f t="shared" si="0"/>
        <v>0.24022551810781242</v>
      </c>
      <c r="M41" s="3">
        <f t="shared" si="1"/>
        <v>8.2</v>
      </c>
      <c r="N41" s="113">
        <v>19363</v>
      </c>
      <c r="O41" s="3">
        <f t="shared" si="2"/>
        <v>0.22659335042194131</v>
      </c>
      <c r="P41" s="3">
        <f t="shared" si="3"/>
        <v>-9.7</v>
      </c>
      <c r="Q41" s="113">
        <v>20266</v>
      </c>
      <c r="R41" s="3">
        <f t="shared" si="4"/>
        <v>0.24620541642197172</v>
      </c>
      <c r="S41" s="3">
        <f t="shared" si="5"/>
        <v>4.7</v>
      </c>
      <c r="T41" s="113">
        <v>26120</v>
      </c>
      <c r="U41" s="3">
        <f t="shared" si="6"/>
        <v>0.3125918133735921</v>
      </c>
      <c r="V41" s="3">
        <f t="shared" si="7"/>
        <v>28.9</v>
      </c>
      <c r="W41" s="113">
        <v>22125</v>
      </c>
      <c r="X41" s="3">
        <f t="shared" si="8"/>
        <v>0.26709791864022353</v>
      </c>
      <c r="Y41" s="3">
        <f t="shared" si="9"/>
        <v>-15.3</v>
      </c>
      <c r="Z41" s="113">
        <v>26326</v>
      </c>
      <c r="AA41" s="3">
        <f t="shared" si="10"/>
        <v>0.3121636882698263</v>
      </c>
      <c r="AB41" s="3">
        <f t="shared" si="11"/>
        <v>19</v>
      </c>
      <c r="AC41" s="113">
        <v>27085</v>
      </c>
      <c r="AD41" s="3">
        <f t="shared" si="12"/>
        <v>0.32191361091394705</v>
      </c>
      <c r="AE41" s="3">
        <f t="shared" si="13"/>
        <v>2.9</v>
      </c>
      <c r="AF41" s="113">
        <v>10814</v>
      </c>
      <c r="AG41" s="3">
        <f t="shared" si="14"/>
        <v>0.12267846545961374</v>
      </c>
      <c r="AH41" s="3">
        <f t="shared" si="15"/>
        <v>-60.1</v>
      </c>
      <c r="AI41" s="113">
        <v>12865</v>
      </c>
      <c r="AJ41" s="3">
        <f t="shared" si="16"/>
        <v>0.1582623592569087</v>
      </c>
      <c r="AK41" s="3">
        <f t="shared" si="17"/>
        <v>19</v>
      </c>
      <c r="AL41" s="46"/>
      <c r="AM41" s="9"/>
      <c r="AN41" s="31"/>
      <c r="AO41" s="47"/>
      <c r="AP41" s="8"/>
      <c r="AQ41" s="46"/>
      <c r="AR41" s="8"/>
      <c r="AS41" s="48"/>
      <c r="AT41" s="8"/>
      <c r="AU41" s="48"/>
      <c r="AV41" s="8"/>
      <c r="AW41" s="47"/>
      <c r="AX41" s="8"/>
      <c r="AY41" s="47"/>
      <c r="AZ41" s="8"/>
      <c r="BA41" s="47"/>
      <c r="BB41" s="8"/>
      <c r="BC41" s="47"/>
      <c r="BD41" s="47"/>
      <c r="BE41" s="49"/>
      <c r="BF41" s="32"/>
      <c r="BG41" s="49"/>
      <c r="BH41" s="32"/>
      <c r="BI41" s="9"/>
      <c r="BJ41" s="9"/>
    </row>
    <row r="42" spans="1:62" ht="13.5" customHeight="1">
      <c r="A42" s="8"/>
      <c r="B42" s="8"/>
      <c r="C42" s="44"/>
      <c r="D42" s="124" t="s">
        <v>25</v>
      </c>
      <c r="E42" s="124"/>
      <c r="F42" s="44"/>
      <c r="G42" s="50"/>
      <c r="H42" s="2">
        <v>313559</v>
      </c>
      <c r="I42" s="3">
        <f t="shared" si="19"/>
        <v>3.610059382649785</v>
      </c>
      <c r="J42" s="3">
        <v>-38.1</v>
      </c>
      <c r="K42" s="113">
        <v>368608</v>
      </c>
      <c r="L42" s="3">
        <f t="shared" si="0"/>
        <v>4.131435066424883</v>
      </c>
      <c r="M42" s="3">
        <f t="shared" si="1"/>
        <v>17.6</v>
      </c>
      <c r="N42" s="113">
        <v>439508</v>
      </c>
      <c r="O42" s="3">
        <f t="shared" si="2"/>
        <v>5.143293407904074</v>
      </c>
      <c r="P42" s="3">
        <f t="shared" si="3"/>
        <v>19.2</v>
      </c>
      <c r="Q42" s="113">
        <v>309566</v>
      </c>
      <c r="R42" s="3">
        <f t="shared" si="4"/>
        <v>3.7608223596212422</v>
      </c>
      <c r="S42" s="3">
        <f t="shared" si="5"/>
        <v>-29.6</v>
      </c>
      <c r="T42" s="113">
        <v>410104</v>
      </c>
      <c r="U42" s="3">
        <f t="shared" si="6"/>
        <v>4.907930820511623</v>
      </c>
      <c r="V42" s="3">
        <f t="shared" si="7"/>
        <v>32.5</v>
      </c>
      <c r="W42" s="113">
        <v>270146</v>
      </c>
      <c r="X42" s="3">
        <f t="shared" si="8"/>
        <v>3.2612625685415515</v>
      </c>
      <c r="Y42" s="3">
        <f t="shared" si="9"/>
        <v>-34.1</v>
      </c>
      <c r="Z42" s="113">
        <v>256978</v>
      </c>
      <c r="AA42" s="3">
        <f t="shared" si="10"/>
        <v>3.0471473176404853</v>
      </c>
      <c r="AB42" s="3">
        <f t="shared" si="11"/>
        <v>-4.9</v>
      </c>
      <c r="AC42" s="113">
        <v>190342</v>
      </c>
      <c r="AD42" s="3">
        <f t="shared" si="12"/>
        <v>2.2622736026798043</v>
      </c>
      <c r="AE42" s="3">
        <f t="shared" si="13"/>
        <v>-25.9</v>
      </c>
      <c r="AF42" s="113">
        <v>195077</v>
      </c>
      <c r="AG42" s="3">
        <f t="shared" si="14"/>
        <v>2.213033753140842</v>
      </c>
      <c r="AH42" s="3">
        <f t="shared" si="15"/>
        <v>2.5</v>
      </c>
      <c r="AI42" s="113">
        <v>231268</v>
      </c>
      <c r="AJ42" s="3">
        <f t="shared" si="16"/>
        <v>2.8450073300137397</v>
      </c>
      <c r="AK42" s="3">
        <f t="shared" si="17"/>
        <v>18.6</v>
      </c>
      <c r="AL42" s="46"/>
      <c r="AM42" s="9"/>
      <c r="AN42" s="31"/>
      <c r="AO42" s="47"/>
      <c r="AP42" s="8"/>
      <c r="AQ42" s="46"/>
      <c r="AR42" s="8"/>
      <c r="AS42" s="48"/>
      <c r="AT42" s="8"/>
      <c r="AU42" s="48"/>
      <c r="AV42" s="8"/>
      <c r="AW42" s="47"/>
      <c r="AX42" s="8"/>
      <c r="AY42" s="47"/>
      <c r="AZ42" s="8"/>
      <c r="BA42" s="47"/>
      <c r="BB42" s="8"/>
      <c r="BC42" s="47"/>
      <c r="BD42" s="47"/>
      <c r="BE42" s="49"/>
      <c r="BF42" s="32"/>
      <c r="BG42" s="49"/>
      <c r="BH42" s="32"/>
      <c r="BI42" s="9"/>
      <c r="BJ42" s="9"/>
    </row>
    <row r="43" spans="1:62" ht="13.5" customHeight="1">
      <c r="A43" s="8"/>
      <c r="B43" s="8"/>
      <c r="C43" s="44"/>
      <c r="D43" s="124" t="s">
        <v>26</v>
      </c>
      <c r="E43" s="126"/>
      <c r="F43" s="52"/>
      <c r="G43" s="50"/>
      <c r="H43" s="2">
        <v>441511</v>
      </c>
      <c r="I43" s="3">
        <f t="shared" si="19"/>
        <v>5.083193045305952</v>
      </c>
      <c r="J43" s="3">
        <v>15.4</v>
      </c>
      <c r="K43" s="113">
        <v>426616</v>
      </c>
      <c r="L43" s="3">
        <f t="shared" si="0"/>
        <v>4.781600785381538</v>
      </c>
      <c r="M43" s="3">
        <f t="shared" si="1"/>
        <v>-3.4</v>
      </c>
      <c r="N43" s="113">
        <v>445054</v>
      </c>
      <c r="O43" s="3">
        <f t="shared" si="2"/>
        <v>5.208194855068258</v>
      </c>
      <c r="P43" s="3">
        <f t="shared" si="3"/>
        <v>4.3</v>
      </c>
      <c r="Q43" s="113">
        <v>466682</v>
      </c>
      <c r="R43" s="3">
        <f t="shared" si="4"/>
        <v>5.6695764406710065</v>
      </c>
      <c r="S43" s="3">
        <f t="shared" si="5"/>
        <v>4.9</v>
      </c>
      <c r="T43" s="113">
        <v>440123</v>
      </c>
      <c r="U43" s="3">
        <f t="shared" si="6"/>
        <v>5.267184022872338</v>
      </c>
      <c r="V43" s="3">
        <f t="shared" si="7"/>
        <v>-5.7</v>
      </c>
      <c r="W43" s="113">
        <v>471889</v>
      </c>
      <c r="X43" s="3">
        <f t="shared" si="8"/>
        <v>5.696748914314867</v>
      </c>
      <c r="Y43" s="3">
        <f t="shared" si="9"/>
        <v>7.2</v>
      </c>
      <c r="Z43" s="113">
        <v>479884</v>
      </c>
      <c r="AA43" s="3">
        <f t="shared" si="10"/>
        <v>5.690281827154802</v>
      </c>
      <c r="AB43" s="3">
        <f t="shared" si="11"/>
        <v>1.7</v>
      </c>
      <c r="AC43" s="113">
        <v>499064</v>
      </c>
      <c r="AD43" s="3">
        <f t="shared" si="12"/>
        <v>5.93153015754691</v>
      </c>
      <c r="AE43" s="3">
        <f t="shared" si="13"/>
        <v>4</v>
      </c>
      <c r="AF43" s="113">
        <v>510370</v>
      </c>
      <c r="AG43" s="3">
        <f t="shared" si="14"/>
        <v>5.789847273591923</v>
      </c>
      <c r="AH43" s="3">
        <f t="shared" si="15"/>
        <v>2.3</v>
      </c>
      <c r="AI43" s="113">
        <v>507832</v>
      </c>
      <c r="AJ43" s="3">
        <f t="shared" si="16"/>
        <v>6.247235944512589</v>
      </c>
      <c r="AK43" s="3">
        <f t="shared" si="17"/>
        <v>-0.5</v>
      </c>
      <c r="AL43" s="46"/>
      <c r="AM43" s="9"/>
      <c r="AN43" s="31"/>
      <c r="AO43" s="47"/>
      <c r="AP43" s="8"/>
      <c r="AQ43" s="46"/>
      <c r="AR43" s="8"/>
      <c r="AS43" s="48"/>
      <c r="AT43" s="8"/>
      <c r="AU43" s="48"/>
      <c r="AV43" s="8"/>
      <c r="AW43" s="47"/>
      <c r="AX43" s="8"/>
      <c r="AY43" s="47"/>
      <c r="AZ43" s="8"/>
      <c r="BA43" s="47"/>
      <c r="BB43" s="8"/>
      <c r="BC43" s="47"/>
      <c r="BD43" s="47"/>
      <c r="BE43" s="49"/>
      <c r="BF43" s="32"/>
      <c r="BG43" s="49"/>
      <c r="BH43" s="32"/>
      <c r="BI43" s="9"/>
      <c r="BJ43" s="9"/>
    </row>
    <row r="44" spans="1:60" s="9" customFormat="1" ht="13.5" customHeight="1">
      <c r="A44" s="8"/>
      <c r="B44" s="8"/>
      <c r="E44" s="44"/>
      <c r="F44" s="44"/>
      <c r="G44" s="50"/>
      <c r="H44" s="2"/>
      <c r="I44" s="3"/>
      <c r="J44" s="3"/>
      <c r="K44" s="113"/>
      <c r="L44" s="3"/>
      <c r="M44" s="3"/>
      <c r="N44" s="113"/>
      <c r="O44" s="3"/>
      <c r="P44" s="3"/>
      <c r="Q44" s="113"/>
      <c r="R44" s="3"/>
      <c r="S44" s="3"/>
      <c r="T44" s="113"/>
      <c r="U44" s="3"/>
      <c r="V44" s="3"/>
      <c r="W44" s="113"/>
      <c r="X44" s="3"/>
      <c r="Y44" s="3"/>
      <c r="Z44" s="113"/>
      <c r="AA44" s="3"/>
      <c r="AB44" s="3"/>
      <c r="AC44" s="113"/>
      <c r="AD44" s="3"/>
      <c r="AE44" s="3"/>
      <c r="AF44" s="113"/>
      <c r="AG44" s="3"/>
      <c r="AH44" s="3"/>
      <c r="AI44" s="113"/>
      <c r="AJ44" s="3"/>
      <c r="AK44" s="3"/>
      <c r="AL44" s="46"/>
      <c r="AN44" s="31"/>
      <c r="AO44" s="47"/>
      <c r="AP44" s="8"/>
      <c r="AQ44" s="46"/>
      <c r="AR44" s="8"/>
      <c r="AS44" s="48"/>
      <c r="AT44" s="8"/>
      <c r="AU44" s="48"/>
      <c r="AV44" s="8"/>
      <c r="AW44" s="47"/>
      <c r="AX44" s="8"/>
      <c r="AY44" s="47"/>
      <c r="AZ44" s="8"/>
      <c r="BA44" s="47"/>
      <c r="BB44" s="8"/>
      <c r="BC44" s="47"/>
      <c r="BD44" s="47"/>
      <c r="BE44" s="49"/>
      <c r="BF44" s="32"/>
      <c r="BG44" s="49"/>
      <c r="BH44" s="32"/>
    </row>
    <row r="45" spans="1:60" s="9" customFormat="1" ht="13.5" customHeight="1">
      <c r="A45" s="38"/>
      <c r="B45" s="38"/>
      <c r="C45" s="70"/>
      <c r="D45" s="70"/>
      <c r="E45" s="71"/>
      <c r="F45" s="71"/>
      <c r="G45" s="72"/>
      <c r="H45" s="110"/>
      <c r="I45" s="111"/>
      <c r="J45" s="111"/>
      <c r="K45" s="114"/>
      <c r="L45" s="111"/>
      <c r="M45" s="111"/>
      <c r="N45" s="114"/>
      <c r="O45" s="111"/>
      <c r="P45" s="111"/>
      <c r="Q45" s="114"/>
      <c r="R45" s="111"/>
      <c r="S45" s="111"/>
      <c r="T45" s="114"/>
      <c r="U45" s="111"/>
      <c r="V45" s="111"/>
      <c r="W45" s="114"/>
      <c r="X45" s="111"/>
      <c r="Y45" s="111"/>
      <c r="Z45" s="114"/>
      <c r="AA45" s="111"/>
      <c r="AB45" s="111"/>
      <c r="AC45" s="114"/>
      <c r="AD45" s="111"/>
      <c r="AE45" s="111"/>
      <c r="AF45" s="114"/>
      <c r="AG45" s="111"/>
      <c r="AH45" s="111"/>
      <c r="AI45" s="114"/>
      <c r="AJ45" s="111"/>
      <c r="AK45" s="111"/>
      <c r="AL45" s="46"/>
      <c r="AN45" s="31"/>
      <c r="AO45" s="47"/>
      <c r="AP45" s="8"/>
      <c r="AQ45" s="46"/>
      <c r="AR45" s="8"/>
      <c r="AS45" s="48"/>
      <c r="AT45" s="8"/>
      <c r="AU45" s="48"/>
      <c r="AV45" s="8"/>
      <c r="AW45" s="47"/>
      <c r="AX45" s="8"/>
      <c r="AY45" s="47"/>
      <c r="AZ45" s="8"/>
      <c r="BA45" s="47"/>
      <c r="BB45" s="8"/>
      <c r="BC45" s="47"/>
      <c r="BD45" s="47"/>
      <c r="BE45" s="49"/>
      <c r="BF45" s="32"/>
      <c r="BG45" s="49"/>
      <c r="BH45" s="32"/>
    </row>
    <row r="46" spans="1:62" ht="13.5" customHeight="1">
      <c r="A46" s="8"/>
      <c r="B46" s="124" t="s">
        <v>27</v>
      </c>
      <c r="C46" s="124"/>
      <c r="D46" s="124"/>
      <c r="E46" s="124"/>
      <c r="F46" s="44"/>
      <c r="G46" s="45"/>
      <c r="H46" s="2">
        <v>8685702</v>
      </c>
      <c r="I46" s="3">
        <f>SUM(H46)/$H$46*100</f>
        <v>100</v>
      </c>
      <c r="J46" s="3">
        <v>-1.3</v>
      </c>
      <c r="K46" s="113">
        <v>8922033</v>
      </c>
      <c r="L46" s="3">
        <f t="shared" si="0"/>
        <v>100</v>
      </c>
      <c r="M46" s="3">
        <f t="shared" si="1"/>
        <v>2.7</v>
      </c>
      <c r="N46" s="113">
        <v>8545264</v>
      </c>
      <c r="O46" s="3">
        <f t="shared" si="2"/>
        <v>100</v>
      </c>
      <c r="P46" s="3">
        <f t="shared" si="3"/>
        <v>-4.2</v>
      </c>
      <c r="Q46" s="113">
        <v>8231338</v>
      </c>
      <c r="R46" s="3">
        <f t="shared" si="4"/>
        <v>100</v>
      </c>
      <c r="S46" s="3">
        <f t="shared" si="5"/>
        <v>-3.7</v>
      </c>
      <c r="T46" s="113">
        <v>8355945</v>
      </c>
      <c r="U46" s="3">
        <f t="shared" si="6"/>
        <v>100</v>
      </c>
      <c r="V46" s="3">
        <f t="shared" si="7"/>
        <v>1.5</v>
      </c>
      <c r="W46" s="113">
        <v>8283479</v>
      </c>
      <c r="X46" s="3">
        <f t="shared" si="8"/>
        <v>100</v>
      </c>
      <c r="Y46" s="3">
        <f t="shared" si="9"/>
        <v>-0.9</v>
      </c>
      <c r="Z46" s="113">
        <v>8433396</v>
      </c>
      <c r="AA46" s="3">
        <f t="shared" si="10"/>
        <v>100</v>
      </c>
      <c r="AB46" s="3">
        <f t="shared" si="11"/>
        <v>1.8</v>
      </c>
      <c r="AC46" s="113">
        <v>8413748</v>
      </c>
      <c r="AD46" s="3">
        <f t="shared" si="12"/>
        <v>100</v>
      </c>
      <c r="AE46" s="3">
        <f t="shared" si="13"/>
        <v>-0.2</v>
      </c>
      <c r="AF46" s="113">
        <v>8814913</v>
      </c>
      <c r="AG46" s="3">
        <f t="shared" si="14"/>
        <v>100</v>
      </c>
      <c r="AH46" s="3">
        <f t="shared" si="15"/>
        <v>4.8</v>
      </c>
      <c r="AI46" s="113">
        <v>8128907</v>
      </c>
      <c r="AJ46" s="3">
        <f t="shared" si="16"/>
        <v>100</v>
      </c>
      <c r="AK46" s="3">
        <f t="shared" si="17"/>
        <v>-7.8</v>
      </c>
      <c r="AL46" s="46"/>
      <c r="AM46" s="9"/>
      <c r="AN46" s="31"/>
      <c r="AO46" s="47"/>
      <c r="AP46" s="8"/>
      <c r="AQ46" s="46"/>
      <c r="AR46" s="8"/>
      <c r="AS46" s="48"/>
      <c r="AT46" s="8"/>
      <c r="AU46" s="48"/>
      <c r="AV46" s="8"/>
      <c r="AW46" s="47"/>
      <c r="AX46" s="8"/>
      <c r="AY46" s="47"/>
      <c r="AZ46" s="8"/>
      <c r="BA46" s="47"/>
      <c r="BB46" s="8"/>
      <c r="BC46" s="47"/>
      <c r="BD46" s="47"/>
      <c r="BE46" s="49"/>
      <c r="BF46" s="32"/>
      <c r="BG46" s="36"/>
      <c r="BH46" s="32"/>
      <c r="BI46" s="9"/>
      <c r="BJ46" s="9"/>
    </row>
    <row r="47" spans="1:60" s="9" customFormat="1" ht="13.5" customHeight="1">
      <c r="A47" s="65"/>
      <c r="B47" s="65"/>
      <c r="C47" s="66"/>
      <c r="D47" s="66"/>
      <c r="E47" s="67"/>
      <c r="F47" s="67"/>
      <c r="G47" s="68"/>
      <c r="H47" s="112"/>
      <c r="I47" s="69"/>
      <c r="J47" s="69"/>
      <c r="K47" s="115"/>
      <c r="L47" s="69"/>
      <c r="M47" s="69"/>
      <c r="N47" s="115"/>
      <c r="O47" s="69"/>
      <c r="P47" s="69"/>
      <c r="Q47" s="115"/>
      <c r="R47" s="69"/>
      <c r="S47" s="69"/>
      <c r="T47" s="115"/>
      <c r="U47" s="69"/>
      <c r="V47" s="69"/>
      <c r="W47" s="115"/>
      <c r="X47" s="69"/>
      <c r="Y47" s="69"/>
      <c r="Z47" s="115"/>
      <c r="AA47" s="69"/>
      <c r="AB47" s="69"/>
      <c r="AC47" s="115"/>
      <c r="AD47" s="69"/>
      <c r="AE47" s="69"/>
      <c r="AF47" s="115"/>
      <c r="AG47" s="69"/>
      <c r="AH47" s="69"/>
      <c r="AI47" s="115"/>
      <c r="AJ47" s="69"/>
      <c r="AK47" s="69"/>
      <c r="AL47" s="46"/>
      <c r="AN47" s="31"/>
      <c r="AO47" s="47"/>
      <c r="AP47" s="8"/>
      <c r="AQ47" s="46"/>
      <c r="AR47" s="8"/>
      <c r="AS47" s="48"/>
      <c r="AT47" s="8"/>
      <c r="AU47" s="48"/>
      <c r="AV47" s="8"/>
      <c r="AW47" s="47"/>
      <c r="AX47" s="8"/>
      <c r="AY47" s="47"/>
      <c r="AZ47" s="8"/>
      <c r="BA47" s="47"/>
      <c r="BB47" s="8"/>
      <c r="BC47" s="47"/>
      <c r="BD47" s="47"/>
      <c r="BE47" s="49"/>
      <c r="BF47" s="32"/>
      <c r="BG47" s="49"/>
      <c r="BH47" s="32"/>
    </row>
    <row r="48" spans="1:60" s="9" customFormat="1" ht="13.5" customHeight="1">
      <c r="A48" s="8"/>
      <c r="B48" s="8"/>
      <c r="E48" s="44"/>
      <c r="F48" s="44"/>
      <c r="G48" s="50"/>
      <c r="H48" s="2"/>
      <c r="I48" s="3"/>
      <c r="J48" s="3"/>
      <c r="K48" s="113"/>
      <c r="L48" s="3"/>
      <c r="M48" s="3"/>
      <c r="N48" s="113"/>
      <c r="O48" s="3"/>
      <c r="P48" s="3"/>
      <c r="Q48" s="113"/>
      <c r="R48" s="3"/>
      <c r="S48" s="3"/>
      <c r="T48" s="113"/>
      <c r="U48" s="3"/>
      <c r="V48" s="3"/>
      <c r="W48" s="113"/>
      <c r="X48" s="3"/>
      <c r="Y48" s="3"/>
      <c r="Z48" s="113"/>
      <c r="AA48" s="3"/>
      <c r="AB48" s="3"/>
      <c r="AC48" s="113"/>
      <c r="AD48" s="3"/>
      <c r="AE48" s="3"/>
      <c r="AF48" s="113"/>
      <c r="AG48" s="3"/>
      <c r="AH48" s="3"/>
      <c r="AI48" s="113"/>
      <c r="AJ48" s="3"/>
      <c r="AK48" s="3"/>
      <c r="AL48" s="46"/>
      <c r="AN48" s="31"/>
      <c r="AO48" s="47"/>
      <c r="AP48" s="8"/>
      <c r="AQ48" s="46"/>
      <c r="AR48" s="8"/>
      <c r="AS48" s="48"/>
      <c r="AT48" s="8"/>
      <c r="AU48" s="48"/>
      <c r="AV48" s="8"/>
      <c r="AW48" s="47"/>
      <c r="AX48" s="8"/>
      <c r="AY48" s="47"/>
      <c r="AZ48" s="8"/>
      <c r="BA48" s="47"/>
      <c r="BB48" s="8"/>
      <c r="BC48" s="47"/>
      <c r="BD48" s="47"/>
      <c r="BE48" s="49"/>
      <c r="BF48" s="32"/>
      <c r="BG48" s="49"/>
      <c r="BH48" s="32"/>
    </row>
    <row r="49" spans="1:60" s="9" customFormat="1" ht="27" customHeight="1">
      <c r="A49" s="128" t="s">
        <v>30</v>
      </c>
      <c r="B49" s="129"/>
      <c r="C49" s="129"/>
      <c r="D49" s="129"/>
      <c r="E49" s="129"/>
      <c r="F49" s="129"/>
      <c r="G49" s="130"/>
      <c r="H49" s="2">
        <v>1035236</v>
      </c>
      <c r="I49" s="3">
        <f>SUM(H49)/$H$46*100</f>
        <v>11.918852385218834</v>
      </c>
      <c r="J49" s="3">
        <v>13.6</v>
      </c>
      <c r="K49" s="113">
        <v>1294743</v>
      </c>
      <c r="L49" s="3">
        <f t="shared" si="0"/>
        <v>14.511748611555236</v>
      </c>
      <c r="M49" s="3">
        <f t="shared" si="1"/>
        <v>25.1</v>
      </c>
      <c r="N49" s="113">
        <v>1026375</v>
      </c>
      <c r="O49" s="3">
        <f t="shared" si="2"/>
        <v>12.01103909721221</v>
      </c>
      <c r="P49" s="3">
        <f t="shared" si="3"/>
        <v>-20.7</v>
      </c>
      <c r="Q49" s="113">
        <v>1213491</v>
      </c>
      <c r="R49" s="3">
        <f t="shared" si="4"/>
        <v>14.742329861803755</v>
      </c>
      <c r="S49" s="3">
        <f t="shared" si="5"/>
        <v>18.2</v>
      </c>
      <c r="T49" s="113">
        <v>1558119</v>
      </c>
      <c r="U49" s="3">
        <f t="shared" si="6"/>
        <v>18.646831686900764</v>
      </c>
      <c r="V49" s="3">
        <f t="shared" si="7"/>
        <v>28.4</v>
      </c>
      <c r="W49" s="113">
        <v>1624772</v>
      </c>
      <c r="X49" s="3">
        <f t="shared" si="8"/>
        <v>19.61460878937461</v>
      </c>
      <c r="Y49" s="3">
        <f t="shared" si="9"/>
        <v>4.3</v>
      </c>
      <c r="Z49" s="113">
        <v>1814597</v>
      </c>
      <c r="AA49" s="3">
        <f t="shared" si="10"/>
        <v>21.516800586620146</v>
      </c>
      <c r="AB49" s="3">
        <f t="shared" si="11"/>
        <v>11.7</v>
      </c>
      <c r="AC49" s="113">
        <v>1634424</v>
      </c>
      <c r="AD49" s="3">
        <f t="shared" si="12"/>
        <v>19.425635281684215</v>
      </c>
      <c r="AE49" s="3">
        <f t="shared" si="13"/>
        <v>-9.9</v>
      </c>
      <c r="AF49" s="113">
        <v>1854299</v>
      </c>
      <c r="AG49" s="3">
        <f t="shared" si="14"/>
        <v>21.035930814064756</v>
      </c>
      <c r="AH49" s="3">
        <f t="shared" si="15"/>
        <v>13.5</v>
      </c>
      <c r="AI49" s="113">
        <v>1247208</v>
      </c>
      <c r="AJ49" s="3">
        <f t="shared" si="16"/>
        <v>15.34287450945127</v>
      </c>
      <c r="AK49" s="3">
        <f t="shared" si="17"/>
        <v>-32.7</v>
      </c>
      <c r="AL49" s="63"/>
      <c r="AN49" s="31"/>
      <c r="AO49" s="47"/>
      <c r="AP49" s="8"/>
      <c r="AQ49" s="46"/>
      <c r="AR49" s="8"/>
      <c r="AS49" s="48"/>
      <c r="AT49" s="8"/>
      <c r="AU49" s="48"/>
      <c r="AV49" s="8"/>
      <c r="AW49" s="47"/>
      <c r="AX49" s="8"/>
      <c r="AY49" s="47"/>
      <c r="AZ49" s="8"/>
      <c r="BA49" s="47"/>
      <c r="BB49" s="8"/>
      <c r="BC49" s="47"/>
      <c r="BD49" s="47"/>
      <c r="BE49" s="49"/>
      <c r="BF49" s="32"/>
      <c r="BG49" s="49"/>
      <c r="BH49" s="8"/>
    </row>
    <row r="50" spans="1:60" s="9" customFormat="1" ht="13.5" customHeight="1" thickBot="1">
      <c r="A50" s="73"/>
      <c r="B50" s="73"/>
      <c r="C50" s="74"/>
      <c r="D50" s="74"/>
      <c r="E50" s="75"/>
      <c r="F50" s="75"/>
      <c r="G50" s="76"/>
      <c r="H50" s="77"/>
      <c r="I50" s="78"/>
      <c r="J50" s="78"/>
      <c r="K50" s="78"/>
      <c r="L50" s="78"/>
      <c r="M50" s="78"/>
      <c r="N50" s="78"/>
      <c r="O50" s="78"/>
      <c r="P50" s="78"/>
      <c r="Q50" s="79"/>
      <c r="R50" s="78"/>
      <c r="S50" s="78"/>
      <c r="T50" s="80"/>
      <c r="U50" s="78"/>
      <c r="V50" s="78"/>
      <c r="W50" s="79"/>
      <c r="X50" s="78"/>
      <c r="Y50" s="78"/>
      <c r="Z50" s="79"/>
      <c r="AA50" s="78"/>
      <c r="AB50" s="78"/>
      <c r="AC50" s="79"/>
      <c r="AD50" s="78"/>
      <c r="AE50" s="78"/>
      <c r="AF50" s="81"/>
      <c r="AG50" s="78"/>
      <c r="AH50" s="78"/>
      <c r="AI50" s="79"/>
      <c r="AJ50" s="78"/>
      <c r="AK50" s="78"/>
      <c r="AL50" s="46"/>
      <c r="AN50" s="31"/>
      <c r="AO50" s="47"/>
      <c r="AP50" s="8"/>
      <c r="AQ50" s="46"/>
      <c r="AR50" s="8"/>
      <c r="AS50" s="48"/>
      <c r="AT50" s="8"/>
      <c r="AU50" s="48"/>
      <c r="AV50" s="8"/>
      <c r="AW50" s="47"/>
      <c r="AX50" s="8"/>
      <c r="AY50" s="47"/>
      <c r="AZ50" s="8"/>
      <c r="BA50" s="47"/>
      <c r="BB50" s="8"/>
      <c r="BC50" s="47"/>
      <c r="BD50" s="47"/>
      <c r="BE50" s="49"/>
      <c r="BF50" s="32"/>
      <c r="BG50" s="49"/>
      <c r="BH50" s="32"/>
    </row>
    <row r="51" spans="7:80" ht="13.5" customHeight="1" thickTop="1">
      <c r="G51" s="50"/>
      <c r="H51" s="25"/>
      <c r="I51" s="25"/>
      <c r="J51" s="25"/>
      <c r="K51" s="82"/>
      <c r="L51" s="82"/>
      <c r="M51" s="82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4"/>
      <c r="AJ51" s="85"/>
      <c r="AL51" s="15"/>
      <c r="AM51" s="14"/>
      <c r="AN51" s="28"/>
      <c r="AO51" s="15"/>
      <c r="AP51" s="14"/>
      <c r="AQ51" s="28"/>
      <c r="AR51" s="15"/>
      <c r="AS51" s="14"/>
      <c r="AT51" s="14"/>
      <c r="AU51" s="14"/>
      <c r="AV51" s="14"/>
      <c r="AW51" s="28"/>
      <c r="AX51" s="15"/>
      <c r="AY51" s="14"/>
      <c r="AZ51" s="14"/>
      <c r="BA51" s="86"/>
      <c r="BB51" s="28"/>
      <c r="BC51" s="18"/>
      <c r="BD51" s="46"/>
      <c r="BE51" s="9"/>
      <c r="BF51" s="31"/>
      <c r="BG51" s="47"/>
      <c r="BH51" s="8"/>
      <c r="BI51" s="46"/>
      <c r="BJ51" s="8"/>
      <c r="BK51" s="48"/>
      <c r="BL51" s="8"/>
      <c r="BM51" s="48"/>
      <c r="BN51" s="8"/>
      <c r="BO51" s="47"/>
      <c r="BP51" s="8"/>
      <c r="BQ51" s="47"/>
      <c r="BR51" s="8"/>
      <c r="BS51" s="47"/>
      <c r="BT51" s="8"/>
      <c r="BU51" s="47"/>
      <c r="BV51" s="47"/>
      <c r="BW51" s="49"/>
      <c r="BX51" s="32"/>
      <c r="BY51" s="49"/>
      <c r="BZ51" s="32"/>
      <c r="CA51" s="9"/>
      <c r="CB51" s="9"/>
    </row>
    <row r="52" spans="7:80" ht="13.5" customHeight="1">
      <c r="G52" s="50"/>
      <c r="H52" s="25"/>
      <c r="I52" s="25"/>
      <c r="J52" s="25"/>
      <c r="K52" s="82"/>
      <c r="L52" s="82"/>
      <c r="M52" s="82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4"/>
      <c r="AJ52" s="87"/>
      <c r="AL52" s="15"/>
      <c r="AM52" s="14"/>
      <c r="AN52" s="25"/>
      <c r="AO52" s="15"/>
      <c r="AP52" s="14"/>
      <c r="AQ52" s="25"/>
      <c r="AR52" s="15"/>
      <c r="AS52" s="14"/>
      <c r="AT52" s="14"/>
      <c r="AU52" s="14"/>
      <c r="AV52" s="14"/>
      <c r="AW52" s="25"/>
      <c r="AX52" s="15"/>
      <c r="AY52" s="14"/>
      <c r="AZ52" s="14"/>
      <c r="BA52" s="86"/>
      <c r="BB52" s="25"/>
      <c r="BC52" s="18"/>
      <c r="BD52" s="46"/>
      <c r="BE52" s="9"/>
      <c r="BF52" s="61"/>
      <c r="BG52" s="47"/>
      <c r="BH52" s="24"/>
      <c r="BI52" s="46"/>
      <c r="BJ52" s="24"/>
      <c r="BK52" s="48"/>
      <c r="BL52" s="24"/>
      <c r="BM52" s="48"/>
      <c r="BN52" s="24"/>
      <c r="BO52" s="47"/>
      <c r="BP52" s="24"/>
      <c r="BQ52" s="47"/>
      <c r="BR52" s="24"/>
      <c r="BS52" s="47"/>
      <c r="BT52" s="24"/>
      <c r="BU52" s="47"/>
      <c r="BV52" s="47"/>
      <c r="BW52" s="49"/>
      <c r="BX52" s="32"/>
      <c r="BY52" s="49"/>
      <c r="BZ52" s="36"/>
      <c r="CA52" s="9"/>
      <c r="CB52" s="9"/>
    </row>
    <row r="53" spans="7:62" ht="13.5" customHeight="1">
      <c r="G53" s="50"/>
      <c r="H53" s="25"/>
      <c r="I53" s="82"/>
      <c r="J53" s="83"/>
      <c r="K53" s="25"/>
      <c r="L53" s="82"/>
      <c r="M53" s="83"/>
      <c r="N53" s="25"/>
      <c r="O53" s="82"/>
      <c r="P53" s="83"/>
      <c r="Q53" s="25"/>
      <c r="R53" s="82"/>
      <c r="T53" s="25"/>
      <c r="U53" s="82"/>
      <c r="W53" s="25"/>
      <c r="X53" s="82"/>
      <c r="Z53" s="25"/>
      <c r="AA53" s="82"/>
      <c r="AC53" s="25"/>
      <c r="AD53" s="82"/>
      <c r="AF53" s="25"/>
      <c r="AG53" s="82"/>
      <c r="AI53" s="25"/>
      <c r="AJ53" s="82"/>
      <c r="AL53" s="46"/>
      <c r="AM53" s="62"/>
      <c r="AN53" s="31"/>
      <c r="AO53" s="47"/>
      <c r="AP53" s="8"/>
      <c r="AQ53" s="46"/>
      <c r="AR53" s="8"/>
      <c r="AS53" s="48"/>
      <c r="AT53" s="8"/>
      <c r="AU53" s="48"/>
      <c r="AV53" s="8"/>
      <c r="AW53" s="47"/>
      <c r="AX53" s="8"/>
      <c r="AY53" s="47"/>
      <c r="AZ53" s="8"/>
      <c r="BA53" s="47"/>
      <c r="BB53" s="8"/>
      <c r="BC53" s="47"/>
      <c r="BD53" s="47"/>
      <c r="BE53" s="49"/>
      <c r="BF53" s="32"/>
      <c r="BG53" s="49"/>
      <c r="BH53" s="32"/>
      <c r="BI53" s="9"/>
      <c r="BJ53" s="9"/>
    </row>
    <row r="54" spans="7:62" ht="13.5" customHeight="1">
      <c r="G54" s="50"/>
      <c r="H54" s="25"/>
      <c r="I54" s="82"/>
      <c r="J54" s="83"/>
      <c r="K54" s="25"/>
      <c r="L54" s="83"/>
      <c r="M54" s="83"/>
      <c r="N54" s="25"/>
      <c r="O54" s="83"/>
      <c r="P54" s="83"/>
      <c r="Q54" s="25"/>
      <c r="R54" s="85"/>
      <c r="T54" s="25"/>
      <c r="W54" s="25"/>
      <c r="Z54" s="25"/>
      <c r="AC54" s="25"/>
      <c r="AF54" s="25"/>
      <c r="AI54" s="25"/>
      <c r="AL54" s="46"/>
      <c r="AM54" s="9"/>
      <c r="AN54" s="31"/>
      <c r="AO54" s="47"/>
      <c r="AP54" s="8"/>
      <c r="AQ54" s="46"/>
      <c r="AR54" s="8"/>
      <c r="AS54" s="48"/>
      <c r="AT54" s="8"/>
      <c r="AU54" s="48"/>
      <c r="AV54" s="8"/>
      <c r="AW54" s="47"/>
      <c r="AX54" s="8"/>
      <c r="AY54" s="47"/>
      <c r="AZ54" s="8"/>
      <c r="BA54" s="47"/>
      <c r="BB54" s="8"/>
      <c r="BC54" s="47"/>
      <c r="BD54" s="47"/>
      <c r="BE54" s="49"/>
      <c r="BF54" s="32"/>
      <c r="BG54" s="49"/>
      <c r="BH54" s="32"/>
      <c r="BI54" s="9"/>
      <c r="BJ54" s="9"/>
    </row>
    <row r="55" spans="7:62" ht="13.5" customHeight="1">
      <c r="G55" s="50"/>
      <c r="H55" s="25"/>
      <c r="I55" s="82"/>
      <c r="J55" s="83"/>
      <c r="K55" s="83"/>
      <c r="L55" s="83"/>
      <c r="M55" s="83"/>
      <c r="N55" s="83"/>
      <c r="O55" s="83"/>
      <c r="P55" s="83"/>
      <c r="Q55" s="84"/>
      <c r="R55" s="85"/>
      <c r="T55" s="28"/>
      <c r="W55" s="88"/>
      <c r="Z55" s="28"/>
      <c r="AC55" s="28"/>
      <c r="AI55" s="28"/>
      <c r="AL55" s="46"/>
      <c r="AM55" s="9"/>
      <c r="AN55" s="31"/>
      <c r="AO55" s="47"/>
      <c r="AP55" s="8"/>
      <c r="AQ55" s="46"/>
      <c r="AR55" s="8"/>
      <c r="AS55" s="48"/>
      <c r="AT55" s="8"/>
      <c r="AU55" s="48"/>
      <c r="AV55" s="8"/>
      <c r="AW55" s="47"/>
      <c r="AX55" s="8"/>
      <c r="AY55" s="47"/>
      <c r="AZ55" s="8"/>
      <c r="BA55" s="47"/>
      <c r="BB55" s="8"/>
      <c r="BC55" s="47"/>
      <c r="BD55" s="47"/>
      <c r="BE55" s="49"/>
      <c r="BF55" s="32"/>
      <c r="BG55" s="49"/>
      <c r="BH55" s="32"/>
      <c r="BI55" s="9"/>
      <c r="BJ55" s="9"/>
    </row>
    <row r="56" spans="7:62" ht="13.5" customHeight="1">
      <c r="G56" s="50"/>
      <c r="H56" s="25"/>
      <c r="I56" s="82"/>
      <c r="J56" s="83"/>
      <c r="K56" s="83"/>
      <c r="L56" s="83"/>
      <c r="M56" s="83"/>
      <c r="N56" s="83"/>
      <c r="O56" s="83"/>
      <c r="P56" s="83"/>
      <c r="Q56" s="84"/>
      <c r="R56" s="85"/>
      <c r="T56" s="28"/>
      <c r="W56" s="88"/>
      <c r="Z56" s="28"/>
      <c r="AC56" s="28"/>
      <c r="AI56" s="28"/>
      <c r="AL56" s="46"/>
      <c r="AM56" s="9"/>
      <c r="AN56" s="31"/>
      <c r="AO56" s="47"/>
      <c r="AP56" s="8"/>
      <c r="AQ56" s="46"/>
      <c r="AR56" s="8"/>
      <c r="AS56" s="48"/>
      <c r="AT56" s="8"/>
      <c r="AU56" s="48"/>
      <c r="AV56" s="8"/>
      <c r="AW56" s="47"/>
      <c r="AX56" s="8"/>
      <c r="AY56" s="47"/>
      <c r="AZ56" s="8"/>
      <c r="BA56" s="47"/>
      <c r="BB56" s="8"/>
      <c r="BC56" s="47"/>
      <c r="BD56" s="47"/>
      <c r="BE56" s="49"/>
      <c r="BF56" s="32"/>
      <c r="BG56" s="49"/>
      <c r="BH56" s="32"/>
      <c r="BI56" s="9"/>
      <c r="BJ56" s="9"/>
    </row>
    <row r="57" spans="7:62" ht="13.5" customHeight="1">
      <c r="G57" s="50"/>
      <c r="H57" s="25"/>
      <c r="I57" s="82"/>
      <c r="J57" s="83"/>
      <c r="K57" s="83"/>
      <c r="L57" s="83"/>
      <c r="M57" s="83"/>
      <c r="N57" s="83"/>
      <c r="O57" s="83"/>
      <c r="P57" s="83"/>
      <c r="Q57" s="84"/>
      <c r="R57" s="87"/>
      <c r="T57" s="25"/>
      <c r="W57" s="88"/>
      <c r="Z57" s="25"/>
      <c r="AC57" s="25"/>
      <c r="AI57" s="25"/>
      <c r="AL57" s="46"/>
      <c r="AM57" s="9"/>
      <c r="AN57" s="61"/>
      <c r="AO57" s="47"/>
      <c r="AP57" s="24"/>
      <c r="AQ57" s="46"/>
      <c r="AR57" s="24"/>
      <c r="AS57" s="48"/>
      <c r="AT57" s="24"/>
      <c r="AU57" s="48"/>
      <c r="AV57" s="24"/>
      <c r="AW57" s="47"/>
      <c r="AX57" s="24"/>
      <c r="AY57" s="47"/>
      <c r="AZ57" s="24"/>
      <c r="BA57" s="47"/>
      <c r="BB57" s="24"/>
      <c r="BC57" s="47"/>
      <c r="BD57" s="47"/>
      <c r="BE57" s="49"/>
      <c r="BF57" s="32"/>
      <c r="BG57" s="49"/>
      <c r="BH57" s="36"/>
      <c r="BI57" s="9"/>
      <c r="BJ57" s="9"/>
    </row>
    <row r="58" spans="7:62" ht="13.5" customHeight="1">
      <c r="G58" s="50"/>
      <c r="H58" s="25"/>
      <c r="I58" s="82"/>
      <c r="J58" s="83"/>
      <c r="K58" s="83"/>
      <c r="L58" s="83"/>
      <c r="M58" s="83"/>
      <c r="N58" s="83"/>
      <c r="O58" s="83"/>
      <c r="P58" s="83"/>
      <c r="Q58" s="84"/>
      <c r="R58" s="85"/>
      <c r="T58" s="28"/>
      <c r="W58" s="88"/>
      <c r="Z58" s="28"/>
      <c r="AC58" s="28"/>
      <c r="AI58" s="28"/>
      <c r="AL58" s="46"/>
      <c r="AM58" s="62"/>
      <c r="AN58" s="31"/>
      <c r="AO58" s="47"/>
      <c r="AP58" s="8"/>
      <c r="AQ58" s="46"/>
      <c r="AR58" s="8"/>
      <c r="AS58" s="48"/>
      <c r="AT58" s="8"/>
      <c r="AU58" s="48"/>
      <c r="AV58" s="8"/>
      <c r="AW58" s="47"/>
      <c r="AX58" s="8"/>
      <c r="AY58" s="47"/>
      <c r="AZ58" s="8"/>
      <c r="BA58" s="47"/>
      <c r="BB58" s="8"/>
      <c r="BC58" s="47"/>
      <c r="BD58" s="47"/>
      <c r="BE58" s="49"/>
      <c r="BF58" s="32"/>
      <c r="BG58" s="49"/>
      <c r="BH58" s="32"/>
      <c r="BI58" s="9"/>
      <c r="BJ58" s="9"/>
    </row>
    <row r="59" spans="7:62" ht="13.5" customHeight="1">
      <c r="G59" s="50"/>
      <c r="H59" s="25"/>
      <c r="I59" s="82"/>
      <c r="J59" s="83"/>
      <c r="K59" s="83"/>
      <c r="L59" s="83"/>
      <c r="M59" s="83"/>
      <c r="N59" s="83"/>
      <c r="O59" s="83"/>
      <c r="P59" s="83"/>
      <c r="Q59" s="84"/>
      <c r="R59" s="85"/>
      <c r="T59" s="28"/>
      <c r="W59" s="88"/>
      <c r="Z59" s="28"/>
      <c r="AC59" s="28"/>
      <c r="AI59" s="28"/>
      <c r="AL59" s="46"/>
      <c r="AM59" s="9"/>
      <c r="AN59" s="31"/>
      <c r="AO59" s="47"/>
      <c r="AP59" s="8"/>
      <c r="AQ59" s="46"/>
      <c r="AR59" s="8"/>
      <c r="AS59" s="48"/>
      <c r="AT59" s="8"/>
      <c r="AU59" s="48"/>
      <c r="AV59" s="8"/>
      <c r="AW59" s="47"/>
      <c r="AX59" s="8"/>
      <c r="AY59" s="47"/>
      <c r="AZ59" s="8"/>
      <c r="BA59" s="47"/>
      <c r="BB59" s="8"/>
      <c r="BC59" s="47"/>
      <c r="BD59" s="47"/>
      <c r="BE59" s="49"/>
      <c r="BF59" s="32"/>
      <c r="BG59" s="49"/>
      <c r="BH59" s="32"/>
      <c r="BI59" s="9"/>
      <c r="BJ59" s="9"/>
    </row>
    <row r="60" spans="7:62" ht="13.5" customHeight="1">
      <c r="G60" s="50"/>
      <c r="H60" s="25"/>
      <c r="I60" s="82"/>
      <c r="J60" s="83"/>
      <c r="K60" s="83"/>
      <c r="L60" s="83"/>
      <c r="M60" s="83"/>
      <c r="N60" s="83"/>
      <c r="O60" s="83"/>
      <c r="P60" s="83"/>
      <c r="Q60" s="84"/>
      <c r="R60" s="87"/>
      <c r="T60" s="25"/>
      <c r="W60" s="88"/>
      <c r="Z60" s="25"/>
      <c r="AC60" s="25"/>
      <c r="AI60" s="25"/>
      <c r="AL60" s="46"/>
      <c r="AM60" s="9"/>
      <c r="AN60" s="61"/>
      <c r="AO60" s="47"/>
      <c r="AP60" s="24"/>
      <c r="AQ60" s="46"/>
      <c r="AR60" s="24"/>
      <c r="AS60" s="48"/>
      <c r="AT60" s="24"/>
      <c r="AU60" s="48"/>
      <c r="AV60" s="24"/>
      <c r="AW60" s="47"/>
      <c r="AX60" s="24"/>
      <c r="AY60" s="47"/>
      <c r="AZ60" s="24"/>
      <c r="BA60" s="47"/>
      <c r="BB60" s="24"/>
      <c r="BC60" s="47"/>
      <c r="BD60" s="47"/>
      <c r="BE60" s="49"/>
      <c r="BF60" s="32"/>
      <c r="BG60" s="49"/>
      <c r="BH60" s="36"/>
      <c r="BI60" s="9"/>
      <c r="BJ60" s="9"/>
    </row>
    <row r="61" spans="7:62" ht="13.5" customHeight="1">
      <c r="G61" s="50"/>
      <c r="H61" s="25"/>
      <c r="I61" s="82"/>
      <c r="J61" s="83"/>
      <c r="K61" s="83"/>
      <c r="L61" s="83"/>
      <c r="M61" s="83"/>
      <c r="N61" s="83"/>
      <c r="O61" s="83"/>
      <c r="P61" s="83"/>
      <c r="Q61" s="84"/>
      <c r="R61" s="85"/>
      <c r="T61" s="28"/>
      <c r="W61" s="88"/>
      <c r="Z61" s="28"/>
      <c r="AC61" s="28"/>
      <c r="AI61" s="28"/>
      <c r="AL61" s="46"/>
      <c r="AM61" s="62"/>
      <c r="AN61" s="31"/>
      <c r="AO61" s="47"/>
      <c r="AP61" s="8"/>
      <c r="AQ61" s="46"/>
      <c r="AR61" s="8"/>
      <c r="AS61" s="48"/>
      <c r="AT61" s="8"/>
      <c r="AU61" s="48"/>
      <c r="AV61" s="8"/>
      <c r="AW61" s="47"/>
      <c r="AX61" s="8"/>
      <c r="AY61" s="47"/>
      <c r="AZ61" s="8"/>
      <c r="BA61" s="47"/>
      <c r="BB61" s="8"/>
      <c r="BC61" s="47"/>
      <c r="BD61" s="47"/>
      <c r="BE61" s="49"/>
      <c r="BF61" s="32"/>
      <c r="BG61" s="49"/>
      <c r="BH61" s="32"/>
      <c r="BI61" s="9"/>
      <c r="BJ61" s="9"/>
    </row>
    <row r="62" spans="7:62" ht="13.5" customHeight="1">
      <c r="G62" s="50"/>
      <c r="H62" s="25"/>
      <c r="I62" s="82"/>
      <c r="J62" s="83"/>
      <c r="K62" s="83"/>
      <c r="L62" s="83"/>
      <c r="M62" s="83"/>
      <c r="N62" s="83"/>
      <c r="O62" s="83"/>
      <c r="P62" s="83"/>
      <c r="Q62" s="84"/>
      <c r="R62" s="85"/>
      <c r="T62" s="28"/>
      <c r="W62" s="88"/>
      <c r="Z62" s="28"/>
      <c r="AC62" s="28"/>
      <c r="AI62" s="28"/>
      <c r="AL62" s="46"/>
      <c r="AM62" s="9"/>
      <c r="AN62" s="31"/>
      <c r="AO62" s="47"/>
      <c r="AP62" s="8"/>
      <c r="AQ62" s="46"/>
      <c r="AR62" s="8"/>
      <c r="AS62" s="48"/>
      <c r="AT62" s="8"/>
      <c r="AU62" s="48"/>
      <c r="AV62" s="8"/>
      <c r="AW62" s="47"/>
      <c r="AX62" s="8"/>
      <c r="AY62" s="47"/>
      <c r="AZ62" s="8"/>
      <c r="BA62" s="47"/>
      <c r="BB62" s="8"/>
      <c r="BC62" s="47"/>
      <c r="BD62" s="47"/>
      <c r="BE62" s="49"/>
      <c r="BF62" s="32"/>
      <c r="BG62" s="49"/>
      <c r="BH62" s="32"/>
      <c r="BI62" s="9"/>
      <c r="BJ62" s="9"/>
    </row>
    <row r="63" spans="7:62" ht="13.5" customHeight="1">
      <c r="G63" s="50"/>
      <c r="H63" s="25"/>
      <c r="I63" s="82"/>
      <c r="J63" s="83"/>
      <c r="K63" s="83"/>
      <c r="L63" s="83"/>
      <c r="M63" s="83"/>
      <c r="N63" s="83"/>
      <c r="O63" s="83"/>
      <c r="P63" s="83"/>
      <c r="Q63" s="84"/>
      <c r="R63" s="85"/>
      <c r="T63" s="28"/>
      <c r="W63" s="88"/>
      <c r="Z63" s="28"/>
      <c r="AC63" s="28"/>
      <c r="AI63" s="28"/>
      <c r="AL63" s="46"/>
      <c r="AM63" s="9"/>
      <c r="AN63" s="31"/>
      <c r="AO63" s="47"/>
      <c r="AP63" s="8"/>
      <c r="AQ63" s="46"/>
      <c r="AR63" s="8"/>
      <c r="AS63" s="48"/>
      <c r="AT63" s="8"/>
      <c r="AU63" s="48"/>
      <c r="AV63" s="8"/>
      <c r="AW63" s="47"/>
      <c r="AX63" s="8"/>
      <c r="AY63" s="47"/>
      <c r="AZ63" s="8"/>
      <c r="BA63" s="47"/>
      <c r="BB63" s="8"/>
      <c r="BC63" s="47"/>
      <c r="BD63" s="47"/>
      <c r="BE63" s="49"/>
      <c r="BF63" s="32"/>
      <c r="BG63" s="49"/>
      <c r="BH63" s="32"/>
      <c r="BI63" s="9"/>
      <c r="BJ63" s="9"/>
    </row>
    <row r="64" spans="7:62" ht="13.5" customHeight="1">
      <c r="G64" s="50"/>
      <c r="H64" s="25"/>
      <c r="I64" s="82"/>
      <c r="J64" s="83"/>
      <c r="K64" s="83"/>
      <c r="L64" s="83"/>
      <c r="M64" s="83"/>
      <c r="N64" s="83"/>
      <c r="O64" s="83"/>
      <c r="P64" s="83"/>
      <c r="Q64" s="89"/>
      <c r="R64" s="87"/>
      <c r="T64" s="25"/>
      <c r="W64" s="88"/>
      <c r="Z64" s="25"/>
      <c r="AC64" s="25"/>
      <c r="AI64" s="25"/>
      <c r="AL64" s="46"/>
      <c r="AM64" s="9"/>
      <c r="AN64" s="61"/>
      <c r="AO64" s="47"/>
      <c r="AP64" s="24"/>
      <c r="AQ64" s="46"/>
      <c r="AR64" s="24"/>
      <c r="AS64" s="48"/>
      <c r="AT64" s="24"/>
      <c r="AU64" s="48"/>
      <c r="AV64" s="24"/>
      <c r="AW64" s="47"/>
      <c r="AX64" s="24"/>
      <c r="AY64" s="47"/>
      <c r="AZ64" s="24"/>
      <c r="BA64" s="47"/>
      <c r="BB64" s="24"/>
      <c r="BC64" s="47"/>
      <c r="BD64" s="47"/>
      <c r="BE64" s="49"/>
      <c r="BF64" s="32"/>
      <c r="BG64" s="36"/>
      <c r="BH64" s="36"/>
      <c r="BI64" s="9"/>
      <c r="BJ64" s="9"/>
    </row>
    <row r="65" spans="7:62" ht="13.5" customHeight="1">
      <c r="G65" s="45"/>
      <c r="H65" s="90"/>
      <c r="I65" s="82"/>
      <c r="J65" s="83"/>
      <c r="K65" s="83"/>
      <c r="L65" s="83"/>
      <c r="M65" s="83"/>
      <c r="N65" s="83"/>
      <c r="O65" s="83"/>
      <c r="P65" s="83"/>
      <c r="Q65" s="89"/>
      <c r="R65" s="85"/>
      <c r="T65" s="28"/>
      <c r="W65" s="88"/>
      <c r="Z65" s="91"/>
      <c r="AC65" s="91"/>
      <c r="AI65" s="28"/>
      <c r="AL65" s="46"/>
      <c r="AM65" s="62"/>
      <c r="AN65" s="31"/>
      <c r="AO65" s="47"/>
      <c r="AP65" s="8"/>
      <c r="AQ65" s="46"/>
      <c r="AR65" s="8"/>
      <c r="AS65" s="48"/>
      <c r="AT65" s="8"/>
      <c r="AU65" s="48"/>
      <c r="AV65" s="8"/>
      <c r="AW65" s="47"/>
      <c r="AX65" s="8"/>
      <c r="AY65" s="47"/>
      <c r="AZ65" s="8"/>
      <c r="BA65" s="47"/>
      <c r="BB65" s="8"/>
      <c r="BC65" s="47"/>
      <c r="BD65" s="47"/>
      <c r="BE65" s="49"/>
      <c r="BF65" s="32"/>
      <c r="BG65" s="36"/>
      <c r="BH65" s="32"/>
      <c r="BI65" s="9"/>
      <c r="BJ65" s="9"/>
    </row>
    <row r="66" spans="7:62" ht="13.5" customHeight="1">
      <c r="G66" s="50"/>
      <c r="H66" s="25"/>
      <c r="I66" s="82"/>
      <c r="J66" s="83"/>
      <c r="K66" s="83"/>
      <c r="L66" s="83"/>
      <c r="M66" s="83"/>
      <c r="N66" s="83"/>
      <c r="O66" s="83"/>
      <c r="P66" s="83"/>
      <c r="Q66" s="89"/>
      <c r="R66" s="85"/>
      <c r="T66" s="28"/>
      <c r="W66" s="88"/>
      <c r="Z66" s="28"/>
      <c r="AC66" s="28"/>
      <c r="AI66" s="28"/>
      <c r="AL66" s="46"/>
      <c r="AM66" s="9"/>
      <c r="AN66" s="31"/>
      <c r="AO66" s="47"/>
      <c r="AP66" s="8"/>
      <c r="AQ66" s="46"/>
      <c r="AR66" s="8"/>
      <c r="AS66" s="48"/>
      <c r="AT66" s="8"/>
      <c r="AU66" s="48"/>
      <c r="AV66" s="8"/>
      <c r="AW66" s="47"/>
      <c r="AX66" s="8"/>
      <c r="AY66" s="47"/>
      <c r="AZ66" s="8"/>
      <c r="BA66" s="47"/>
      <c r="BB66" s="8"/>
      <c r="BC66" s="47"/>
      <c r="BD66" s="47"/>
      <c r="BE66" s="49"/>
      <c r="BF66" s="32"/>
      <c r="BG66" s="36"/>
      <c r="BH66" s="32"/>
      <c r="BI66" s="9"/>
      <c r="BJ66" s="9"/>
    </row>
    <row r="67" spans="1:62" s="60" customFormat="1" ht="13.5" customHeight="1">
      <c r="A67" s="92"/>
      <c r="B67" s="92"/>
      <c r="C67" s="92"/>
      <c r="D67" s="92"/>
      <c r="E67" s="92"/>
      <c r="F67" s="92"/>
      <c r="G67" s="50"/>
      <c r="H67" s="93"/>
      <c r="I67" s="94"/>
      <c r="J67" s="95"/>
      <c r="K67" s="95"/>
      <c r="L67" s="95"/>
      <c r="M67" s="95"/>
      <c r="N67" s="95"/>
      <c r="O67" s="95"/>
      <c r="P67" s="95"/>
      <c r="Q67" s="96"/>
      <c r="R67" s="97"/>
      <c r="S67" s="14"/>
      <c r="T67" s="25"/>
      <c r="U67" s="15"/>
      <c r="V67" s="14"/>
      <c r="W67" s="98"/>
      <c r="X67" s="15"/>
      <c r="Y67" s="14"/>
      <c r="Z67" s="25"/>
      <c r="AA67" s="15"/>
      <c r="AB67" s="14"/>
      <c r="AC67" s="25"/>
      <c r="AD67" s="15"/>
      <c r="AE67" s="14"/>
      <c r="AF67" s="14"/>
      <c r="AG67" s="14"/>
      <c r="AH67" s="14"/>
      <c r="AI67" s="25"/>
      <c r="AJ67" s="15"/>
      <c r="AK67" s="14"/>
      <c r="AL67" s="99"/>
      <c r="AM67" s="9"/>
      <c r="AN67" s="100"/>
      <c r="AO67" s="101"/>
      <c r="AP67" s="24"/>
      <c r="AQ67" s="99"/>
      <c r="AR67" s="24"/>
      <c r="AS67" s="102"/>
      <c r="AT67" s="24"/>
      <c r="AU67" s="102"/>
      <c r="AV67" s="24"/>
      <c r="AW67" s="101"/>
      <c r="AX67" s="24"/>
      <c r="AY67" s="101"/>
      <c r="AZ67" s="24"/>
      <c r="BA67" s="101"/>
      <c r="BB67" s="24"/>
      <c r="BC67" s="101"/>
      <c r="BD67" s="101"/>
      <c r="BE67" s="103"/>
      <c r="BF67" s="104"/>
      <c r="BG67" s="105"/>
      <c r="BH67" s="105"/>
      <c r="BI67" s="92"/>
      <c r="BJ67" s="92"/>
    </row>
    <row r="68" spans="7:62" ht="13.5" customHeight="1">
      <c r="G68" s="50"/>
      <c r="H68" s="25"/>
      <c r="I68" s="82"/>
      <c r="J68" s="83"/>
      <c r="K68" s="83"/>
      <c r="L68" s="83"/>
      <c r="M68" s="83"/>
      <c r="N68" s="83"/>
      <c r="O68" s="83"/>
      <c r="P68" s="83"/>
      <c r="Q68" s="89"/>
      <c r="R68" s="85"/>
      <c r="T68" s="28"/>
      <c r="W68" s="88"/>
      <c r="Z68" s="28"/>
      <c r="AC68" s="28"/>
      <c r="AI68" s="28"/>
      <c r="AL68" s="46"/>
      <c r="AM68" s="62"/>
      <c r="AN68" s="31"/>
      <c r="AO68" s="47"/>
      <c r="AP68" s="8"/>
      <c r="AQ68" s="46"/>
      <c r="AR68" s="8"/>
      <c r="AS68" s="48"/>
      <c r="AT68" s="8"/>
      <c r="AU68" s="48"/>
      <c r="AV68" s="8"/>
      <c r="AW68" s="47"/>
      <c r="AX68" s="8"/>
      <c r="AY68" s="47"/>
      <c r="AZ68" s="8"/>
      <c r="BA68" s="47"/>
      <c r="BB68" s="8"/>
      <c r="BC68" s="47"/>
      <c r="BD68" s="47"/>
      <c r="BE68" s="49"/>
      <c r="BF68" s="32"/>
      <c r="BG68" s="36"/>
      <c r="BH68" s="32"/>
      <c r="BI68" s="9"/>
      <c r="BJ68" s="9"/>
    </row>
    <row r="69" spans="7:62" ht="13.5" customHeight="1">
      <c r="G69" s="50"/>
      <c r="H69" s="25"/>
      <c r="I69" s="82"/>
      <c r="J69" s="83"/>
      <c r="K69" s="83"/>
      <c r="L69" s="83"/>
      <c r="M69" s="83"/>
      <c r="N69" s="83"/>
      <c r="O69" s="83"/>
      <c r="P69" s="83"/>
      <c r="Q69" s="84"/>
      <c r="R69" s="29"/>
      <c r="T69" s="28"/>
      <c r="W69" s="88"/>
      <c r="Z69" s="28"/>
      <c r="AC69" s="28"/>
      <c r="AI69" s="28"/>
      <c r="AL69" s="46"/>
      <c r="AM69" s="9"/>
      <c r="AN69" s="31"/>
      <c r="AO69" s="47"/>
      <c r="AP69" s="8"/>
      <c r="AQ69" s="46"/>
      <c r="AR69" s="8"/>
      <c r="AS69" s="48"/>
      <c r="AT69" s="8"/>
      <c r="AU69" s="48"/>
      <c r="AV69" s="8"/>
      <c r="AW69" s="47"/>
      <c r="AX69" s="8"/>
      <c r="AY69" s="47"/>
      <c r="AZ69" s="8"/>
      <c r="BA69" s="47"/>
      <c r="BB69" s="8"/>
      <c r="BC69" s="47"/>
      <c r="BD69" s="47"/>
      <c r="BE69" s="49"/>
      <c r="BF69" s="32"/>
      <c r="BG69" s="49"/>
      <c r="BH69" s="8"/>
      <c r="BI69" s="9"/>
      <c r="BJ69" s="9"/>
    </row>
    <row r="70" spans="7:62" ht="13.5" customHeight="1">
      <c r="G70" s="50"/>
      <c r="H70" s="25"/>
      <c r="I70" s="82"/>
      <c r="J70" s="83"/>
      <c r="K70" s="83"/>
      <c r="L70" s="83"/>
      <c r="M70" s="83"/>
      <c r="N70" s="83"/>
      <c r="O70" s="83"/>
      <c r="P70" s="83"/>
      <c r="Q70" s="84"/>
      <c r="R70" s="85"/>
      <c r="T70" s="28"/>
      <c r="W70" s="88"/>
      <c r="Z70" s="28"/>
      <c r="AC70" s="28"/>
      <c r="AI70" s="28"/>
      <c r="AL70" s="46"/>
      <c r="AM70" s="9"/>
      <c r="AN70" s="31"/>
      <c r="AO70" s="47"/>
      <c r="AP70" s="8"/>
      <c r="AQ70" s="46"/>
      <c r="AR70" s="8"/>
      <c r="AS70" s="48"/>
      <c r="AT70" s="8"/>
      <c r="AU70" s="48"/>
      <c r="AV70" s="8"/>
      <c r="AW70" s="47"/>
      <c r="AX70" s="8"/>
      <c r="AY70" s="47"/>
      <c r="AZ70" s="8"/>
      <c r="BA70" s="47"/>
      <c r="BB70" s="8"/>
      <c r="BC70" s="47"/>
      <c r="BD70" s="47"/>
      <c r="BE70" s="49"/>
      <c r="BF70" s="32"/>
      <c r="BG70" s="49"/>
      <c r="BH70" s="32"/>
      <c r="BI70" s="9"/>
      <c r="BJ70" s="9"/>
    </row>
    <row r="71" spans="7:62" ht="13.5" customHeight="1">
      <c r="G71" s="50"/>
      <c r="H71" s="25"/>
      <c r="I71" s="82"/>
      <c r="J71" s="83"/>
      <c r="K71" s="83"/>
      <c r="L71" s="83"/>
      <c r="M71" s="83"/>
      <c r="N71" s="83"/>
      <c r="O71" s="83"/>
      <c r="P71" s="83"/>
      <c r="Q71" s="84"/>
      <c r="R71" s="87"/>
      <c r="T71" s="25"/>
      <c r="W71" s="88"/>
      <c r="Z71" s="25"/>
      <c r="AC71" s="25"/>
      <c r="AI71" s="25"/>
      <c r="AL71" s="46"/>
      <c r="AM71" s="9"/>
      <c r="AN71" s="61"/>
      <c r="AO71" s="47"/>
      <c r="AP71" s="24"/>
      <c r="AQ71" s="46"/>
      <c r="AR71" s="24"/>
      <c r="AS71" s="48"/>
      <c r="AT71" s="24"/>
      <c r="AU71" s="48"/>
      <c r="AV71" s="24"/>
      <c r="AW71" s="47"/>
      <c r="AX71" s="24"/>
      <c r="AY71" s="47"/>
      <c r="AZ71" s="24"/>
      <c r="BA71" s="47"/>
      <c r="BB71" s="24"/>
      <c r="BC71" s="47"/>
      <c r="BD71" s="47"/>
      <c r="BE71" s="49"/>
      <c r="BF71" s="32"/>
      <c r="BG71" s="49"/>
      <c r="BH71" s="36"/>
      <c r="BI71" s="9"/>
      <c r="BJ71" s="9"/>
    </row>
    <row r="72" spans="7:62" ht="13.5" customHeight="1">
      <c r="G72" s="50"/>
      <c r="H72" s="25"/>
      <c r="I72" s="82"/>
      <c r="J72" s="83"/>
      <c r="K72" s="83"/>
      <c r="L72" s="83"/>
      <c r="M72" s="83"/>
      <c r="N72" s="83"/>
      <c r="O72" s="83"/>
      <c r="P72" s="83"/>
      <c r="Q72" s="84"/>
      <c r="R72" s="85"/>
      <c r="T72" s="28"/>
      <c r="W72" s="88"/>
      <c r="Z72" s="28"/>
      <c r="AC72" s="28"/>
      <c r="AI72" s="28"/>
      <c r="AL72" s="46"/>
      <c r="AM72" s="62"/>
      <c r="AN72" s="31"/>
      <c r="AO72" s="47"/>
      <c r="AP72" s="8"/>
      <c r="AQ72" s="46"/>
      <c r="AR72" s="8"/>
      <c r="AS72" s="48"/>
      <c r="AT72" s="8"/>
      <c r="AU72" s="48"/>
      <c r="AV72" s="8"/>
      <c r="AW72" s="47"/>
      <c r="AX72" s="8"/>
      <c r="AY72" s="47"/>
      <c r="AZ72" s="8"/>
      <c r="BA72" s="47"/>
      <c r="BB72" s="8"/>
      <c r="BC72" s="47"/>
      <c r="BD72" s="47"/>
      <c r="BE72" s="49"/>
      <c r="BF72" s="32"/>
      <c r="BG72" s="49"/>
      <c r="BH72" s="32"/>
      <c r="BI72" s="9"/>
      <c r="BJ72" s="9"/>
    </row>
    <row r="73" spans="7:62" ht="13.5" customHeight="1">
      <c r="G73" s="50"/>
      <c r="H73" s="25"/>
      <c r="I73" s="82"/>
      <c r="J73" s="83"/>
      <c r="K73" s="83"/>
      <c r="L73" s="83"/>
      <c r="M73" s="83"/>
      <c r="N73" s="83"/>
      <c r="O73" s="83"/>
      <c r="P73" s="83"/>
      <c r="Q73" s="84"/>
      <c r="R73" s="85"/>
      <c r="T73" s="28"/>
      <c r="W73" s="88"/>
      <c r="Z73" s="28"/>
      <c r="AC73" s="28"/>
      <c r="AI73" s="28"/>
      <c r="AL73" s="46"/>
      <c r="AM73" s="9"/>
      <c r="AN73" s="31"/>
      <c r="AO73" s="47"/>
      <c r="AP73" s="8"/>
      <c r="AQ73" s="46"/>
      <c r="AR73" s="8"/>
      <c r="AS73" s="48"/>
      <c r="AT73" s="8"/>
      <c r="AU73" s="48"/>
      <c r="AV73" s="8"/>
      <c r="AW73" s="47"/>
      <c r="AX73" s="8"/>
      <c r="AY73" s="47"/>
      <c r="AZ73" s="8"/>
      <c r="BA73" s="47"/>
      <c r="BB73" s="8"/>
      <c r="BC73" s="47"/>
      <c r="BD73" s="47"/>
      <c r="BE73" s="49"/>
      <c r="BF73" s="32"/>
      <c r="BG73" s="49"/>
      <c r="BH73" s="32"/>
      <c r="BI73" s="9"/>
      <c r="BJ73" s="9"/>
    </row>
    <row r="74" spans="7:62" ht="13.5" customHeight="1">
      <c r="G74" s="50"/>
      <c r="H74" s="25"/>
      <c r="I74" s="82"/>
      <c r="J74" s="83"/>
      <c r="K74" s="83"/>
      <c r="L74" s="83"/>
      <c r="M74" s="83"/>
      <c r="N74" s="83"/>
      <c r="O74" s="83"/>
      <c r="P74" s="83"/>
      <c r="Q74" s="84"/>
      <c r="R74" s="85"/>
      <c r="T74" s="28"/>
      <c r="W74" s="88"/>
      <c r="Z74" s="28"/>
      <c r="AC74" s="28"/>
      <c r="AI74" s="28"/>
      <c r="AL74" s="46"/>
      <c r="AM74" s="9"/>
      <c r="AN74" s="31"/>
      <c r="AO74" s="47"/>
      <c r="AP74" s="8"/>
      <c r="AQ74" s="46"/>
      <c r="AR74" s="8"/>
      <c r="AS74" s="48"/>
      <c r="AT74" s="8"/>
      <c r="AU74" s="48"/>
      <c r="AV74" s="8"/>
      <c r="AW74" s="47"/>
      <c r="AX74" s="8"/>
      <c r="AY74" s="47"/>
      <c r="AZ74" s="8"/>
      <c r="BA74" s="47"/>
      <c r="BB74" s="8"/>
      <c r="BC74" s="47"/>
      <c r="BD74" s="47"/>
      <c r="BE74" s="49"/>
      <c r="BF74" s="32"/>
      <c r="BG74" s="49"/>
      <c r="BH74" s="32"/>
      <c r="BI74" s="9"/>
      <c r="BJ74" s="9"/>
    </row>
    <row r="75" spans="7:62" ht="13.5" customHeight="1">
      <c r="G75" s="50"/>
      <c r="H75" s="25"/>
      <c r="I75" s="82"/>
      <c r="J75" s="83"/>
      <c r="K75" s="83"/>
      <c r="L75" s="83"/>
      <c r="M75" s="83"/>
      <c r="N75" s="83"/>
      <c r="O75" s="83"/>
      <c r="P75" s="83"/>
      <c r="Q75" s="84"/>
      <c r="R75" s="85"/>
      <c r="T75" s="28"/>
      <c r="W75" s="88"/>
      <c r="Z75" s="28"/>
      <c r="AC75" s="28"/>
      <c r="AI75" s="28"/>
      <c r="AL75" s="46"/>
      <c r="AM75" s="9"/>
      <c r="AN75" s="31"/>
      <c r="AO75" s="47"/>
      <c r="AP75" s="8"/>
      <c r="AQ75" s="46"/>
      <c r="AR75" s="8"/>
      <c r="AS75" s="48"/>
      <c r="AT75" s="8"/>
      <c r="AU75" s="48"/>
      <c r="AV75" s="8"/>
      <c r="AW75" s="47"/>
      <c r="AX75" s="8"/>
      <c r="AY75" s="47"/>
      <c r="AZ75" s="8"/>
      <c r="BA75" s="47"/>
      <c r="BB75" s="8"/>
      <c r="BC75" s="47"/>
      <c r="BD75" s="47"/>
      <c r="BE75" s="49"/>
      <c r="BF75" s="32"/>
      <c r="BG75" s="49"/>
      <c r="BH75" s="32"/>
      <c r="BI75" s="9"/>
      <c r="BJ75" s="9"/>
    </row>
    <row r="76" spans="7:62" ht="13.5" customHeight="1">
      <c r="G76" s="50"/>
      <c r="H76" s="25"/>
      <c r="I76" s="82"/>
      <c r="J76" s="83"/>
      <c r="K76" s="83"/>
      <c r="L76" s="83"/>
      <c r="M76" s="83"/>
      <c r="N76" s="83"/>
      <c r="O76" s="83"/>
      <c r="P76" s="83"/>
      <c r="Q76" s="84"/>
      <c r="R76" s="87"/>
      <c r="T76" s="25"/>
      <c r="W76" s="88"/>
      <c r="Z76" s="25"/>
      <c r="AC76" s="25"/>
      <c r="AI76" s="25"/>
      <c r="AL76" s="46"/>
      <c r="AM76" s="9"/>
      <c r="AN76" s="61"/>
      <c r="AO76" s="47"/>
      <c r="AP76" s="24"/>
      <c r="AQ76" s="46"/>
      <c r="AR76" s="24"/>
      <c r="AS76" s="48"/>
      <c r="AT76" s="24"/>
      <c r="AU76" s="48"/>
      <c r="AV76" s="24"/>
      <c r="AW76" s="47"/>
      <c r="AX76" s="24"/>
      <c r="AY76" s="47"/>
      <c r="AZ76" s="24"/>
      <c r="BA76" s="47"/>
      <c r="BB76" s="24"/>
      <c r="BC76" s="47"/>
      <c r="BD76" s="47"/>
      <c r="BE76" s="49"/>
      <c r="BF76" s="32"/>
      <c r="BG76" s="49"/>
      <c r="BH76" s="36"/>
      <c r="BI76" s="9"/>
      <c r="BJ76" s="9"/>
    </row>
    <row r="77" spans="7:62" ht="13.5" customHeight="1">
      <c r="G77" s="50"/>
      <c r="H77" s="25"/>
      <c r="I77" s="82"/>
      <c r="J77" s="83"/>
      <c r="K77" s="83"/>
      <c r="L77" s="83"/>
      <c r="M77" s="83"/>
      <c r="N77" s="83"/>
      <c r="O77" s="83"/>
      <c r="P77" s="83"/>
      <c r="Q77" s="84"/>
      <c r="R77" s="85"/>
      <c r="T77" s="28"/>
      <c r="W77" s="88"/>
      <c r="Z77" s="28"/>
      <c r="AC77" s="28"/>
      <c r="AI77" s="28"/>
      <c r="AL77" s="46"/>
      <c r="AM77" s="62"/>
      <c r="AN77" s="31"/>
      <c r="AO77" s="47"/>
      <c r="AP77" s="8"/>
      <c r="AQ77" s="46"/>
      <c r="AR77" s="8"/>
      <c r="AS77" s="48"/>
      <c r="AT77" s="8"/>
      <c r="AU77" s="48"/>
      <c r="AV77" s="8"/>
      <c r="AW77" s="47"/>
      <c r="AX77" s="8"/>
      <c r="AY77" s="47"/>
      <c r="AZ77" s="8"/>
      <c r="BA77" s="47"/>
      <c r="BB77" s="8"/>
      <c r="BC77" s="47"/>
      <c r="BD77" s="47"/>
      <c r="BE77" s="49"/>
      <c r="BF77" s="32"/>
      <c r="BG77" s="49"/>
      <c r="BH77" s="32"/>
      <c r="BI77" s="9"/>
      <c r="BJ77" s="9"/>
    </row>
    <row r="78" spans="7:62" ht="13.5" customHeight="1">
      <c r="G78" s="50"/>
      <c r="H78" s="25"/>
      <c r="I78" s="82"/>
      <c r="J78" s="83"/>
      <c r="K78" s="83"/>
      <c r="L78" s="83"/>
      <c r="M78" s="83"/>
      <c r="N78" s="83"/>
      <c r="O78" s="83"/>
      <c r="P78" s="83"/>
      <c r="Q78" s="84"/>
      <c r="R78" s="85"/>
      <c r="T78" s="28"/>
      <c r="W78" s="88"/>
      <c r="Z78" s="28"/>
      <c r="AC78" s="28"/>
      <c r="AI78" s="28"/>
      <c r="AL78" s="46"/>
      <c r="AM78" s="9"/>
      <c r="AN78" s="31"/>
      <c r="AO78" s="47"/>
      <c r="AP78" s="8"/>
      <c r="AQ78" s="46"/>
      <c r="AR78" s="8"/>
      <c r="AS78" s="48"/>
      <c r="AT78" s="8"/>
      <c r="AU78" s="48"/>
      <c r="AV78" s="8"/>
      <c r="AW78" s="47"/>
      <c r="AX78" s="8"/>
      <c r="AY78" s="47"/>
      <c r="AZ78" s="8"/>
      <c r="BA78" s="47"/>
      <c r="BB78" s="8"/>
      <c r="BC78" s="47"/>
      <c r="BD78" s="47"/>
      <c r="BE78" s="49"/>
      <c r="BF78" s="32"/>
      <c r="BG78" s="49"/>
      <c r="BH78" s="32"/>
      <c r="BI78" s="9"/>
      <c r="BJ78" s="9"/>
    </row>
    <row r="79" spans="7:62" ht="13.5" customHeight="1">
      <c r="G79" s="50"/>
      <c r="H79" s="25"/>
      <c r="I79" s="82"/>
      <c r="J79" s="83"/>
      <c r="K79" s="83"/>
      <c r="L79" s="83"/>
      <c r="M79" s="83"/>
      <c r="N79" s="83"/>
      <c r="O79" s="83"/>
      <c r="P79" s="83"/>
      <c r="Q79" s="84"/>
      <c r="R79" s="87"/>
      <c r="T79" s="25"/>
      <c r="W79" s="88"/>
      <c r="Z79" s="25"/>
      <c r="AC79" s="25"/>
      <c r="AI79" s="25"/>
      <c r="AL79" s="46"/>
      <c r="AM79" s="9"/>
      <c r="AN79" s="61"/>
      <c r="AO79" s="47"/>
      <c r="AP79" s="24"/>
      <c r="AQ79" s="46"/>
      <c r="AR79" s="24"/>
      <c r="AS79" s="48"/>
      <c r="AT79" s="24"/>
      <c r="AU79" s="48"/>
      <c r="AV79" s="24"/>
      <c r="AW79" s="47"/>
      <c r="AX79" s="24"/>
      <c r="AY79" s="47"/>
      <c r="AZ79" s="24"/>
      <c r="BA79" s="47"/>
      <c r="BB79" s="24"/>
      <c r="BC79" s="47"/>
      <c r="BD79" s="47"/>
      <c r="BE79" s="49"/>
      <c r="BF79" s="32"/>
      <c r="BG79" s="49"/>
      <c r="BH79" s="36"/>
      <c r="BI79" s="9"/>
      <c r="BJ79" s="9"/>
    </row>
    <row r="80" spans="7:62" ht="13.5" customHeight="1">
      <c r="G80" s="50"/>
      <c r="H80" s="25"/>
      <c r="I80" s="82"/>
      <c r="J80" s="83"/>
      <c r="K80" s="83"/>
      <c r="L80" s="83"/>
      <c r="M80" s="83"/>
      <c r="N80" s="83"/>
      <c r="O80" s="83"/>
      <c r="P80" s="83"/>
      <c r="Q80" s="84"/>
      <c r="R80" s="85"/>
      <c r="T80" s="28"/>
      <c r="W80" s="88"/>
      <c r="Z80" s="28"/>
      <c r="AC80" s="28"/>
      <c r="AI80" s="28"/>
      <c r="AL80" s="46"/>
      <c r="AM80" s="62"/>
      <c r="AN80" s="31"/>
      <c r="AO80" s="47"/>
      <c r="AP80" s="8"/>
      <c r="AQ80" s="46"/>
      <c r="AR80" s="8"/>
      <c r="AS80" s="48"/>
      <c r="AT80" s="8"/>
      <c r="AU80" s="48"/>
      <c r="AV80" s="8"/>
      <c r="AW80" s="47"/>
      <c r="AX80" s="8"/>
      <c r="AY80" s="47"/>
      <c r="AZ80" s="8"/>
      <c r="BA80" s="47"/>
      <c r="BB80" s="8"/>
      <c r="BC80" s="47"/>
      <c r="BD80" s="47"/>
      <c r="BE80" s="49"/>
      <c r="BF80" s="32"/>
      <c r="BG80" s="49"/>
      <c r="BH80" s="32"/>
      <c r="BI80" s="9"/>
      <c r="BJ80" s="9"/>
    </row>
    <row r="81" spans="7:62" ht="13.5" customHeight="1">
      <c r="G81" s="50"/>
      <c r="H81" s="25"/>
      <c r="I81" s="82"/>
      <c r="J81" s="83"/>
      <c r="K81" s="83"/>
      <c r="L81" s="83"/>
      <c r="M81" s="83"/>
      <c r="N81" s="83"/>
      <c r="O81" s="83"/>
      <c r="P81" s="83"/>
      <c r="Q81" s="84"/>
      <c r="R81" s="85"/>
      <c r="T81" s="28"/>
      <c r="W81" s="88"/>
      <c r="Z81" s="28"/>
      <c r="AC81" s="28"/>
      <c r="AI81" s="28"/>
      <c r="AL81" s="46"/>
      <c r="AM81" s="9"/>
      <c r="AN81" s="31"/>
      <c r="AO81" s="47"/>
      <c r="AP81" s="8"/>
      <c r="AQ81" s="46"/>
      <c r="AR81" s="8"/>
      <c r="AS81" s="48"/>
      <c r="AT81" s="8"/>
      <c r="AU81" s="48"/>
      <c r="AV81" s="8"/>
      <c r="AW81" s="47"/>
      <c r="AX81" s="8"/>
      <c r="AY81" s="47"/>
      <c r="AZ81" s="8"/>
      <c r="BA81" s="47"/>
      <c r="BB81" s="8"/>
      <c r="BC81" s="47"/>
      <c r="BD81" s="47"/>
      <c r="BE81" s="49"/>
      <c r="BF81" s="32"/>
      <c r="BG81" s="49"/>
      <c r="BH81" s="32"/>
      <c r="BI81" s="9"/>
      <c r="BJ81" s="9"/>
    </row>
    <row r="82" spans="7:62" ht="13.5" customHeight="1">
      <c r="G82" s="50"/>
      <c r="H82" s="25"/>
      <c r="I82" s="82"/>
      <c r="J82" s="83"/>
      <c r="K82" s="83"/>
      <c r="L82" s="83"/>
      <c r="M82" s="83"/>
      <c r="N82" s="83"/>
      <c r="O82" s="83"/>
      <c r="P82" s="83"/>
      <c r="Q82" s="84"/>
      <c r="R82" s="85"/>
      <c r="T82" s="28"/>
      <c r="W82" s="88"/>
      <c r="Z82" s="28"/>
      <c r="AC82" s="28"/>
      <c r="AI82" s="28"/>
      <c r="AL82" s="46"/>
      <c r="AM82" s="9"/>
      <c r="AN82" s="31"/>
      <c r="AO82" s="47"/>
      <c r="AP82" s="8"/>
      <c r="AQ82" s="46"/>
      <c r="AR82" s="8"/>
      <c r="AS82" s="48"/>
      <c r="AT82" s="8"/>
      <c r="AU82" s="48"/>
      <c r="AV82" s="8"/>
      <c r="AW82" s="47"/>
      <c r="AX82" s="8"/>
      <c r="AY82" s="47"/>
      <c r="AZ82" s="8"/>
      <c r="BA82" s="47"/>
      <c r="BB82" s="8"/>
      <c r="BC82" s="47"/>
      <c r="BD82" s="47"/>
      <c r="BE82" s="49"/>
      <c r="BF82" s="32"/>
      <c r="BG82" s="49"/>
      <c r="BH82" s="32"/>
      <c r="BI82" s="9"/>
      <c r="BJ82" s="9"/>
    </row>
    <row r="83" spans="7:62" ht="13.5" customHeight="1">
      <c r="G83" s="50"/>
      <c r="H83" s="25"/>
      <c r="I83" s="82"/>
      <c r="J83" s="83"/>
      <c r="K83" s="83"/>
      <c r="L83" s="83"/>
      <c r="M83" s="83"/>
      <c r="N83" s="83"/>
      <c r="O83" s="83"/>
      <c r="P83" s="83"/>
      <c r="Q83" s="89"/>
      <c r="R83" s="87"/>
      <c r="T83" s="25"/>
      <c r="W83" s="88"/>
      <c r="Z83" s="25"/>
      <c r="AC83" s="25"/>
      <c r="AI83" s="25"/>
      <c r="AL83" s="46"/>
      <c r="AM83" s="9"/>
      <c r="AN83" s="61"/>
      <c r="AO83" s="47"/>
      <c r="AP83" s="24"/>
      <c r="AQ83" s="46"/>
      <c r="AR83" s="24"/>
      <c r="AS83" s="48"/>
      <c r="AT83" s="24"/>
      <c r="AU83" s="48"/>
      <c r="AV83" s="24"/>
      <c r="AW83" s="47"/>
      <c r="AX83" s="24"/>
      <c r="AY83" s="47"/>
      <c r="AZ83" s="24"/>
      <c r="BA83" s="47"/>
      <c r="BB83" s="24"/>
      <c r="BC83" s="47"/>
      <c r="BD83" s="47"/>
      <c r="BE83" s="49"/>
      <c r="BF83" s="32"/>
      <c r="BG83" s="36"/>
      <c r="BH83" s="36"/>
      <c r="BI83" s="9"/>
      <c r="BJ83" s="9"/>
    </row>
    <row r="84" spans="7:62" ht="13.5" customHeight="1">
      <c r="G84" s="64"/>
      <c r="H84" s="28"/>
      <c r="I84" s="29"/>
      <c r="J84" s="27"/>
      <c r="K84" s="27"/>
      <c r="L84" s="27"/>
      <c r="M84" s="27"/>
      <c r="N84" s="27"/>
      <c r="O84" s="27"/>
      <c r="P84" s="27"/>
      <c r="Q84" s="28"/>
      <c r="R84" s="29"/>
      <c r="T84" s="28"/>
      <c r="W84" s="88"/>
      <c r="Z84" s="28"/>
      <c r="AC84" s="28"/>
      <c r="AI84" s="28"/>
      <c r="AL84" s="9"/>
      <c r="AM84" s="62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7:62" ht="13.5" customHeight="1">
      <c r="G85" s="9"/>
      <c r="H85" s="28"/>
      <c r="I85" s="29"/>
      <c r="J85" s="27"/>
      <c r="K85" s="27"/>
      <c r="L85" s="27"/>
      <c r="M85" s="27"/>
      <c r="N85" s="27"/>
      <c r="O85" s="27"/>
      <c r="P85" s="27"/>
      <c r="Q85" s="28"/>
      <c r="R85" s="29"/>
      <c r="T85" s="28"/>
      <c r="W85" s="88"/>
      <c r="Z85" s="28"/>
      <c r="AC85" s="28"/>
      <c r="AI85" s="28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7:62" ht="13.5" customHeight="1">
      <c r="G86" s="9"/>
      <c r="H86" s="28"/>
      <c r="I86" s="29"/>
      <c r="J86" s="27"/>
      <c r="K86" s="27"/>
      <c r="L86" s="27"/>
      <c r="M86" s="27"/>
      <c r="N86" s="27"/>
      <c r="O86" s="27"/>
      <c r="P86" s="27"/>
      <c r="Q86" s="28"/>
      <c r="R86" s="29"/>
      <c r="T86" s="28"/>
      <c r="W86" s="88"/>
      <c r="Z86" s="28"/>
      <c r="AC86" s="28"/>
      <c r="AI86" s="28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7:62" ht="13.5" customHeight="1">
      <c r="G87" s="9"/>
      <c r="H87" s="28"/>
      <c r="I87" s="29"/>
      <c r="J87" s="27"/>
      <c r="K87" s="27"/>
      <c r="L87" s="27"/>
      <c r="M87" s="27"/>
      <c r="N87" s="27"/>
      <c r="O87" s="27"/>
      <c r="P87" s="27"/>
      <c r="Q87" s="28"/>
      <c r="R87" s="29"/>
      <c r="T87" s="28"/>
      <c r="W87" s="88"/>
      <c r="Z87" s="28"/>
      <c r="AC87" s="28"/>
      <c r="AI87" s="28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7:62" ht="13.5" customHeight="1">
      <c r="G88" s="9"/>
      <c r="H88" s="28"/>
      <c r="I88" s="29"/>
      <c r="J88" s="27"/>
      <c r="K88" s="27"/>
      <c r="L88" s="27"/>
      <c r="M88" s="27"/>
      <c r="N88" s="27"/>
      <c r="O88" s="27"/>
      <c r="P88" s="27"/>
      <c r="Q88" s="28"/>
      <c r="R88" s="29"/>
      <c r="T88" s="28"/>
      <c r="W88" s="88"/>
      <c r="Z88" s="28"/>
      <c r="AC88" s="28"/>
      <c r="AI88" s="28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7:62" ht="13.5" customHeight="1">
      <c r="G89" s="9"/>
      <c r="H89" s="28"/>
      <c r="I89" s="29"/>
      <c r="J89" s="27"/>
      <c r="K89" s="27"/>
      <c r="L89" s="27"/>
      <c r="M89" s="27"/>
      <c r="N89" s="27"/>
      <c r="O89" s="27"/>
      <c r="P89" s="27"/>
      <c r="Q89" s="28"/>
      <c r="R89" s="29"/>
      <c r="T89" s="28"/>
      <c r="W89" s="28"/>
      <c r="Z89" s="28"/>
      <c r="AC89" s="28"/>
      <c r="AI89" s="28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7:62" ht="13.5" customHeight="1">
      <c r="G90" s="9"/>
      <c r="H90" s="28"/>
      <c r="I90" s="29"/>
      <c r="J90" s="27"/>
      <c r="K90" s="27"/>
      <c r="L90" s="27"/>
      <c r="M90" s="27"/>
      <c r="N90" s="27"/>
      <c r="O90" s="27"/>
      <c r="P90" s="27"/>
      <c r="Q90" s="28"/>
      <c r="R90" s="29"/>
      <c r="T90" s="28"/>
      <c r="W90" s="28"/>
      <c r="Z90" s="28"/>
      <c r="AC90" s="28"/>
      <c r="AI90" s="28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7:62" ht="13.5" customHeight="1">
      <c r="G91" s="9"/>
      <c r="H91" s="28"/>
      <c r="I91" s="29"/>
      <c r="J91" s="27"/>
      <c r="K91" s="27"/>
      <c r="L91" s="27"/>
      <c r="M91" s="27"/>
      <c r="N91" s="27"/>
      <c r="O91" s="27"/>
      <c r="P91" s="27"/>
      <c r="Q91" s="28"/>
      <c r="R91" s="29"/>
      <c r="T91" s="28"/>
      <c r="W91" s="28"/>
      <c r="Z91" s="28"/>
      <c r="AC91" s="28"/>
      <c r="AI91" s="28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7:62" ht="13.5" customHeight="1">
      <c r="G92" s="9"/>
      <c r="H92" s="28"/>
      <c r="I92" s="29"/>
      <c r="J92" s="27"/>
      <c r="K92" s="27"/>
      <c r="L92" s="27"/>
      <c r="M92" s="27"/>
      <c r="N92" s="27"/>
      <c r="O92" s="27"/>
      <c r="P92" s="27"/>
      <c r="Q92" s="28"/>
      <c r="R92" s="29"/>
      <c r="T92" s="28"/>
      <c r="W92" s="28"/>
      <c r="Z92" s="28"/>
      <c r="AC92" s="28"/>
      <c r="AI92" s="28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7:62" ht="13.5" customHeight="1">
      <c r="G93" s="9"/>
      <c r="H93" s="28"/>
      <c r="I93" s="29"/>
      <c r="J93" s="27"/>
      <c r="K93" s="27"/>
      <c r="L93" s="27"/>
      <c r="M93" s="27"/>
      <c r="N93" s="27"/>
      <c r="O93" s="27"/>
      <c r="P93" s="27"/>
      <c r="Q93" s="28"/>
      <c r="R93" s="29"/>
      <c r="T93" s="28"/>
      <c r="W93" s="28"/>
      <c r="Z93" s="28"/>
      <c r="AC93" s="28"/>
      <c r="AI93" s="28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7:62" ht="13.5" customHeight="1">
      <c r="G94" s="9"/>
      <c r="H94" s="28"/>
      <c r="I94" s="29"/>
      <c r="J94" s="27"/>
      <c r="K94" s="27"/>
      <c r="L94" s="27"/>
      <c r="M94" s="27"/>
      <c r="N94" s="27"/>
      <c r="O94" s="27"/>
      <c r="P94" s="27"/>
      <c r="Q94" s="28"/>
      <c r="R94" s="29"/>
      <c r="T94" s="28"/>
      <c r="W94" s="28"/>
      <c r="Z94" s="28"/>
      <c r="AC94" s="28"/>
      <c r="AI94" s="28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ht="13.5" customHeight="1">
      <c r="AM95" s="9"/>
    </row>
  </sheetData>
  <mergeCells count="40">
    <mergeCell ref="A49:G49"/>
    <mergeCell ref="D43:E43"/>
    <mergeCell ref="B46:E46"/>
    <mergeCell ref="D41:E41"/>
    <mergeCell ref="D42:E42"/>
    <mergeCell ref="C39:E39"/>
    <mergeCell ref="C40:E40"/>
    <mergeCell ref="B37:E37"/>
    <mergeCell ref="C38:E38"/>
    <mergeCell ref="D34:E34"/>
    <mergeCell ref="D35:E35"/>
    <mergeCell ref="D31:E31"/>
    <mergeCell ref="C33:E33"/>
    <mergeCell ref="D29:E29"/>
    <mergeCell ref="D30:E30"/>
    <mergeCell ref="C25:E25"/>
    <mergeCell ref="D26:E26"/>
    <mergeCell ref="D22:E22"/>
    <mergeCell ref="D23:E23"/>
    <mergeCell ref="D19:E19"/>
    <mergeCell ref="C21:E21"/>
    <mergeCell ref="B17:E17"/>
    <mergeCell ref="D18:E18"/>
    <mergeCell ref="D15:E15"/>
    <mergeCell ref="C16:E16"/>
    <mergeCell ref="C13:E13"/>
    <mergeCell ref="D14:E14"/>
    <mergeCell ref="B11:E11"/>
    <mergeCell ref="C12:E12"/>
    <mergeCell ref="AC8:AE8"/>
    <mergeCell ref="AF8:AH8"/>
    <mergeCell ref="AI8:AK8"/>
    <mergeCell ref="Q8:S8"/>
    <mergeCell ref="T8:V8"/>
    <mergeCell ref="W8:Y8"/>
    <mergeCell ref="Z8:AB8"/>
    <mergeCell ref="A8:G9"/>
    <mergeCell ref="H8:J8"/>
    <mergeCell ref="K8:M8"/>
    <mergeCell ref="N8:P8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2011-03-09T05:05:55Z</cp:lastPrinted>
  <dcterms:created xsi:type="dcterms:W3CDTF">2008-02-21T02:55:49Z</dcterms:created>
  <dcterms:modified xsi:type="dcterms:W3CDTF">2011-03-09T05:06:12Z</dcterms:modified>
  <cp:category/>
  <cp:version/>
  <cp:contentType/>
  <cp:contentStatus/>
</cp:coreProperties>
</file>