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7605" windowHeight="7875" activeTab="0"/>
  </bookViews>
  <sheets>
    <sheet name="tone-e02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<sst xmlns="http://schemas.openxmlformats.org/spreadsheetml/2006/main" count="146" uniqueCount="50">
  <si>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総資本形成に係る消費税</t>
  </si>
  <si>
    <t>帰属利子</t>
  </si>
  <si>
    <t>　計　　算（主 要 系 列 表）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</si>
  <si>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</si>
  <si>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項　　　　　　　目</t>
  </si>
  <si>
    <t>構成比</t>
  </si>
  <si>
    <t>増加率</t>
  </si>
  <si>
    <t>産業</t>
  </si>
  <si>
    <t>農林水産業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</si>
  <si>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</si>
  <si>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</si>
  <si>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</si>
  <si>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</si>
  <si>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</si>
  <si>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</si>
  <si>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</si>
  <si>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</si>
  <si>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</si>
  <si>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</si>
  <si>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</si>
  <si>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</si>
  <si>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</si>
  <si>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</si>
  <si>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</si>
  <si>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小計</t>
  </si>
  <si>
    <t>輸入品に課される税・関税</t>
  </si>
  <si>
    <t>（控除）</t>
  </si>
  <si>
    <t>県内総生産</t>
  </si>
  <si>
    <t>実　数</t>
  </si>
  <si>
    <t>1－1　　経　　済　　活　　動　　別　　</t>
  </si>
  <si>
    <t xml:space="preserve">  県　　内　　総　　生　　産　　（名　目）</t>
  </si>
  <si>
    <t>年　度</t>
  </si>
  <si>
    <t>1－2　　経　　済　　活　　動　　別　　</t>
  </si>
  <si>
    <t xml:space="preserve">  県　　内　　総　　生　　産　　（実　質）</t>
  </si>
  <si>
    <t>県統計課「広島県県民経済計算結果報告」</t>
  </si>
  <si>
    <t>25　　県　　民　　経　　済　</t>
  </si>
  <si>
    <r>
      <t>16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</si>
  <si>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17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</si>
  <si>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 xml:space="preserve">平 成 </t>
    </r>
    <r>
      <rPr>
        <i/>
        <sz val="8"/>
        <rFont val="Century Gothic"/>
        <family val="2"/>
      </rPr>
      <t xml:space="preserve">11 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度</t>
    </r>
  </si>
  <si>
    <r>
      <t>12</t>
    </r>
    <r>
      <rPr>
        <sz val="8"/>
        <rFont val="ＭＳ 明朝"/>
        <family val="1"/>
      </rPr>
      <t>　年　度</t>
    </r>
  </si>
  <si>
    <r>
      <t>13</t>
    </r>
    <r>
      <rPr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</si>
  <si>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14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</si>
  <si>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</si>
  <si>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</si>
  <si>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20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</si>
  <si>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13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</si>
  <si>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t>平成11～20年度</t>
  </si>
  <si>
    <t>1) 連鎖方式による実質値には加法整合性が成立しないため，表の合計項目と内訳の計は一致しない。</t>
  </si>
  <si>
    <t>県統計課「広島県県民経済計算結果報告」</t>
  </si>
  <si>
    <t>県民経済計算・通貨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</si>
</sst>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;&quot;▲ &quot;#,##0"/>
    <numFmt numFmtId="193" formatCode="#,##0.0_ "/>
    <numFmt numFmtId="194" formatCode="#,##0.000_ "/>
    <numFmt numFmtId="195" formatCode="#,##0.0;[Red]\-#,##0.0"/>
    <numFmt numFmtId="196" formatCode="#,##0.0_ ;[Red]\-#,##0.0\ "/>
    <numFmt numFmtId="197" formatCode="#,##0.0_ ;[Black]\-#,##0.0\ "/>
  </numFmts>
  <fonts count="22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明朝"/>
      <family val="1"/>
    </font>
    <font>
      <i/>
      <sz val="8"/>
      <name val="ＭＳ Ｐゴシック"/>
      <family val="3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sz val="7"/>
      <name val="ＭＳ ゴシック"/>
      <family val="3"/>
    </font>
    <font>
      <b/>
      <i/>
      <sz val="8"/>
      <name val="Century Gothic"/>
      <family val="2"/>
    </font>
    <font>
      <sz val="6"/>
      <name val="ＭＳ 明朝"/>
      <family val="1"/>
    </font>
    <font>
      <sz val="7.5"/>
      <name val="ＭＳ 明朝"/>
      <family val="1"/>
    </font>
    <font>
      <sz val="14"/>
      <name val="Century Gothic"/>
      <family val="2"/>
    </font>
    <font>
      <sz val="11"/>
      <name val="Century Gothic"/>
      <family val="2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9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184" fontId="1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textRotation="255" wrapText="1"/>
      <protection locked="0"/>
    </xf>
    <xf numFmtId="176" fontId="11" fillId="0" borderId="7" xfId="0" applyNumberFormat="1" applyFont="1" applyFill="1" applyBorder="1" applyAlignment="1" applyProtection="1">
      <alignment vertical="center" wrapText="1"/>
      <protection locked="0"/>
    </xf>
    <xf numFmtId="193" fontId="11" fillId="0" borderId="0" xfId="0" applyNumberFormat="1" applyFont="1" applyFill="1" applyBorder="1" applyAlignment="1" applyProtection="1">
      <alignment vertical="center" wrapText="1"/>
      <protection locked="0"/>
    </xf>
    <xf numFmtId="176" fontId="11" fillId="0" borderId="0" xfId="0" applyNumberFormat="1" applyFont="1" applyFill="1" applyBorder="1" applyAlignment="1" applyProtection="1">
      <alignment vertical="center" wrapText="1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76" fontId="12" fillId="0" borderId="7" xfId="0" applyNumberFormat="1" applyFont="1" applyFill="1" applyBorder="1" applyAlignment="1" applyProtection="1">
      <alignment vertical="center" wrapText="1"/>
      <protection locked="0"/>
    </xf>
    <xf numFmtId="193" fontId="12" fillId="0" borderId="0" xfId="0" applyNumberFormat="1" applyFont="1" applyFill="1" applyBorder="1" applyAlignment="1" applyProtection="1">
      <alignment vertical="center" wrapText="1"/>
      <protection locked="0"/>
    </xf>
    <xf numFmtId="176" fontId="12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 textRotation="255" wrapText="1"/>
      <protection locked="0"/>
    </xf>
    <xf numFmtId="176" fontId="11" fillId="0" borderId="9" xfId="0" applyNumberFormat="1" applyFont="1" applyFill="1" applyBorder="1" applyAlignment="1" applyProtection="1">
      <alignment vertical="center" wrapText="1"/>
      <protection locked="0"/>
    </xf>
    <xf numFmtId="193" fontId="11" fillId="0" borderId="8" xfId="0" applyNumberFormat="1" applyFont="1" applyFill="1" applyBorder="1" applyAlignment="1" applyProtection="1">
      <alignment vertical="center" wrapText="1"/>
      <protection locked="0"/>
    </xf>
    <xf numFmtId="176" fontId="11" fillId="0" borderId="8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vertical="center" textRotation="255" wrapText="1"/>
      <protection locked="0"/>
    </xf>
    <xf numFmtId="193" fontId="12" fillId="0" borderId="0" xfId="0" applyNumberFormat="1" applyFont="1" applyFill="1" applyBorder="1" applyAlignment="1" applyProtection="1">
      <alignment vertical="center" textRotation="255" wrapText="1"/>
      <protection locked="0"/>
    </xf>
    <xf numFmtId="176" fontId="12" fillId="0" borderId="0" xfId="0" applyNumberFormat="1" applyFont="1" applyFill="1" applyBorder="1" applyAlignment="1" applyProtection="1">
      <alignment vertical="center" textRotation="255" wrapText="1"/>
      <protection locked="0"/>
    </xf>
    <xf numFmtId="192" fontId="12" fillId="0" borderId="0" xfId="0" applyNumberFormat="1" applyFont="1" applyFill="1" applyBorder="1" applyAlignment="1" applyProtection="1">
      <alignment vertical="center" textRotation="255" wrapText="1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176" fontId="12" fillId="0" borderId="10" xfId="0" applyNumberFormat="1" applyFont="1" applyFill="1" applyBorder="1" applyAlignment="1" applyProtection="1">
      <alignment vertical="center" wrapText="1"/>
      <protection locked="0"/>
    </xf>
    <xf numFmtId="193" fontId="12" fillId="0" borderId="2" xfId="0" applyNumberFormat="1" applyFont="1" applyFill="1" applyBorder="1" applyAlignment="1" applyProtection="1">
      <alignment vertical="center" wrapText="1"/>
      <protection locked="0"/>
    </xf>
    <xf numFmtId="176" fontId="12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176" fontId="12" fillId="0" borderId="5" xfId="0" applyNumberFormat="1" applyFont="1" applyFill="1" applyBorder="1" applyAlignment="1" applyProtection="1">
      <alignment vertical="center" wrapText="1"/>
      <protection locked="0"/>
    </xf>
    <xf numFmtId="193" fontId="12" fillId="0" borderId="6" xfId="0" applyNumberFormat="1" applyFont="1" applyFill="1" applyBorder="1" applyAlignment="1" applyProtection="1">
      <alignment vertical="center" wrapText="1"/>
      <protection locked="0"/>
    </xf>
    <xf numFmtId="176" fontId="12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1" fillId="0" borderId="8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vertical="center" textRotation="255"/>
      <protection locked="0"/>
    </xf>
    <xf numFmtId="192" fontId="12" fillId="0" borderId="0" xfId="0" applyNumberFormat="1" applyFont="1" applyFill="1" applyBorder="1" applyAlignment="1" applyProtection="1">
      <alignment vertical="center" wrapText="1"/>
      <protection locked="0"/>
    </xf>
    <xf numFmtId="192" fontId="12" fillId="0" borderId="2" xfId="0" applyNumberFormat="1" applyFont="1" applyFill="1" applyBorder="1" applyAlignment="1" applyProtection="1">
      <alignment vertical="center" wrapText="1"/>
      <protection locked="0"/>
    </xf>
    <xf numFmtId="176" fontId="12" fillId="0" borderId="2" xfId="0" applyNumberFormat="1" applyFont="1" applyFill="1" applyBorder="1" applyAlignment="1" applyProtection="1">
      <alignment vertical="center"/>
      <protection locked="0"/>
    </xf>
    <xf numFmtId="192" fontId="12" fillId="0" borderId="6" xfId="0" applyNumberFormat="1" applyFont="1" applyFill="1" applyBorder="1" applyAlignment="1" applyProtection="1">
      <alignment vertical="center" wrapText="1"/>
      <protection locked="0"/>
    </xf>
    <xf numFmtId="176" fontId="12" fillId="0" borderId="6" xfId="0" applyNumberFormat="1" applyFont="1" applyFill="1" applyBorder="1" applyAlignment="1" applyProtection="1">
      <alignment vertical="center"/>
      <protection locked="0"/>
    </xf>
    <xf numFmtId="192" fontId="11" fillId="0" borderId="0" xfId="0" applyNumberFormat="1" applyFont="1" applyFill="1" applyBorder="1" applyAlignment="1" applyProtection="1">
      <alignment vertical="center" wrapText="1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/>
      <protection locked="0"/>
    </xf>
    <xf numFmtId="184" fontId="18" fillId="0" borderId="3" xfId="0" applyNumberFormat="1" applyFont="1" applyFill="1" applyBorder="1" applyAlignment="1" applyProtection="1">
      <alignment horizontal="center" vertical="center"/>
      <protection locked="0"/>
    </xf>
    <xf numFmtId="177" fontId="18" fillId="0" borderId="3" xfId="0" applyNumberFormat="1" applyFont="1" applyFill="1" applyBorder="1" applyAlignment="1" applyProtection="1">
      <alignment horizontal="center" vertical="center"/>
      <protection locked="0"/>
    </xf>
    <xf numFmtId="177" fontId="18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19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193" fontId="12" fillId="0" borderId="0" xfId="0" applyNumberFormat="1" applyFont="1" applyFill="1" applyBorder="1" applyAlignment="1" applyProtection="1">
      <alignment horizontal="right" vertical="center" textRotation="255" wrapText="1"/>
      <protection locked="0"/>
    </xf>
    <xf numFmtId="193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93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93" fontId="11" fillId="0" borderId="2" xfId="0" applyNumberFormat="1" applyFont="1" applyFill="1" applyBorder="1" applyAlignment="1" applyProtection="1">
      <alignment vertical="center" wrapText="1"/>
      <protection locked="0"/>
    </xf>
    <xf numFmtId="176" fontId="11" fillId="0" borderId="2" xfId="0" applyNumberFormat="1" applyFont="1" applyFill="1" applyBorder="1" applyAlignment="1" applyProtection="1">
      <alignment vertical="center" wrapText="1"/>
      <protection locked="0"/>
    </xf>
    <xf numFmtId="193" fontId="11" fillId="0" borderId="6" xfId="0" applyNumberFormat="1" applyFont="1" applyFill="1" applyBorder="1" applyAlignment="1" applyProtection="1">
      <alignment vertical="center" wrapText="1"/>
      <protection locked="0"/>
    </xf>
    <xf numFmtId="193" fontId="11" fillId="0" borderId="1" xfId="0" applyNumberFormat="1" applyFont="1" applyFill="1" applyBorder="1" applyAlignment="1" applyProtection="1">
      <alignment vertical="center" wrapText="1"/>
      <protection locked="0"/>
    </xf>
    <xf numFmtId="197" fontId="12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1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10" fillId="0" borderId="8" xfId="0" applyNumberFormat="1" applyFont="1" applyFill="1" applyBorder="1" applyAlignment="1" applyProtection="1">
      <alignment horizontal="distributed" vertical="center"/>
      <protection locked="0"/>
    </xf>
    <xf numFmtId="49" fontId="15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176" fontId="3" fillId="0" borderId="1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81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74609375" style="5" customWidth="1"/>
    <col min="2" max="2" width="1.25" style="5" customWidth="1"/>
    <col min="3" max="3" width="4.875" style="5" customWidth="1"/>
    <col min="4" max="4" width="13.375" style="5" customWidth="1"/>
    <col min="5" max="5" width="0.74609375" style="7" customWidth="1"/>
    <col min="6" max="6" width="7.625" style="7" customWidth="1"/>
    <col min="7" max="8" width="4.625" style="7" customWidth="1"/>
    <col min="9" max="9" width="7.625" style="7" customWidth="1"/>
    <col min="10" max="11" width="4.625" style="7" customWidth="1"/>
    <col min="12" max="12" width="7.625" style="8" customWidth="1"/>
    <col min="13" max="13" width="4.625" style="9" customWidth="1"/>
    <col min="14" max="14" width="4.625" style="10" customWidth="1"/>
    <col min="15" max="15" width="7.625" style="8" customWidth="1"/>
    <col min="16" max="16" width="4.625" style="9" customWidth="1"/>
    <col min="17" max="17" width="4.625" style="11" customWidth="1"/>
    <col min="18" max="18" width="7.625" style="8" customWidth="1"/>
    <col min="19" max="19" width="3.125" style="8" customWidth="1"/>
    <col min="20" max="20" width="4.625" style="12" customWidth="1"/>
    <col min="21" max="21" width="4.625" style="11" customWidth="1"/>
    <col min="22" max="22" width="7.625" style="8" customWidth="1"/>
    <col min="23" max="23" width="4.625" style="12" customWidth="1"/>
    <col min="24" max="24" width="4.625" style="11" customWidth="1"/>
    <col min="25" max="25" width="7.625" style="8" customWidth="1"/>
    <col min="26" max="26" width="4.625" style="12" customWidth="1"/>
    <col min="27" max="27" width="4.625" style="11" customWidth="1"/>
    <col min="28" max="28" width="7.625" style="8" customWidth="1"/>
    <col min="29" max="29" width="4.625" style="12" customWidth="1"/>
    <col min="30" max="30" width="4.625" style="11" customWidth="1"/>
    <col min="31" max="31" width="7.625" style="11" customWidth="1"/>
    <col min="32" max="33" width="4.625" style="11" customWidth="1"/>
    <col min="34" max="34" width="7.625" style="8" customWidth="1"/>
    <col min="35" max="35" width="4.625" style="12" customWidth="1"/>
    <col min="36" max="36" width="4.625" style="11" customWidth="1"/>
    <col min="37" max="37" width="12.125" style="7" customWidth="1"/>
    <col min="38" max="16384" width="9.00390625" style="7" customWidth="1"/>
  </cols>
  <sheetData>
    <row r="1" spans="1:36" ht="13.5">
      <c r="A1" s="6" t="s">
        <v>49</v>
      </c>
      <c r="AJ1" s="29"/>
    </row>
    <row r="2" ht="3.75" customHeight="1">
      <c r="A2" s="6"/>
    </row>
    <row r="3" spans="1:61" ht="18.75" customHeight="1">
      <c r="A3" s="2"/>
      <c r="B3" s="2"/>
      <c r="C3" s="2"/>
      <c r="D3" s="2"/>
      <c r="E3" s="2"/>
      <c r="F3" s="2"/>
      <c r="G3" s="2"/>
      <c r="H3" s="126"/>
      <c r="I3" s="2"/>
      <c r="J3" s="2"/>
      <c r="K3" s="2"/>
      <c r="L3" s="2"/>
      <c r="M3" s="2"/>
      <c r="N3" s="2"/>
      <c r="O3" s="2"/>
      <c r="P3" s="2"/>
      <c r="Q3" s="2"/>
      <c r="R3" s="13" t="s">
        <v>35</v>
      </c>
      <c r="S3" s="13"/>
      <c r="T3" s="14" t="s">
        <v>2</v>
      </c>
      <c r="W3" s="2"/>
      <c r="Y3" s="2"/>
      <c r="AA3" s="2"/>
      <c r="AB3" s="1" t="s">
        <v>46</v>
      </c>
      <c r="AC3" s="2"/>
      <c r="AD3" s="2"/>
      <c r="AE3" s="2"/>
      <c r="AF3" s="2"/>
      <c r="AG3" s="2"/>
      <c r="AH3" s="2"/>
      <c r="AI3" s="2"/>
      <c r="AJ3" s="2"/>
      <c r="AK3" s="1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5"/>
      <c r="BI3" s="5"/>
    </row>
    <row r="4" spans="2:61" s="18" customFormat="1" ht="15.75" customHeight="1">
      <c r="B4" s="19"/>
      <c r="C4" s="19"/>
      <c r="D4" s="19"/>
      <c r="E4" s="19"/>
      <c r="F4" s="19"/>
      <c r="G4" s="19"/>
      <c r="H4" s="125"/>
      <c r="I4" s="19"/>
      <c r="J4" s="19"/>
      <c r="K4" s="19"/>
      <c r="L4" s="19"/>
      <c r="M4" s="19"/>
      <c r="N4" s="19"/>
      <c r="O4" s="19"/>
      <c r="P4" s="19"/>
      <c r="Q4" s="19"/>
      <c r="R4" s="120" t="s">
        <v>29</v>
      </c>
      <c r="S4" s="19"/>
      <c r="T4" s="1" t="s">
        <v>30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  <c r="AL4" s="20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17"/>
      <c r="BI4" s="17"/>
    </row>
    <row r="5" spans="1:61" ht="14.25" customHeight="1" thickBot="1">
      <c r="A5" s="6" t="s">
        <v>3</v>
      </c>
      <c r="E5" s="22"/>
      <c r="F5" s="22"/>
      <c r="G5" s="22"/>
      <c r="H5" s="67"/>
      <c r="I5" s="22"/>
      <c r="J5" s="22"/>
      <c r="K5" s="22"/>
      <c r="L5" s="23"/>
      <c r="M5" s="24"/>
      <c r="N5" s="25"/>
      <c r="O5" s="26"/>
      <c r="P5" s="27"/>
      <c r="R5" s="26"/>
      <c r="S5" s="26"/>
      <c r="V5" s="26"/>
      <c r="Y5" s="26"/>
      <c r="AB5" s="26"/>
      <c r="AH5" s="26"/>
      <c r="AJ5" s="28" t="s">
        <v>34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6"/>
      <c r="BD5" s="22"/>
      <c r="BE5" s="5"/>
      <c r="BF5" s="5"/>
      <c r="BG5" s="29"/>
      <c r="BH5" s="5"/>
      <c r="BI5" s="5"/>
    </row>
    <row r="6" spans="1:61" s="35" customFormat="1" ht="15.75" customHeight="1" thickTop="1">
      <c r="A6" s="153" t="s">
        <v>4</v>
      </c>
      <c r="B6" s="153"/>
      <c r="C6" s="153"/>
      <c r="D6" s="153"/>
      <c r="E6" s="154"/>
      <c r="F6" s="157" t="s">
        <v>38</v>
      </c>
      <c r="G6" s="158"/>
      <c r="H6" s="159"/>
      <c r="I6" s="150" t="s">
        <v>39</v>
      </c>
      <c r="J6" s="151"/>
      <c r="K6" s="152"/>
      <c r="L6" s="150" t="s">
        <v>40</v>
      </c>
      <c r="M6" s="151"/>
      <c r="N6" s="152"/>
      <c r="O6" s="150" t="s">
        <v>41</v>
      </c>
      <c r="P6" s="151"/>
      <c r="Q6" s="152"/>
      <c r="R6" s="115">
        <v>15</v>
      </c>
      <c r="S6" s="122"/>
      <c r="T6" s="158" t="s">
        <v>31</v>
      </c>
      <c r="U6" s="159"/>
      <c r="V6" s="150" t="s">
        <v>36</v>
      </c>
      <c r="W6" s="151"/>
      <c r="X6" s="152"/>
      <c r="Y6" s="150" t="s">
        <v>37</v>
      </c>
      <c r="Z6" s="151"/>
      <c r="AA6" s="152"/>
      <c r="AB6" s="150" t="s">
        <v>42</v>
      </c>
      <c r="AC6" s="151"/>
      <c r="AD6" s="152"/>
      <c r="AE6" s="150" t="s">
        <v>43</v>
      </c>
      <c r="AF6" s="151"/>
      <c r="AG6" s="152"/>
      <c r="AH6" s="150" t="s">
        <v>44</v>
      </c>
      <c r="AI6" s="151"/>
      <c r="AJ6" s="152"/>
      <c r="AK6" s="30"/>
      <c r="AL6" s="31"/>
      <c r="AM6" s="31"/>
      <c r="AN6" s="31"/>
      <c r="AO6" s="31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2"/>
      <c r="BC6" s="33"/>
      <c r="BD6" s="34"/>
      <c r="BE6" s="33"/>
      <c r="BF6" s="33"/>
      <c r="BG6" s="33"/>
      <c r="BH6" s="6"/>
      <c r="BI6" s="6"/>
    </row>
    <row r="7" spans="1:61" s="35" customFormat="1" ht="15.75" customHeight="1">
      <c r="A7" s="155"/>
      <c r="B7" s="155"/>
      <c r="C7" s="155"/>
      <c r="D7" s="155"/>
      <c r="E7" s="156"/>
      <c r="F7" s="37" t="s">
        <v>28</v>
      </c>
      <c r="G7" s="117" t="s">
        <v>5</v>
      </c>
      <c r="H7" s="118" t="s">
        <v>6</v>
      </c>
      <c r="I7" s="37" t="s">
        <v>28</v>
      </c>
      <c r="J7" s="117" t="s">
        <v>5</v>
      </c>
      <c r="K7" s="118" t="s">
        <v>6</v>
      </c>
      <c r="L7" s="37" t="s">
        <v>28</v>
      </c>
      <c r="M7" s="117" t="s">
        <v>5</v>
      </c>
      <c r="N7" s="118" t="s">
        <v>6</v>
      </c>
      <c r="O7" s="37" t="s">
        <v>28</v>
      </c>
      <c r="P7" s="117" t="s">
        <v>5</v>
      </c>
      <c r="Q7" s="118" t="s">
        <v>6</v>
      </c>
      <c r="R7" s="37" t="s">
        <v>28</v>
      </c>
      <c r="S7" s="121"/>
      <c r="T7" s="117" t="s">
        <v>5</v>
      </c>
      <c r="U7" s="118" t="s">
        <v>6</v>
      </c>
      <c r="V7" s="38" t="s">
        <v>28</v>
      </c>
      <c r="W7" s="117" t="s">
        <v>5</v>
      </c>
      <c r="X7" s="118" t="s">
        <v>6</v>
      </c>
      <c r="Y7" s="37" t="s">
        <v>28</v>
      </c>
      <c r="Z7" s="117" t="s">
        <v>5</v>
      </c>
      <c r="AA7" s="118" t="s">
        <v>6</v>
      </c>
      <c r="AB7" s="38" t="s">
        <v>28</v>
      </c>
      <c r="AC7" s="117" t="s">
        <v>5</v>
      </c>
      <c r="AD7" s="118" t="s">
        <v>6</v>
      </c>
      <c r="AE7" s="37" t="s">
        <v>28</v>
      </c>
      <c r="AF7" s="117" t="s">
        <v>5</v>
      </c>
      <c r="AG7" s="118" t="s">
        <v>6</v>
      </c>
      <c r="AH7" s="37" t="s">
        <v>28</v>
      </c>
      <c r="AI7" s="117" t="s">
        <v>5</v>
      </c>
      <c r="AJ7" s="119" t="s">
        <v>6</v>
      </c>
      <c r="AK7" s="30"/>
      <c r="AL7" s="33"/>
      <c r="AM7" s="34"/>
      <c r="AN7" s="33"/>
      <c r="AO7" s="33"/>
      <c r="AP7" s="30"/>
      <c r="AQ7" s="33"/>
      <c r="AR7" s="30"/>
      <c r="AS7" s="31"/>
      <c r="AT7" s="31"/>
      <c r="AU7" s="31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6"/>
      <c r="BI7" s="6"/>
    </row>
    <row r="8" spans="1:59" s="6" customFormat="1" ht="6" customHeight="1">
      <c r="A8" s="30"/>
      <c r="B8" s="30"/>
      <c r="C8" s="30"/>
      <c r="D8" s="30"/>
      <c r="E8" s="30"/>
      <c r="F8" s="39"/>
      <c r="G8" s="40"/>
      <c r="H8" s="127"/>
      <c r="I8" s="30"/>
      <c r="J8" s="30"/>
      <c r="K8" s="30"/>
      <c r="L8" s="124"/>
      <c r="M8" s="41"/>
      <c r="N8" s="42"/>
      <c r="O8" s="43"/>
      <c r="P8" s="41"/>
      <c r="Q8" s="42"/>
      <c r="R8" s="43"/>
      <c r="S8" s="43"/>
      <c r="T8" s="41"/>
      <c r="U8" s="42"/>
      <c r="V8" s="43"/>
      <c r="W8" s="41"/>
      <c r="X8" s="42"/>
      <c r="Y8" s="43"/>
      <c r="Z8" s="41"/>
      <c r="AA8" s="42"/>
      <c r="AB8" s="43"/>
      <c r="AC8" s="41"/>
      <c r="AD8" s="42"/>
      <c r="AE8" s="42"/>
      <c r="AF8" s="42"/>
      <c r="AG8" s="42"/>
      <c r="AH8" s="43"/>
      <c r="AI8" s="41"/>
      <c r="AJ8" s="42"/>
      <c r="AK8" s="30"/>
      <c r="AL8" s="33"/>
      <c r="AM8" s="34"/>
      <c r="AN8" s="33"/>
      <c r="AO8" s="33"/>
      <c r="AP8" s="30"/>
      <c r="AQ8" s="33"/>
      <c r="AR8" s="30"/>
      <c r="AS8" s="31"/>
      <c r="AT8" s="31"/>
      <c r="AU8" s="31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61" ht="11.25" customHeight="1">
      <c r="A9" s="6"/>
      <c r="B9" s="144" t="s">
        <v>7</v>
      </c>
      <c r="C9" s="144"/>
      <c r="D9" s="144"/>
      <c r="E9" s="44"/>
      <c r="F9" s="45">
        <v>10752940.851509467</v>
      </c>
      <c r="G9" s="46">
        <f>SUM(F9)/$F$39*100</f>
        <v>94.44462831618824</v>
      </c>
      <c r="H9" s="128">
        <v>-0.657358</v>
      </c>
      <c r="I9" s="47">
        <v>11006066.234081406</v>
      </c>
      <c r="J9" s="46">
        <f>SUM(I9)/$I$39*100</f>
        <v>93.75263989222205</v>
      </c>
      <c r="K9" s="46">
        <v>2.354011</v>
      </c>
      <c r="L9" s="47">
        <v>10734858.859289665</v>
      </c>
      <c r="M9" s="46">
        <f>SUM(L9)/$L$39*100</f>
        <v>94.15753152836704</v>
      </c>
      <c r="N9" s="46">
        <v>-2.464163</v>
      </c>
      <c r="O9" s="47">
        <v>10562693.149392439</v>
      </c>
      <c r="P9" s="46">
        <f>SUM(O9)/$O$39*100</f>
        <v>94.44468216220643</v>
      </c>
      <c r="Q9" s="46">
        <v>-1.6038</v>
      </c>
      <c r="R9" s="47">
        <v>10749489.741227709</v>
      </c>
      <c r="S9" s="47"/>
      <c r="T9" s="46">
        <f>SUM(R9)/$R$39*100</f>
        <v>94.68702772707168</v>
      </c>
      <c r="U9" s="46">
        <v>1.768456</v>
      </c>
      <c r="V9" s="47">
        <v>10692683.948322354</v>
      </c>
      <c r="W9" s="46">
        <f>SUM(V9)/$V$39*100</f>
        <v>94.12439511967197</v>
      </c>
      <c r="X9" s="46">
        <v>-0.528451</v>
      </c>
      <c r="Y9" s="47">
        <v>11012823.086178536</v>
      </c>
      <c r="Z9" s="46">
        <f>SUM(Y9)/$Y$39*100</f>
        <v>94.68821179056096</v>
      </c>
      <c r="AA9" s="46">
        <v>2.994002</v>
      </c>
      <c r="AB9" s="47">
        <v>10941288.524724422</v>
      </c>
      <c r="AC9" s="46">
        <f>SUM(AB9)/$AB$39*100</f>
        <v>94.4127311310503</v>
      </c>
      <c r="AD9" s="46">
        <v>-0.649557</v>
      </c>
      <c r="AE9" s="47">
        <v>11164917.714195525</v>
      </c>
      <c r="AF9" s="46">
        <f>SUM(AE9)/$AE$39*100</f>
        <v>93.56707644379995</v>
      </c>
      <c r="AG9" s="46">
        <v>2.043902</v>
      </c>
      <c r="AH9" s="47">
        <v>10471041.433450004</v>
      </c>
      <c r="AI9" s="46">
        <f>SUM(AH9)/$AH$39*100</f>
        <v>90.92956286766356</v>
      </c>
      <c r="AJ9" s="46">
        <v>-6.214791</v>
      </c>
      <c r="AK9" s="48"/>
      <c r="AL9" s="5"/>
      <c r="AM9" s="29"/>
      <c r="AN9" s="49"/>
      <c r="AO9" s="6"/>
      <c r="AP9" s="48"/>
      <c r="AQ9" s="6"/>
      <c r="AR9" s="50"/>
      <c r="AS9" s="6"/>
      <c r="AT9" s="50"/>
      <c r="AU9" s="6"/>
      <c r="AV9" s="49"/>
      <c r="AW9" s="6"/>
      <c r="AX9" s="49"/>
      <c r="AY9" s="6"/>
      <c r="AZ9" s="49"/>
      <c r="BA9" s="6"/>
      <c r="BB9" s="49"/>
      <c r="BC9" s="49"/>
      <c r="BD9" s="51"/>
      <c r="BE9" s="30"/>
      <c r="BF9" s="34"/>
      <c r="BG9" s="30"/>
      <c r="BH9" s="5"/>
      <c r="BI9" s="5"/>
    </row>
    <row r="10" spans="1:61" ht="11.25" customHeight="1">
      <c r="A10" s="6"/>
      <c r="B10" s="6"/>
      <c r="C10" s="147" t="s">
        <v>8</v>
      </c>
      <c r="D10" s="147"/>
      <c r="E10" s="137"/>
      <c r="F10" s="54">
        <v>99824.41546703216</v>
      </c>
      <c r="G10" s="55">
        <f>SUM(F10)/$F$39*100</f>
        <v>0.876772219419504</v>
      </c>
      <c r="H10" s="129">
        <v>-6.595902</v>
      </c>
      <c r="I10" s="56">
        <v>100376.33163032397</v>
      </c>
      <c r="J10" s="55">
        <f aca="true" t="shared" si="0" ref="J10:J39">SUM(I10)/$I$39*100</f>
        <v>0.855032658616873</v>
      </c>
      <c r="K10" s="55">
        <v>0.552887</v>
      </c>
      <c r="L10" s="56">
        <v>93876.12622037095</v>
      </c>
      <c r="M10" s="55">
        <f aca="true" t="shared" si="1" ref="M10:M39">SUM(L10)/$L$39*100</f>
        <v>0.8234057317583062</v>
      </c>
      <c r="N10" s="55">
        <v>-6.475835</v>
      </c>
      <c r="O10" s="56">
        <v>90907.2690190945</v>
      </c>
      <c r="P10" s="55">
        <f aca="true" t="shared" si="2" ref="P10:P39">SUM(O10)/$O$39*100</f>
        <v>0.8128332431238354</v>
      </c>
      <c r="Q10" s="55">
        <v>-3.162526</v>
      </c>
      <c r="R10" s="56">
        <v>87637.92369340014</v>
      </c>
      <c r="S10" s="56"/>
      <c r="T10" s="55">
        <f aca="true" t="shared" si="3" ref="T10:T39">SUM(R10)/$R$39*100</f>
        <v>0.7719598520917542</v>
      </c>
      <c r="U10" s="55">
        <v>-3.596352</v>
      </c>
      <c r="V10" s="56">
        <v>88105.40691684249</v>
      </c>
      <c r="W10" s="55">
        <f aca="true" t="shared" si="4" ref="W10:W39">SUM(V10)/$V$39*100</f>
        <v>0.7755646919800231</v>
      </c>
      <c r="X10" s="55">
        <v>0.533426</v>
      </c>
      <c r="Y10" s="56">
        <v>87487.7365315975</v>
      </c>
      <c r="Z10" s="55">
        <f aca="true" t="shared" si="5" ref="Z10:Z39">SUM(Y10)/$Y$39*100</f>
        <v>0.7522192321583258</v>
      </c>
      <c r="AA10" s="55">
        <v>-0.701058</v>
      </c>
      <c r="AB10" s="56">
        <v>86554.17611905208</v>
      </c>
      <c r="AC10" s="55">
        <f aca="true" t="shared" si="6" ref="AC10:AC39">SUM(AB10)/$AB$39*100</f>
        <v>0.7468787738968306</v>
      </c>
      <c r="AD10" s="55">
        <v>-1.067076</v>
      </c>
      <c r="AE10" s="56">
        <v>83188.98579429832</v>
      </c>
      <c r="AF10" s="55">
        <f aca="true" t="shared" si="7" ref="AF10:AF39">SUM(AE10)/$AE$39*100</f>
        <v>0.6971614473432909</v>
      </c>
      <c r="AG10" s="55">
        <v>-3.887958</v>
      </c>
      <c r="AH10" s="56">
        <v>85680.8876208481</v>
      </c>
      <c r="AI10" s="55">
        <f aca="true" t="shared" si="8" ref="AI10:AI39">SUM(AH10)/$AH$39*100</f>
        <v>0.7440449650584723</v>
      </c>
      <c r="AJ10" s="55">
        <v>2.995471</v>
      </c>
      <c r="AK10" s="48"/>
      <c r="AL10" s="5"/>
      <c r="AM10" s="29"/>
      <c r="AN10" s="49"/>
      <c r="AO10" s="6"/>
      <c r="AP10" s="48"/>
      <c r="AQ10" s="6"/>
      <c r="AR10" s="50"/>
      <c r="AS10" s="6"/>
      <c r="AT10" s="50"/>
      <c r="AU10" s="6"/>
      <c r="AV10" s="49"/>
      <c r="AW10" s="6"/>
      <c r="AX10" s="49"/>
      <c r="AY10" s="6"/>
      <c r="AZ10" s="49"/>
      <c r="BA10" s="6"/>
      <c r="BB10" s="49"/>
      <c r="BC10" s="49"/>
      <c r="BD10" s="51"/>
      <c r="BE10" s="30"/>
      <c r="BF10" s="34"/>
      <c r="BG10" s="30"/>
      <c r="BH10" s="5"/>
      <c r="BI10" s="5"/>
    </row>
    <row r="11" spans="1:62" ht="11.25" customHeight="1">
      <c r="A11" s="6"/>
      <c r="B11" s="6"/>
      <c r="C11" s="6"/>
      <c r="D11" s="52" t="s">
        <v>9</v>
      </c>
      <c r="E11" s="137"/>
      <c r="F11" s="54">
        <v>60378.631537528905</v>
      </c>
      <c r="G11" s="55">
        <f aca="true" t="shared" si="9" ref="G11:G39">SUM(F11)/$F$39*100</f>
        <v>0.5303142175288269</v>
      </c>
      <c r="H11" s="129">
        <v>-8.503219</v>
      </c>
      <c r="I11" s="56">
        <v>60974.288900840715</v>
      </c>
      <c r="J11" s="55">
        <f t="shared" si="0"/>
        <v>0.5193954341564022</v>
      </c>
      <c r="K11" s="55">
        <v>0.986537</v>
      </c>
      <c r="L11" s="56">
        <v>58885.191269064286</v>
      </c>
      <c r="M11" s="55">
        <f t="shared" si="1"/>
        <v>0.5164934468302574</v>
      </c>
      <c r="N11" s="55">
        <v>-3.426194</v>
      </c>
      <c r="O11" s="56">
        <v>57140.27058366881</v>
      </c>
      <c r="P11" s="55">
        <f t="shared" si="2"/>
        <v>0.5109108650238017</v>
      </c>
      <c r="Q11" s="55">
        <v>-2.963259</v>
      </c>
      <c r="R11" s="56">
        <v>55654.6252059659</v>
      </c>
      <c r="S11" s="56"/>
      <c r="T11" s="55">
        <f t="shared" si="3"/>
        <v>0.4902345289754386</v>
      </c>
      <c r="U11" s="55">
        <v>-2.599997</v>
      </c>
      <c r="V11" s="56">
        <v>58266.58665480151</v>
      </c>
      <c r="W11" s="55">
        <f t="shared" si="4"/>
        <v>0.5129027708175751</v>
      </c>
      <c r="X11" s="55">
        <v>4.693162</v>
      </c>
      <c r="Y11" s="56">
        <v>57655.157515717</v>
      </c>
      <c r="Z11" s="55">
        <f t="shared" si="5"/>
        <v>0.4957188291272856</v>
      </c>
      <c r="AA11" s="55">
        <v>-1.049365</v>
      </c>
      <c r="AB11" s="56">
        <v>56084.20589014528</v>
      </c>
      <c r="AC11" s="55">
        <f t="shared" si="6"/>
        <v>0.4839524192639021</v>
      </c>
      <c r="AD11" s="55">
        <v>-2.724737</v>
      </c>
      <c r="AE11" s="56">
        <v>55110.695865871676</v>
      </c>
      <c r="AF11" s="55">
        <f t="shared" si="7"/>
        <v>0.46185263742667654</v>
      </c>
      <c r="AG11" s="55">
        <v>-1.735801</v>
      </c>
      <c r="AH11" s="56">
        <v>56226.22365381187</v>
      </c>
      <c r="AI11" s="55">
        <f t="shared" si="8"/>
        <v>0.4882633662596527</v>
      </c>
      <c r="AJ11" s="55">
        <v>2.024158</v>
      </c>
      <c r="AK11" s="48"/>
      <c r="AL11" s="59"/>
      <c r="AM11" s="60"/>
      <c r="AN11" s="49"/>
      <c r="AO11" s="61"/>
      <c r="AP11" s="48"/>
      <c r="AQ11" s="61"/>
      <c r="AR11" s="50"/>
      <c r="AS11" s="61"/>
      <c r="AT11" s="50"/>
      <c r="AU11" s="61"/>
      <c r="AV11" s="49"/>
      <c r="AW11" s="61"/>
      <c r="AX11" s="49"/>
      <c r="AY11" s="61"/>
      <c r="AZ11" s="49"/>
      <c r="BA11" s="61"/>
      <c r="BB11" s="49"/>
      <c r="BC11" s="49"/>
      <c r="BD11" s="51"/>
      <c r="BE11" s="62"/>
      <c r="BF11" s="63"/>
      <c r="BG11" s="63"/>
      <c r="BH11" s="64"/>
      <c r="BI11" s="64"/>
      <c r="BJ11" s="65"/>
    </row>
    <row r="12" spans="1:61" ht="11.25" customHeight="1">
      <c r="A12" s="6"/>
      <c r="B12" s="6"/>
      <c r="C12" s="6"/>
      <c r="D12" s="52" t="s">
        <v>10</v>
      </c>
      <c r="E12" s="137"/>
      <c r="F12" s="54">
        <v>19274.195802347436</v>
      </c>
      <c r="G12" s="55">
        <f t="shared" si="9"/>
        <v>0.16928803792225872</v>
      </c>
      <c r="H12" s="129">
        <v>-12.202652</v>
      </c>
      <c r="I12" s="56">
        <v>18107.203775073333</v>
      </c>
      <c r="J12" s="55">
        <f t="shared" si="0"/>
        <v>0.15424204423945298</v>
      </c>
      <c r="K12" s="55">
        <v>-6.054686</v>
      </c>
      <c r="L12" s="56">
        <v>15313.864128651934</v>
      </c>
      <c r="M12" s="55">
        <f t="shared" si="1"/>
        <v>0.13432087588807726</v>
      </c>
      <c r="N12" s="55">
        <v>-15.426676</v>
      </c>
      <c r="O12" s="56">
        <v>13723.341502142513</v>
      </c>
      <c r="P12" s="55">
        <f t="shared" si="2"/>
        <v>0.12270512908422575</v>
      </c>
      <c r="Q12" s="55">
        <v>-10.386161</v>
      </c>
      <c r="R12" s="56">
        <v>12436.267952618093</v>
      </c>
      <c r="S12" s="56"/>
      <c r="T12" s="55">
        <f t="shared" si="3"/>
        <v>0.10954503672249216</v>
      </c>
      <c r="U12" s="55">
        <v>-9.378718</v>
      </c>
      <c r="V12" s="56">
        <v>12555.587968134276</v>
      </c>
      <c r="W12" s="55">
        <f t="shared" si="4"/>
        <v>0.11052296398023514</v>
      </c>
      <c r="X12" s="55">
        <v>0.959452</v>
      </c>
      <c r="Y12" s="56">
        <v>12268.54988242245</v>
      </c>
      <c r="Z12" s="55">
        <f t="shared" si="5"/>
        <v>0.10548494609777534</v>
      </c>
      <c r="AA12" s="55">
        <v>-2.286138</v>
      </c>
      <c r="AB12" s="56">
        <v>12906.094897908684</v>
      </c>
      <c r="AC12" s="55">
        <f t="shared" si="6"/>
        <v>0.1113671086174709</v>
      </c>
      <c r="AD12" s="55">
        <v>5.19658</v>
      </c>
      <c r="AE12" s="56">
        <v>13312.316189387007</v>
      </c>
      <c r="AF12" s="55">
        <f t="shared" si="7"/>
        <v>0.11156325003208135</v>
      </c>
      <c r="AG12" s="55">
        <v>3.147515</v>
      </c>
      <c r="AH12" s="56">
        <v>14712.906510395529</v>
      </c>
      <c r="AI12" s="55">
        <f t="shared" si="8"/>
        <v>0.12776552991465676</v>
      </c>
      <c r="AJ12" s="55">
        <v>10.521012</v>
      </c>
      <c r="AK12" s="48"/>
      <c r="AL12" s="5"/>
      <c r="AM12" s="29"/>
      <c r="AN12" s="49"/>
      <c r="AO12" s="6"/>
      <c r="AP12" s="48"/>
      <c r="AQ12" s="6"/>
      <c r="AR12" s="50"/>
      <c r="AS12" s="6"/>
      <c r="AT12" s="50"/>
      <c r="AU12" s="6"/>
      <c r="AV12" s="49"/>
      <c r="AW12" s="6"/>
      <c r="AX12" s="49"/>
      <c r="AY12" s="6"/>
      <c r="AZ12" s="49"/>
      <c r="BA12" s="6"/>
      <c r="BB12" s="49"/>
      <c r="BC12" s="49"/>
      <c r="BD12" s="51"/>
      <c r="BE12" s="30"/>
      <c r="BF12" s="34"/>
      <c r="BG12" s="30"/>
      <c r="BH12" s="5"/>
      <c r="BI12" s="5"/>
    </row>
    <row r="13" spans="1:61" ht="11.25" customHeight="1">
      <c r="A13" s="6"/>
      <c r="B13" s="6"/>
      <c r="C13" s="6"/>
      <c r="D13" s="52" t="s">
        <v>11</v>
      </c>
      <c r="E13" s="137"/>
      <c r="F13" s="54">
        <v>20171.58812715582</v>
      </c>
      <c r="G13" s="55">
        <f t="shared" si="9"/>
        <v>0.17716996396841847</v>
      </c>
      <c r="H13" s="129">
        <v>6.554602</v>
      </c>
      <c r="I13" s="56">
        <v>21294.83895440992</v>
      </c>
      <c r="J13" s="55">
        <f t="shared" si="0"/>
        <v>0.1813951802210178</v>
      </c>
      <c r="K13" s="55">
        <v>5.56848</v>
      </c>
      <c r="L13" s="56">
        <v>19677.070822654718</v>
      </c>
      <c r="M13" s="55">
        <f t="shared" si="1"/>
        <v>0.17259140903997136</v>
      </c>
      <c r="N13" s="55">
        <v>-7.596996</v>
      </c>
      <c r="O13" s="56">
        <v>20043.65693328317</v>
      </c>
      <c r="P13" s="55">
        <f t="shared" si="2"/>
        <v>0.17921724901580802</v>
      </c>
      <c r="Q13" s="55">
        <v>1.863012</v>
      </c>
      <c r="R13" s="56">
        <v>19547.030534816142</v>
      </c>
      <c r="S13" s="56"/>
      <c r="T13" s="55">
        <f t="shared" si="3"/>
        <v>0.17218028639382335</v>
      </c>
      <c r="U13" s="55">
        <v>-2.477724</v>
      </c>
      <c r="V13" s="56">
        <v>17283.232293906713</v>
      </c>
      <c r="W13" s="55">
        <f t="shared" si="4"/>
        <v>0.15213895718221293</v>
      </c>
      <c r="X13" s="55">
        <v>-11.58129</v>
      </c>
      <c r="Y13" s="56">
        <v>17564.02913345806</v>
      </c>
      <c r="Z13" s="55">
        <f t="shared" si="5"/>
        <v>0.15101545693326487</v>
      </c>
      <c r="AA13" s="55">
        <v>1.624678</v>
      </c>
      <c r="AB13" s="56">
        <v>17563.875330998122</v>
      </c>
      <c r="AC13" s="55">
        <f t="shared" si="6"/>
        <v>0.15155924601545767</v>
      </c>
      <c r="AD13" s="142">
        <v>-0.000876</v>
      </c>
      <c r="AE13" s="56">
        <v>14765.97373903964</v>
      </c>
      <c r="AF13" s="55">
        <f t="shared" si="7"/>
        <v>0.1237455598845329</v>
      </c>
      <c r="AG13" s="55">
        <v>-15.929865</v>
      </c>
      <c r="AH13" s="56">
        <v>14741.757456640687</v>
      </c>
      <c r="AI13" s="55">
        <f t="shared" si="8"/>
        <v>0.1280160688841627</v>
      </c>
      <c r="AJ13" s="55">
        <v>-0.164001</v>
      </c>
      <c r="AK13" s="48"/>
      <c r="AL13" s="5"/>
      <c r="AM13" s="29"/>
      <c r="AN13" s="49"/>
      <c r="AO13" s="6"/>
      <c r="AP13" s="48"/>
      <c r="AQ13" s="6"/>
      <c r="AR13" s="50"/>
      <c r="AS13" s="6"/>
      <c r="AT13" s="50"/>
      <c r="AU13" s="6"/>
      <c r="AV13" s="49"/>
      <c r="AW13" s="6"/>
      <c r="AX13" s="49"/>
      <c r="AY13" s="6"/>
      <c r="AZ13" s="49"/>
      <c r="BA13" s="6"/>
      <c r="BB13" s="49"/>
      <c r="BC13" s="49"/>
      <c r="BD13" s="51"/>
      <c r="BE13" s="30"/>
      <c r="BF13" s="51"/>
      <c r="BG13" s="6"/>
      <c r="BH13" s="5"/>
      <c r="BI13" s="5"/>
    </row>
    <row r="14" spans="1:61" ht="11.25" customHeight="1">
      <c r="A14" s="6"/>
      <c r="B14" s="6"/>
      <c r="C14" s="147" t="s">
        <v>12</v>
      </c>
      <c r="D14" s="147"/>
      <c r="E14" s="137"/>
      <c r="F14" s="54">
        <v>14159.112240050328</v>
      </c>
      <c r="G14" s="55">
        <f t="shared" si="9"/>
        <v>0.12436152223519628</v>
      </c>
      <c r="H14" s="129">
        <v>6.136248</v>
      </c>
      <c r="I14" s="56">
        <v>12789.205785451037</v>
      </c>
      <c r="J14" s="55">
        <f t="shared" si="0"/>
        <v>0.10894190340214567</v>
      </c>
      <c r="K14" s="55">
        <v>-9.675087</v>
      </c>
      <c r="L14" s="56">
        <v>13125.149385999619</v>
      </c>
      <c r="M14" s="55">
        <f t="shared" si="1"/>
        <v>0.11512323387999929</v>
      </c>
      <c r="N14" s="55">
        <v>2.626775</v>
      </c>
      <c r="O14" s="56">
        <v>12075.393954053343</v>
      </c>
      <c r="P14" s="55">
        <f t="shared" si="2"/>
        <v>0.10797026173571989</v>
      </c>
      <c r="Q14" s="55">
        <v>-7.998046</v>
      </c>
      <c r="R14" s="56">
        <v>11730.337030178125</v>
      </c>
      <c r="S14" s="56"/>
      <c r="T14" s="55">
        <f t="shared" si="3"/>
        <v>0.10332683451610201</v>
      </c>
      <c r="U14" s="55">
        <v>-2.857521</v>
      </c>
      <c r="V14" s="56">
        <v>10594.838904910883</v>
      </c>
      <c r="W14" s="55">
        <f t="shared" si="4"/>
        <v>0.09326309541502602</v>
      </c>
      <c r="X14" s="55">
        <v>-9.680013</v>
      </c>
      <c r="Y14" s="56">
        <v>8813.406926860149</v>
      </c>
      <c r="Z14" s="55">
        <f t="shared" si="5"/>
        <v>0.07577763986187054</v>
      </c>
      <c r="AA14" s="55">
        <v>-16.814149</v>
      </c>
      <c r="AB14" s="56">
        <v>8293.168835997672</v>
      </c>
      <c r="AC14" s="55">
        <f t="shared" si="6"/>
        <v>0.07156202103327447</v>
      </c>
      <c r="AD14" s="55">
        <v>-5.902803</v>
      </c>
      <c r="AE14" s="56">
        <v>7432.932777748347</v>
      </c>
      <c r="AF14" s="55">
        <f t="shared" si="7"/>
        <v>0.06229134931580798</v>
      </c>
      <c r="AG14" s="55">
        <v>-10.372827</v>
      </c>
      <c r="AH14" s="56">
        <v>5788.282633643156</v>
      </c>
      <c r="AI14" s="55">
        <f t="shared" si="8"/>
        <v>0.05026491519270461</v>
      </c>
      <c r="AJ14" s="55">
        <v>-22.126531</v>
      </c>
      <c r="AK14" s="48"/>
      <c r="AL14" s="67"/>
      <c r="AM14" s="68"/>
      <c r="AN14" s="49"/>
      <c r="AO14" s="22"/>
      <c r="AP14" s="48"/>
      <c r="AQ14" s="22"/>
      <c r="AR14" s="50"/>
      <c r="AS14" s="22"/>
      <c r="AT14" s="50"/>
      <c r="AU14" s="22"/>
      <c r="AV14" s="49"/>
      <c r="AW14" s="22"/>
      <c r="AX14" s="49"/>
      <c r="AY14" s="22"/>
      <c r="AZ14" s="49"/>
      <c r="BA14" s="22"/>
      <c r="BB14" s="49"/>
      <c r="BC14" s="49"/>
      <c r="BD14" s="51"/>
      <c r="BE14" s="30"/>
      <c r="BF14" s="51"/>
      <c r="BG14" s="34"/>
      <c r="BH14" s="5"/>
      <c r="BI14" s="5"/>
    </row>
    <row r="15" spans="1:61" ht="11.25" customHeight="1">
      <c r="A15" s="6"/>
      <c r="B15" s="6"/>
      <c r="C15" s="147" t="s">
        <v>13</v>
      </c>
      <c r="D15" s="147"/>
      <c r="E15" s="137"/>
      <c r="F15" s="54">
        <v>2559572.2309005708</v>
      </c>
      <c r="G15" s="55">
        <f t="shared" si="9"/>
        <v>22.481091576162324</v>
      </c>
      <c r="H15" s="129">
        <v>-1.283445</v>
      </c>
      <c r="I15" s="56">
        <v>2839713.0931637525</v>
      </c>
      <c r="J15" s="55">
        <f t="shared" si="0"/>
        <v>24.189441836739007</v>
      </c>
      <c r="K15" s="55">
        <v>10.944831</v>
      </c>
      <c r="L15" s="56">
        <v>2662081.458761307</v>
      </c>
      <c r="M15" s="55">
        <f t="shared" si="1"/>
        <v>23.34963339247715</v>
      </c>
      <c r="N15" s="55">
        <v>-6.255267</v>
      </c>
      <c r="O15" s="56">
        <v>2482356.7037974573</v>
      </c>
      <c r="P15" s="55">
        <f t="shared" si="2"/>
        <v>22.19560736902202</v>
      </c>
      <c r="Q15" s="55">
        <v>-6.751287</v>
      </c>
      <c r="R15" s="56">
        <v>2780978.274880874</v>
      </c>
      <c r="S15" s="56"/>
      <c r="T15" s="55">
        <f t="shared" si="3"/>
        <v>24.4962852526947</v>
      </c>
      <c r="U15" s="55">
        <v>12.029761</v>
      </c>
      <c r="V15" s="56">
        <v>2698530.662790971</v>
      </c>
      <c r="W15" s="55">
        <f t="shared" si="4"/>
        <v>23.75433217465845</v>
      </c>
      <c r="X15" s="55">
        <v>-2.964698</v>
      </c>
      <c r="Y15" s="56">
        <v>2932177.193470917</v>
      </c>
      <c r="Z15" s="55">
        <f t="shared" si="5"/>
        <v>25.210848565367193</v>
      </c>
      <c r="AA15" s="55">
        <v>8.658287</v>
      </c>
      <c r="AB15" s="56">
        <v>2819224.4181170645</v>
      </c>
      <c r="AC15" s="55">
        <f t="shared" si="6"/>
        <v>24.327178319473315</v>
      </c>
      <c r="AD15" s="55">
        <v>-3.852181</v>
      </c>
      <c r="AE15" s="56">
        <v>3051165.732935079</v>
      </c>
      <c r="AF15" s="55">
        <f t="shared" si="7"/>
        <v>25.570153285882046</v>
      </c>
      <c r="AG15" s="55">
        <v>8.227132</v>
      </c>
      <c r="AH15" s="56">
        <v>2810654.988660316</v>
      </c>
      <c r="AI15" s="55">
        <f t="shared" si="8"/>
        <v>24.407469984243445</v>
      </c>
      <c r="AJ15" s="55">
        <v>-7.882585</v>
      </c>
      <c r="AK15" s="48"/>
      <c r="AL15" s="5"/>
      <c r="AM15" s="29"/>
      <c r="AN15" s="49"/>
      <c r="AO15" s="6"/>
      <c r="AP15" s="48"/>
      <c r="AQ15" s="6"/>
      <c r="AR15" s="50"/>
      <c r="AS15" s="6"/>
      <c r="AT15" s="50"/>
      <c r="AU15" s="6"/>
      <c r="AV15" s="49"/>
      <c r="AW15" s="6"/>
      <c r="AX15" s="49"/>
      <c r="AY15" s="6"/>
      <c r="AZ15" s="49"/>
      <c r="BA15" s="6"/>
      <c r="BB15" s="49"/>
      <c r="BC15" s="49"/>
      <c r="BD15" s="51"/>
      <c r="BE15" s="30"/>
      <c r="BF15" s="51"/>
      <c r="BG15" s="30"/>
      <c r="BH15" s="5"/>
      <c r="BI15" s="5"/>
    </row>
    <row r="16" spans="1:61" ht="11.25" customHeight="1">
      <c r="A16" s="6"/>
      <c r="B16" s="6"/>
      <c r="C16" s="147" t="s">
        <v>14</v>
      </c>
      <c r="D16" s="147"/>
      <c r="E16" s="137"/>
      <c r="F16" s="54">
        <v>792456.295</v>
      </c>
      <c r="G16" s="55">
        <f t="shared" si="9"/>
        <v>6.960257781720464</v>
      </c>
      <c r="H16" s="129">
        <v>-6.298628</v>
      </c>
      <c r="I16" s="56">
        <v>725110.581</v>
      </c>
      <c r="J16" s="55">
        <f t="shared" si="0"/>
        <v>6.176687450055744</v>
      </c>
      <c r="K16" s="55">
        <v>-8.498351</v>
      </c>
      <c r="L16" s="56">
        <v>677764.437</v>
      </c>
      <c r="M16" s="55">
        <f t="shared" si="1"/>
        <v>5.944803483877034</v>
      </c>
      <c r="N16" s="55">
        <v>-6.529507</v>
      </c>
      <c r="O16" s="56">
        <v>623947.642</v>
      </c>
      <c r="P16" s="55">
        <f t="shared" si="2"/>
        <v>5.5789310454349135</v>
      </c>
      <c r="Q16" s="55">
        <v>-7.940339</v>
      </c>
      <c r="R16" s="56">
        <v>613410.439</v>
      </c>
      <c r="S16" s="56"/>
      <c r="T16" s="55">
        <f t="shared" si="3"/>
        <v>5.40323425984633</v>
      </c>
      <c r="U16" s="55">
        <v>-1.688796</v>
      </c>
      <c r="V16" s="56">
        <v>615186.978</v>
      </c>
      <c r="W16" s="55">
        <f t="shared" si="4"/>
        <v>5.415301010447794</v>
      </c>
      <c r="X16" s="55">
        <v>0.289617</v>
      </c>
      <c r="Y16" s="56">
        <v>602955.621</v>
      </c>
      <c r="Z16" s="55">
        <f t="shared" si="5"/>
        <v>5.18421017887871</v>
      </c>
      <c r="AA16" s="55">
        <v>-1.988234</v>
      </c>
      <c r="AB16" s="56">
        <v>543457.308</v>
      </c>
      <c r="AC16" s="55">
        <f t="shared" si="6"/>
        <v>4.689510617096236</v>
      </c>
      <c r="AD16" s="55">
        <v>-9.867776</v>
      </c>
      <c r="AE16" s="56">
        <v>528101.6976000001</v>
      </c>
      <c r="AF16" s="55">
        <f t="shared" si="7"/>
        <v>4.425731848127652</v>
      </c>
      <c r="AG16" s="55">
        <v>-2.825541</v>
      </c>
      <c r="AH16" s="56">
        <v>504151.0445681256</v>
      </c>
      <c r="AI16" s="55">
        <f t="shared" si="8"/>
        <v>4.37800140446503</v>
      </c>
      <c r="AJ16" s="55">
        <v>-4.535235</v>
      </c>
      <c r="AK16" s="48"/>
      <c r="AL16" s="5"/>
      <c r="AM16" s="29"/>
      <c r="AN16" s="49"/>
      <c r="AO16" s="6"/>
      <c r="AP16" s="48"/>
      <c r="AQ16" s="6"/>
      <c r="AR16" s="50"/>
      <c r="AS16" s="6"/>
      <c r="AT16" s="50"/>
      <c r="AU16" s="6"/>
      <c r="AV16" s="49"/>
      <c r="AW16" s="6"/>
      <c r="AX16" s="49"/>
      <c r="AY16" s="6"/>
      <c r="AZ16" s="49"/>
      <c r="BA16" s="6"/>
      <c r="BB16" s="49"/>
      <c r="BC16" s="49"/>
      <c r="BD16" s="51"/>
      <c r="BE16" s="30"/>
      <c r="BF16" s="51"/>
      <c r="BG16" s="30"/>
      <c r="BH16" s="5"/>
      <c r="BI16" s="5"/>
    </row>
    <row r="17" spans="1:61" ht="11.25" customHeight="1">
      <c r="A17" s="6"/>
      <c r="B17" s="6"/>
      <c r="C17" s="147" t="s">
        <v>15</v>
      </c>
      <c r="D17" s="147"/>
      <c r="E17" s="137"/>
      <c r="F17" s="54">
        <v>281921.2224709067</v>
      </c>
      <c r="G17" s="55">
        <f t="shared" si="9"/>
        <v>2.4761547039452494</v>
      </c>
      <c r="H17" s="129">
        <v>1.151425</v>
      </c>
      <c r="I17" s="56">
        <v>283231.15064206626</v>
      </c>
      <c r="J17" s="55">
        <f t="shared" si="0"/>
        <v>2.412639312507424</v>
      </c>
      <c r="K17" s="55">
        <v>0.464643</v>
      </c>
      <c r="L17" s="56">
        <v>267343.54986752983</v>
      </c>
      <c r="M17" s="55">
        <f t="shared" si="1"/>
        <v>2.344922188126765</v>
      </c>
      <c r="N17" s="55">
        <v>-5.609412</v>
      </c>
      <c r="O17" s="56">
        <v>274134.4810877907</v>
      </c>
      <c r="P17" s="55">
        <f t="shared" si="2"/>
        <v>2.4511309350614803</v>
      </c>
      <c r="Q17" s="55">
        <v>2.540152</v>
      </c>
      <c r="R17" s="56">
        <v>265092.37061159953</v>
      </c>
      <c r="S17" s="56"/>
      <c r="T17" s="55">
        <f t="shared" si="3"/>
        <v>2.335069780109293</v>
      </c>
      <c r="U17" s="55">
        <v>-3.298421</v>
      </c>
      <c r="V17" s="56">
        <v>268831.3221030992</v>
      </c>
      <c r="W17" s="55">
        <f t="shared" si="4"/>
        <v>2.366439118977791</v>
      </c>
      <c r="X17" s="55">
        <v>1.410433</v>
      </c>
      <c r="Y17" s="56">
        <v>254197.12568383664</v>
      </c>
      <c r="Z17" s="55">
        <f t="shared" si="5"/>
        <v>2.185585937861016</v>
      </c>
      <c r="AA17" s="55">
        <v>-5.443635</v>
      </c>
      <c r="AB17" s="56">
        <v>253829.62303690056</v>
      </c>
      <c r="AC17" s="55">
        <f t="shared" si="6"/>
        <v>2.1903039937869058</v>
      </c>
      <c r="AD17" s="55">
        <v>-0.144574</v>
      </c>
      <c r="AE17" s="56">
        <v>246107.76561426226</v>
      </c>
      <c r="AF17" s="55">
        <f t="shared" si="7"/>
        <v>2.062494745426048</v>
      </c>
      <c r="AG17" s="55">
        <v>-3.042142</v>
      </c>
      <c r="AH17" s="56">
        <v>263240.74685878557</v>
      </c>
      <c r="AI17" s="55">
        <f t="shared" si="8"/>
        <v>2.285958487792946</v>
      </c>
      <c r="AJ17" s="55">
        <v>6.961577</v>
      </c>
      <c r="AK17" s="48"/>
      <c r="AL17" s="5"/>
      <c r="AM17" s="29"/>
      <c r="AN17" s="49"/>
      <c r="AO17" s="6"/>
      <c r="AP17" s="48"/>
      <c r="AQ17" s="6"/>
      <c r="AR17" s="50"/>
      <c r="AS17" s="6"/>
      <c r="AT17" s="50"/>
      <c r="AU17" s="6"/>
      <c r="AV17" s="49"/>
      <c r="AW17" s="6"/>
      <c r="AX17" s="49"/>
      <c r="AY17" s="6"/>
      <c r="AZ17" s="49"/>
      <c r="BA17" s="6"/>
      <c r="BB17" s="49"/>
      <c r="BC17" s="49"/>
      <c r="BD17" s="51"/>
      <c r="BE17" s="30"/>
      <c r="BF17" s="51"/>
      <c r="BG17" s="30"/>
      <c r="BH17" s="5"/>
      <c r="BI17" s="5"/>
    </row>
    <row r="18" spans="1:61" ht="11.25" customHeight="1">
      <c r="A18" s="6"/>
      <c r="B18" s="6"/>
      <c r="C18" s="147" t="s">
        <v>16</v>
      </c>
      <c r="D18" s="147"/>
      <c r="E18" s="137"/>
      <c r="F18" s="54">
        <v>2074651.0816483793</v>
      </c>
      <c r="G18" s="55">
        <f t="shared" si="9"/>
        <v>18.22195927587137</v>
      </c>
      <c r="H18" s="129">
        <v>-4.48125</v>
      </c>
      <c r="I18" s="56">
        <v>2060338.1532088304</v>
      </c>
      <c r="J18" s="55">
        <f t="shared" si="0"/>
        <v>17.55051594509281</v>
      </c>
      <c r="K18" s="55">
        <v>-0.689896</v>
      </c>
      <c r="L18" s="56">
        <v>2015996.9535611006</v>
      </c>
      <c r="M18" s="55">
        <f t="shared" si="1"/>
        <v>17.682700741962236</v>
      </c>
      <c r="N18" s="55">
        <v>-2.152132</v>
      </c>
      <c r="O18" s="56">
        <v>1963889.3597763467</v>
      </c>
      <c r="P18" s="55">
        <f t="shared" si="2"/>
        <v>17.559812044382337</v>
      </c>
      <c r="Q18" s="55">
        <v>-2.584706</v>
      </c>
      <c r="R18" s="56">
        <v>1897436.5960757541</v>
      </c>
      <c r="S18" s="56"/>
      <c r="T18" s="55">
        <f t="shared" si="3"/>
        <v>16.71359626438101</v>
      </c>
      <c r="U18" s="55">
        <v>-3.383733</v>
      </c>
      <c r="V18" s="56">
        <v>1887579.011700793</v>
      </c>
      <c r="W18" s="55">
        <f t="shared" si="4"/>
        <v>16.615775195038918</v>
      </c>
      <c r="X18" s="55">
        <v>-0.519521</v>
      </c>
      <c r="Y18" s="56">
        <v>1859537.4452273832</v>
      </c>
      <c r="Z18" s="55">
        <f t="shared" si="5"/>
        <v>15.98829601350364</v>
      </c>
      <c r="AA18" s="55">
        <v>-1.485584</v>
      </c>
      <c r="AB18" s="56">
        <v>1825371.535631373</v>
      </c>
      <c r="AC18" s="55">
        <f t="shared" si="6"/>
        <v>15.751189781568979</v>
      </c>
      <c r="AD18" s="55">
        <v>-1.837334</v>
      </c>
      <c r="AE18" s="56">
        <v>1803041.311692528</v>
      </c>
      <c r="AF18" s="55">
        <f t="shared" si="7"/>
        <v>15.110304308643974</v>
      </c>
      <c r="AG18" s="55">
        <v>-1.223325</v>
      </c>
      <c r="AH18" s="56">
        <v>1696890.7706205714</v>
      </c>
      <c r="AI18" s="55">
        <f t="shared" si="8"/>
        <v>14.735643726305387</v>
      </c>
      <c r="AJ18" s="55">
        <v>-5.887305</v>
      </c>
      <c r="AK18" s="48"/>
      <c r="AL18" s="5"/>
      <c r="AM18" s="29"/>
      <c r="AN18" s="49"/>
      <c r="AO18" s="6"/>
      <c r="AP18" s="48"/>
      <c r="AQ18" s="6"/>
      <c r="AR18" s="50"/>
      <c r="AS18" s="6"/>
      <c r="AT18" s="50"/>
      <c r="AU18" s="6"/>
      <c r="AV18" s="49"/>
      <c r="AW18" s="6"/>
      <c r="AX18" s="49"/>
      <c r="AY18" s="6"/>
      <c r="AZ18" s="49"/>
      <c r="BA18" s="6"/>
      <c r="BB18" s="49"/>
      <c r="BC18" s="49"/>
      <c r="BD18" s="51"/>
      <c r="BE18" s="30"/>
      <c r="BF18" s="51"/>
      <c r="BG18" s="30"/>
      <c r="BH18" s="5"/>
      <c r="BI18" s="5"/>
    </row>
    <row r="19" spans="1:61" ht="11.25" customHeight="1">
      <c r="A19" s="6"/>
      <c r="B19" s="6"/>
      <c r="C19" s="147" t="s">
        <v>17</v>
      </c>
      <c r="D19" s="147"/>
      <c r="E19" s="137"/>
      <c r="F19" s="54">
        <v>689616.5550697205</v>
      </c>
      <c r="G19" s="55">
        <f t="shared" si="9"/>
        <v>6.057001533223079</v>
      </c>
      <c r="H19" s="129">
        <v>7.043313</v>
      </c>
      <c r="I19" s="56">
        <v>628648.0015026361</v>
      </c>
      <c r="J19" s="55">
        <f t="shared" si="0"/>
        <v>5.35499318742386</v>
      </c>
      <c r="K19" s="55">
        <v>-8.840935</v>
      </c>
      <c r="L19" s="56">
        <v>698280.2228342767</v>
      </c>
      <c r="M19" s="55">
        <f t="shared" si="1"/>
        <v>6.1247514251439545</v>
      </c>
      <c r="N19" s="55">
        <v>11.076504</v>
      </c>
      <c r="O19" s="56">
        <v>765931.8335744372</v>
      </c>
      <c r="P19" s="55">
        <f t="shared" si="2"/>
        <v>6.848460667818848</v>
      </c>
      <c r="Q19" s="55">
        <v>9.688318</v>
      </c>
      <c r="R19" s="56">
        <v>801294.4063571737</v>
      </c>
      <c r="S19" s="56"/>
      <c r="T19" s="55">
        <f t="shared" si="3"/>
        <v>7.058212761606275</v>
      </c>
      <c r="U19" s="55">
        <v>4.616935</v>
      </c>
      <c r="V19" s="56">
        <v>768242.5250499444</v>
      </c>
      <c r="W19" s="55">
        <f t="shared" si="4"/>
        <v>6.7626017307731905</v>
      </c>
      <c r="X19" s="55">
        <v>-4.124811</v>
      </c>
      <c r="Y19" s="56">
        <v>860549.3529072253</v>
      </c>
      <c r="Z19" s="55">
        <f t="shared" si="5"/>
        <v>7.399000124370884</v>
      </c>
      <c r="AA19" s="55">
        <v>12.015324</v>
      </c>
      <c r="AB19" s="56">
        <v>897548.4944333029</v>
      </c>
      <c r="AC19" s="55">
        <f t="shared" si="6"/>
        <v>7.744974871151637</v>
      </c>
      <c r="AD19" s="55">
        <v>4.299479</v>
      </c>
      <c r="AE19" s="56">
        <v>821652.5737388227</v>
      </c>
      <c r="AF19" s="55">
        <f t="shared" si="7"/>
        <v>6.885821386710046</v>
      </c>
      <c r="AG19" s="55">
        <v>-8.455913</v>
      </c>
      <c r="AH19" s="56">
        <v>541164.3735190702</v>
      </c>
      <c r="AI19" s="55">
        <f t="shared" si="8"/>
        <v>4.69942175631608</v>
      </c>
      <c r="AJ19" s="55">
        <v>-34.13708</v>
      </c>
      <c r="AK19" s="48"/>
      <c r="AL19" s="5"/>
      <c r="AM19" s="29"/>
      <c r="AN19" s="49"/>
      <c r="AO19" s="6"/>
      <c r="AP19" s="48"/>
      <c r="AQ19" s="6"/>
      <c r="AR19" s="50"/>
      <c r="AS19" s="6"/>
      <c r="AT19" s="50"/>
      <c r="AU19" s="6"/>
      <c r="AV19" s="49"/>
      <c r="AW19" s="6"/>
      <c r="AX19" s="49"/>
      <c r="AY19" s="6"/>
      <c r="AZ19" s="49"/>
      <c r="BA19" s="6"/>
      <c r="BB19" s="49"/>
      <c r="BC19" s="49"/>
      <c r="BD19" s="51"/>
      <c r="BE19" s="30"/>
      <c r="BF19" s="51"/>
      <c r="BG19" s="30"/>
      <c r="BH19" s="5"/>
      <c r="BI19" s="5"/>
    </row>
    <row r="20" spans="1:61" ht="11.25" customHeight="1">
      <c r="A20" s="6"/>
      <c r="B20" s="6"/>
      <c r="C20" s="147" t="s">
        <v>18</v>
      </c>
      <c r="D20" s="147"/>
      <c r="E20" s="137"/>
      <c r="F20" s="54">
        <v>1327406.3973674693</v>
      </c>
      <c r="G20" s="55">
        <f t="shared" si="9"/>
        <v>11.658801583224793</v>
      </c>
      <c r="H20" s="129">
        <v>7.418612</v>
      </c>
      <c r="I20" s="56">
        <v>1370710.421733643</v>
      </c>
      <c r="J20" s="55">
        <f t="shared" si="0"/>
        <v>11.67608097499657</v>
      </c>
      <c r="K20" s="55">
        <v>3.262303</v>
      </c>
      <c r="L20" s="56">
        <v>1400984.142024564</v>
      </c>
      <c r="M20" s="55">
        <f t="shared" si="1"/>
        <v>12.288303950011036</v>
      </c>
      <c r="N20" s="55">
        <v>2.208615</v>
      </c>
      <c r="O20" s="56">
        <v>1424431.3849163968</v>
      </c>
      <c r="P20" s="55">
        <f t="shared" si="2"/>
        <v>12.736332250458183</v>
      </c>
      <c r="Q20" s="55">
        <v>1.673627</v>
      </c>
      <c r="R20" s="56">
        <v>1347857.306657648</v>
      </c>
      <c r="S20" s="56"/>
      <c r="T20" s="55">
        <f t="shared" si="3"/>
        <v>11.87261956054974</v>
      </c>
      <c r="U20" s="55">
        <v>-5.375765</v>
      </c>
      <c r="V20" s="56">
        <v>1404167.7807674548</v>
      </c>
      <c r="W20" s="55">
        <f t="shared" si="4"/>
        <v>12.360455396421338</v>
      </c>
      <c r="X20" s="55">
        <v>4.177777</v>
      </c>
      <c r="Y20" s="56">
        <v>1419894.7332910358</v>
      </c>
      <c r="Z20" s="55">
        <f t="shared" si="5"/>
        <v>12.208249617203018</v>
      </c>
      <c r="AA20" s="55">
        <v>1.120019</v>
      </c>
      <c r="AB20" s="56">
        <v>1458158.6328469033</v>
      </c>
      <c r="AC20" s="55">
        <f t="shared" si="6"/>
        <v>12.582497814430136</v>
      </c>
      <c r="AD20" s="55">
        <v>2.694841</v>
      </c>
      <c r="AE20" s="56">
        <v>1481875.360299793</v>
      </c>
      <c r="AF20" s="55">
        <f t="shared" si="7"/>
        <v>12.41878790929763</v>
      </c>
      <c r="AG20" s="55">
        <v>1.626485</v>
      </c>
      <c r="AH20" s="56">
        <v>1472451.7344479891</v>
      </c>
      <c r="AI20" s="55">
        <f t="shared" si="8"/>
        <v>12.786635733230476</v>
      </c>
      <c r="AJ20" s="55">
        <v>-0.635926</v>
      </c>
      <c r="AK20" s="48"/>
      <c r="AL20" s="5"/>
      <c r="AM20" s="29"/>
      <c r="AN20" s="49"/>
      <c r="AO20" s="6"/>
      <c r="AP20" s="48"/>
      <c r="AQ20" s="6"/>
      <c r="AR20" s="50"/>
      <c r="AS20" s="6"/>
      <c r="AT20" s="50"/>
      <c r="AU20" s="6"/>
      <c r="AV20" s="49"/>
      <c r="AW20" s="6"/>
      <c r="AX20" s="49"/>
      <c r="AY20" s="6"/>
      <c r="AZ20" s="49"/>
      <c r="BA20" s="6"/>
      <c r="BB20" s="49"/>
      <c r="BC20" s="49"/>
      <c r="BD20" s="51"/>
      <c r="BE20" s="30"/>
      <c r="BF20" s="51"/>
      <c r="BG20" s="30"/>
      <c r="BH20" s="5"/>
      <c r="BI20" s="5"/>
    </row>
    <row r="21" spans="1:61" ht="11.25" customHeight="1">
      <c r="A21" s="6"/>
      <c r="B21" s="6"/>
      <c r="C21" s="147" t="s">
        <v>19</v>
      </c>
      <c r="D21" s="147"/>
      <c r="E21" s="137"/>
      <c r="F21" s="54">
        <v>869218.3561788559</v>
      </c>
      <c r="G21" s="55">
        <f t="shared" si="9"/>
        <v>7.634470021603086</v>
      </c>
      <c r="H21" s="129">
        <v>-1.534574</v>
      </c>
      <c r="I21" s="56">
        <v>854210.3808538752</v>
      </c>
      <c r="J21" s="55">
        <f t="shared" si="0"/>
        <v>7.276394356087142</v>
      </c>
      <c r="K21" s="55">
        <v>-1.726606</v>
      </c>
      <c r="L21" s="56">
        <v>811942.6348632519</v>
      </c>
      <c r="M21" s="55">
        <f t="shared" si="1"/>
        <v>7.121706511791144</v>
      </c>
      <c r="N21" s="55">
        <v>-4.948166</v>
      </c>
      <c r="O21" s="56">
        <v>821169.8081293773</v>
      </c>
      <c r="P21" s="55">
        <f t="shared" si="2"/>
        <v>7.342362448012609</v>
      </c>
      <c r="Q21" s="55">
        <v>1.136432</v>
      </c>
      <c r="R21" s="56">
        <v>825402.4515156675</v>
      </c>
      <c r="S21" s="56"/>
      <c r="T21" s="55">
        <f t="shared" si="3"/>
        <v>7.270568807829831</v>
      </c>
      <c r="U21" s="55">
        <v>0.515441</v>
      </c>
      <c r="V21" s="56">
        <v>822442.0422019223</v>
      </c>
      <c r="W21" s="55">
        <f t="shared" si="4"/>
        <v>7.239703344583502</v>
      </c>
      <c r="X21" s="55">
        <v>-0.358663</v>
      </c>
      <c r="Y21" s="56">
        <v>804223.3073253835</v>
      </c>
      <c r="Z21" s="55">
        <f t="shared" si="5"/>
        <v>6.914708994690264</v>
      </c>
      <c r="AA21" s="55">
        <v>-2.2152</v>
      </c>
      <c r="AB21" s="56">
        <v>804905.8294095517</v>
      </c>
      <c r="AC21" s="55">
        <f t="shared" si="6"/>
        <v>6.945558330367957</v>
      </c>
      <c r="AD21" s="55">
        <v>0.084867</v>
      </c>
      <c r="AE21" s="56">
        <v>823380.2419813569</v>
      </c>
      <c r="AF21" s="55">
        <f t="shared" si="7"/>
        <v>6.900300030499171</v>
      </c>
      <c r="AG21" s="55">
        <v>2.295227</v>
      </c>
      <c r="AH21" s="56">
        <v>785236.021131265</v>
      </c>
      <c r="AI21" s="55">
        <f t="shared" si="8"/>
        <v>6.818917545423566</v>
      </c>
      <c r="AJ21" s="55">
        <v>-4.632637</v>
      </c>
      <c r="AK21" s="48"/>
      <c r="AL21" s="5"/>
      <c r="AM21" s="29"/>
      <c r="AN21" s="49"/>
      <c r="AO21" s="6"/>
      <c r="AP21" s="48"/>
      <c r="AQ21" s="6"/>
      <c r="AR21" s="50"/>
      <c r="AS21" s="6"/>
      <c r="AT21" s="50"/>
      <c r="AU21" s="6"/>
      <c r="AV21" s="49"/>
      <c r="AW21" s="6"/>
      <c r="AX21" s="49"/>
      <c r="AY21" s="6"/>
      <c r="AZ21" s="49"/>
      <c r="BA21" s="6"/>
      <c r="BB21" s="49"/>
      <c r="BC21" s="49"/>
      <c r="BD21" s="51"/>
      <c r="BE21" s="30"/>
      <c r="BF21" s="51"/>
      <c r="BG21" s="30"/>
      <c r="BH21" s="5"/>
      <c r="BI21" s="5"/>
    </row>
    <row r="22" spans="1:61" ht="11.25" customHeight="1">
      <c r="A22" s="6"/>
      <c r="B22" s="6"/>
      <c r="C22" s="147" t="s">
        <v>20</v>
      </c>
      <c r="D22" s="147"/>
      <c r="E22" s="137"/>
      <c r="F22" s="54">
        <v>2044115.1851664803</v>
      </c>
      <c r="G22" s="55">
        <f t="shared" si="9"/>
        <v>17.953758098783176</v>
      </c>
      <c r="H22" s="129">
        <v>-0.377998</v>
      </c>
      <c r="I22" s="56">
        <v>2130938.914560829</v>
      </c>
      <c r="J22" s="55">
        <f t="shared" si="0"/>
        <v>18.151912267300485</v>
      </c>
      <c r="K22" s="55">
        <v>4.247497</v>
      </c>
      <c r="L22" s="56">
        <v>2093464.184771264</v>
      </c>
      <c r="M22" s="55">
        <f t="shared" si="1"/>
        <v>18.362180869339422</v>
      </c>
      <c r="N22" s="55">
        <v>-1.758602</v>
      </c>
      <c r="O22" s="56">
        <v>2103849.2731374837</v>
      </c>
      <c r="P22" s="55">
        <f t="shared" si="2"/>
        <v>18.81124189715647</v>
      </c>
      <c r="Q22" s="55">
        <v>0.496072</v>
      </c>
      <c r="R22" s="56">
        <v>2118649.635405413</v>
      </c>
      <c r="S22" s="56"/>
      <c r="T22" s="55">
        <f t="shared" si="3"/>
        <v>18.662154353446635</v>
      </c>
      <c r="U22" s="55">
        <v>0.70349</v>
      </c>
      <c r="V22" s="56">
        <v>2129003.3798864163</v>
      </c>
      <c r="W22" s="55">
        <f t="shared" si="4"/>
        <v>18.740959361375946</v>
      </c>
      <c r="X22" s="55">
        <v>0.488695</v>
      </c>
      <c r="Y22" s="56">
        <v>2182987.163814297</v>
      </c>
      <c r="Z22" s="55">
        <f t="shared" si="5"/>
        <v>18.769315486666045</v>
      </c>
      <c r="AA22" s="55">
        <v>2.535636</v>
      </c>
      <c r="AB22" s="56">
        <v>2243945.3382942784</v>
      </c>
      <c r="AC22" s="55">
        <f t="shared" si="6"/>
        <v>19.36307660824505</v>
      </c>
      <c r="AD22" s="55">
        <v>2.79242</v>
      </c>
      <c r="AE22" s="56">
        <v>2318971.1117616375</v>
      </c>
      <c r="AF22" s="55">
        <f t="shared" si="7"/>
        <v>19.434030132554277</v>
      </c>
      <c r="AG22" s="55">
        <v>3.343476</v>
      </c>
      <c r="AH22" s="56">
        <v>2305782.58338939</v>
      </c>
      <c r="AI22" s="55">
        <f t="shared" si="8"/>
        <v>20.023204349635456</v>
      </c>
      <c r="AJ22" s="55">
        <v>-0.568723</v>
      </c>
      <c r="AK22" s="48"/>
      <c r="AL22" s="5"/>
      <c r="AM22" s="29"/>
      <c r="AN22" s="49"/>
      <c r="AO22" s="6"/>
      <c r="AP22" s="48"/>
      <c r="AQ22" s="6"/>
      <c r="AR22" s="50"/>
      <c r="AS22" s="6"/>
      <c r="AT22" s="50"/>
      <c r="AU22" s="6"/>
      <c r="AV22" s="49"/>
      <c r="AW22" s="6"/>
      <c r="AX22" s="49"/>
      <c r="AY22" s="6"/>
      <c r="AZ22" s="49"/>
      <c r="BA22" s="6"/>
      <c r="BB22" s="49"/>
      <c r="BC22" s="49"/>
      <c r="BD22" s="51"/>
      <c r="BE22" s="30"/>
      <c r="BF22" s="51"/>
      <c r="BG22" s="30"/>
      <c r="BH22" s="5"/>
      <c r="BI22" s="5"/>
    </row>
    <row r="23" spans="1:61" ht="6" customHeight="1">
      <c r="A23" s="6"/>
      <c r="B23" s="6"/>
      <c r="C23" s="147"/>
      <c r="D23" s="147"/>
      <c r="E23" s="53"/>
      <c r="F23" s="54"/>
      <c r="G23" s="55"/>
      <c r="H23" s="129"/>
      <c r="I23" s="56"/>
      <c r="J23" s="55"/>
      <c r="K23" s="55"/>
      <c r="L23" s="56"/>
      <c r="M23" s="46"/>
      <c r="N23" s="55"/>
      <c r="O23" s="56"/>
      <c r="P23" s="46"/>
      <c r="Q23" s="55"/>
      <c r="R23" s="56"/>
      <c r="S23" s="56"/>
      <c r="T23" s="46"/>
      <c r="U23" s="55"/>
      <c r="V23" s="56"/>
      <c r="W23" s="46"/>
      <c r="X23" s="55"/>
      <c r="Y23" s="56"/>
      <c r="Z23" s="46"/>
      <c r="AA23" s="55"/>
      <c r="AB23" s="56"/>
      <c r="AC23" s="46"/>
      <c r="AD23" s="55"/>
      <c r="AE23" s="56"/>
      <c r="AF23" s="46"/>
      <c r="AG23" s="55"/>
      <c r="AH23" s="56"/>
      <c r="AI23" s="46"/>
      <c r="AJ23" s="55"/>
      <c r="AK23" s="48"/>
      <c r="AL23" s="5"/>
      <c r="AM23" s="29"/>
      <c r="AN23" s="49"/>
      <c r="AO23" s="6"/>
      <c r="AP23" s="48"/>
      <c r="AQ23" s="6"/>
      <c r="AR23" s="50"/>
      <c r="AS23" s="6"/>
      <c r="AT23" s="50"/>
      <c r="AU23" s="6"/>
      <c r="AV23" s="49"/>
      <c r="AW23" s="6"/>
      <c r="AX23" s="49"/>
      <c r="AY23" s="6"/>
      <c r="AZ23" s="49"/>
      <c r="BA23" s="6"/>
      <c r="BB23" s="49"/>
      <c r="BC23" s="49"/>
      <c r="BD23" s="51"/>
      <c r="BE23" s="30"/>
      <c r="BF23" s="51"/>
      <c r="BG23" s="30"/>
      <c r="BH23" s="5"/>
      <c r="BI23" s="5"/>
    </row>
    <row r="24" spans="1:61" ht="11.25" customHeight="1">
      <c r="A24" s="7"/>
      <c r="B24" s="144" t="s">
        <v>21</v>
      </c>
      <c r="C24" s="144"/>
      <c r="D24" s="144"/>
      <c r="E24" s="53"/>
      <c r="F24" s="45">
        <v>1078765.0708744153</v>
      </c>
      <c r="G24" s="46">
        <f t="shared" si="9"/>
        <v>9.474948999177144</v>
      </c>
      <c r="H24" s="128">
        <v>0.549118</v>
      </c>
      <c r="I24" s="47">
        <v>1094612.1904857482</v>
      </c>
      <c r="J24" s="46">
        <f t="shared" si="0"/>
        <v>9.32420179323152</v>
      </c>
      <c r="K24" s="46">
        <v>1.469006</v>
      </c>
      <c r="L24" s="47">
        <v>1097979.9619570987</v>
      </c>
      <c r="M24" s="46">
        <f t="shared" si="1"/>
        <v>9.630595449890407</v>
      </c>
      <c r="N24" s="46">
        <v>0.307668</v>
      </c>
      <c r="O24" s="47">
        <v>1102164.726743639</v>
      </c>
      <c r="P24" s="46">
        <f t="shared" si="2"/>
        <v>9.854834920929752</v>
      </c>
      <c r="Q24" s="46">
        <v>0.381133</v>
      </c>
      <c r="R24" s="47">
        <v>1102544.1118288923</v>
      </c>
      <c r="S24" s="47"/>
      <c r="T24" s="46">
        <f t="shared" si="3"/>
        <v>9.7117749214335</v>
      </c>
      <c r="U24" s="46">
        <v>0.034422</v>
      </c>
      <c r="V24" s="47">
        <v>1109729.1757678445</v>
      </c>
      <c r="W24" s="46">
        <f t="shared" si="4"/>
        <v>9.768603273099528</v>
      </c>
      <c r="X24" s="46">
        <v>0.65168</v>
      </c>
      <c r="Y24" s="47">
        <v>1113048.5131253356</v>
      </c>
      <c r="Z24" s="46">
        <f t="shared" si="5"/>
        <v>9.569986961495095</v>
      </c>
      <c r="AA24" s="46">
        <v>0.299112</v>
      </c>
      <c r="AB24" s="47">
        <v>1174528.4368715992</v>
      </c>
      <c r="AC24" s="46">
        <f t="shared" si="6"/>
        <v>10.135043716793318</v>
      </c>
      <c r="AD24" s="46">
        <v>5.523562</v>
      </c>
      <c r="AE24" s="47">
        <v>1192290.7623397582</v>
      </c>
      <c r="AF24" s="46">
        <f t="shared" si="7"/>
        <v>9.991937581522867</v>
      </c>
      <c r="AG24" s="46">
        <v>1.512294</v>
      </c>
      <c r="AH24" s="47">
        <v>1189992.3971774762</v>
      </c>
      <c r="AI24" s="46">
        <f t="shared" si="8"/>
        <v>10.333784770015889</v>
      </c>
      <c r="AJ24" s="46">
        <v>-0.192769</v>
      </c>
      <c r="AK24" s="48"/>
      <c r="AL24" s="5"/>
      <c r="AM24" s="29"/>
      <c r="AN24" s="49"/>
      <c r="AO24" s="6"/>
      <c r="AP24" s="48"/>
      <c r="AQ24" s="6"/>
      <c r="AR24" s="50"/>
      <c r="AS24" s="6"/>
      <c r="AT24" s="50"/>
      <c r="AU24" s="6"/>
      <c r="AV24" s="49"/>
      <c r="AW24" s="6"/>
      <c r="AX24" s="49"/>
      <c r="AY24" s="6"/>
      <c r="AZ24" s="49"/>
      <c r="BA24" s="6"/>
      <c r="BB24" s="49"/>
      <c r="BC24" s="49"/>
      <c r="BD24" s="51"/>
      <c r="BE24" s="30"/>
      <c r="BF24" s="51"/>
      <c r="BG24" s="30"/>
      <c r="BH24" s="5"/>
      <c r="BI24" s="5"/>
    </row>
    <row r="25" spans="1:61" ht="11.25" customHeight="1">
      <c r="A25" s="7"/>
      <c r="B25" s="7"/>
      <c r="C25" s="147" t="s">
        <v>15</v>
      </c>
      <c r="D25" s="147"/>
      <c r="E25" s="137"/>
      <c r="F25" s="54">
        <v>107740.7502091346</v>
      </c>
      <c r="G25" s="55">
        <f t="shared" si="9"/>
        <v>0.946302527701581</v>
      </c>
      <c r="H25" s="129">
        <v>4.942451</v>
      </c>
      <c r="I25" s="56">
        <v>114623.8240759543</v>
      </c>
      <c r="J25" s="55">
        <f t="shared" si="0"/>
        <v>0.9763966410074277</v>
      </c>
      <c r="K25" s="55">
        <v>6.388552</v>
      </c>
      <c r="L25" s="56">
        <v>117156.18500762079</v>
      </c>
      <c r="M25" s="55">
        <f t="shared" si="1"/>
        <v>1.0275996478567766</v>
      </c>
      <c r="N25" s="55">
        <v>2.20928</v>
      </c>
      <c r="O25" s="56">
        <v>119320.7847001396</v>
      </c>
      <c r="P25" s="55">
        <f t="shared" si="2"/>
        <v>1.066888285682894</v>
      </c>
      <c r="Q25" s="55">
        <v>1.847619</v>
      </c>
      <c r="R25" s="56">
        <v>120791.2802807762</v>
      </c>
      <c r="S25" s="56"/>
      <c r="T25" s="55">
        <f t="shared" si="3"/>
        <v>1.0639916480191989</v>
      </c>
      <c r="U25" s="55">
        <v>1.232388</v>
      </c>
      <c r="V25" s="56">
        <v>123405.38903124709</v>
      </c>
      <c r="W25" s="55">
        <f t="shared" si="4"/>
        <v>1.0862995346361437</v>
      </c>
      <c r="X25" s="55">
        <v>2.164154</v>
      </c>
      <c r="Y25" s="56">
        <v>125226.6880600267</v>
      </c>
      <c r="Z25" s="55">
        <f t="shared" si="5"/>
        <v>1.0766985965424134</v>
      </c>
      <c r="AA25" s="55">
        <v>1.475867</v>
      </c>
      <c r="AB25" s="56">
        <v>125584.21588861241</v>
      </c>
      <c r="AC25" s="55">
        <f t="shared" si="6"/>
        <v>1.0836702443411685</v>
      </c>
      <c r="AD25" s="55">
        <v>0.285504</v>
      </c>
      <c r="AE25" s="56">
        <v>128234.715842185</v>
      </c>
      <c r="AF25" s="55">
        <f t="shared" si="7"/>
        <v>1.0746651043114497</v>
      </c>
      <c r="AG25" s="55">
        <v>2.110536</v>
      </c>
      <c r="AH25" s="56">
        <v>130832.703805068</v>
      </c>
      <c r="AI25" s="55">
        <f t="shared" si="8"/>
        <v>1.1361391931642517</v>
      </c>
      <c r="AJ25" s="55">
        <v>2.025963</v>
      </c>
      <c r="AK25" s="48"/>
      <c r="AL25" s="67"/>
      <c r="AM25" s="68"/>
      <c r="AN25" s="49"/>
      <c r="AO25" s="22"/>
      <c r="AP25" s="48"/>
      <c r="AQ25" s="22"/>
      <c r="AR25" s="50"/>
      <c r="AS25" s="22"/>
      <c r="AT25" s="50"/>
      <c r="AU25" s="22"/>
      <c r="AV25" s="49"/>
      <c r="AW25" s="22"/>
      <c r="AX25" s="49"/>
      <c r="AY25" s="22"/>
      <c r="AZ25" s="49"/>
      <c r="BA25" s="22"/>
      <c r="BB25" s="49"/>
      <c r="BC25" s="49"/>
      <c r="BD25" s="51"/>
      <c r="BE25" s="30"/>
      <c r="BF25" s="51"/>
      <c r="BG25" s="34"/>
      <c r="BH25" s="5"/>
      <c r="BI25" s="5"/>
    </row>
    <row r="26" spans="1:61" ht="11.25" customHeight="1">
      <c r="A26" s="6"/>
      <c r="B26" s="7"/>
      <c r="C26" s="147" t="s">
        <v>20</v>
      </c>
      <c r="D26" s="147"/>
      <c r="E26" s="137"/>
      <c r="F26" s="54">
        <v>318809.302</v>
      </c>
      <c r="G26" s="55">
        <f t="shared" si="9"/>
        <v>2.800148019684</v>
      </c>
      <c r="H26" s="129">
        <v>-0.868498</v>
      </c>
      <c r="I26" s="56">
        <v>317748.902</v>
      </c>
      <c r="J26" s="55">
        <f t="shared" si="0"/>
        <v>2.706670826049348</v>
      </c>
      <c r="K26" s="55">
        <v>-0.332613</v>
      </c>
      <c r="L26" s="56">
        <v>310780.351</v>
      </c>
      <c r="M26" s="55">
        <f t="shared" si="1"/>
        <v>2.725914805331292</v>
      </c>
      <c r="N26" s="55">
        <v>-2.1931</v>
      </c>
      <c r="O26" s="56">
        <v>313929.907</v>
      </c>
      <c r="P26" s="55">
        <f t="shared" si="2"/>
        <v>2.8069555622309657</v>
      </c>
      <c r="Q26" s="55">
        <v>1.013435</v>
      </c>
      <c r="R26" s="56">
        <v>310534.694</v>
      </c>
      <c r="S26" s="56"/>
      <c r="T26" s="55">
        <f t="shared" si="3"/>
        <v>2.735349108546385</v>
      </c>
      <c r="U26" s="55">
        <v>-1.081519</v>
      </c>
      <c r="V26" s="56">
        <v>305119.953</v>
      </c>
      <c r="W26" s="55">
        <f t="shared" si="4"/>
        <v>2.6858767315921366</v>
      </c>
      <c r="X26" s="55">
        <v>-1.743683</v>
      </c>
      <c r="Y26" s="56">
        <v>298008.785</v>
      </c>
      <c r="Z26" s="55">
        <f t="shared" si="5"/>
        <v>2.5622784211381897</v>
      </c>
      <c r="AA26" s="55">
        <v>-2.330614</v>
      </c>
      <c r="AB26" s="56">
        <v>299290.85</v>
      </c>
      <c r="AC26" s="55">
        <f t="shared" si="6"/>
        <v>2.5825903856918178</v>
      </c>
      <c r="AD26" s="55">
        <v>0.43021</v>
      </c>
      <c r="AE26" s="56">
        <v>309037.1214937507</v>
      </c>
      <c r="AF26" s="55">
        <f t="shared" si="7"/>
        <v>2.589871301425991</v>
      </c>
      <c r="AG26" s="55">
        <v>3.256455</v>
      </c>
      <c r="AH26" s="56">
        <v>289935.405</v>
      </c>
      <c r="AI26" s="55">
        <f t="shared" si="8"/>
        <v>2.5177724492894757</v>
      </c>
      <c r="AJ26" s="55">
        <v>-6.181043</v>
      </c>
      <c r="AK26" s="48"/>
      <c r="AL26" s="67"/>
      <c r="AM26" s="68"/>
      <c r="AN26" s="49"/>
      <c r="AO26" s="22"/>
      <c r="AP26" s="48"/>
      <c r="AQ26" s="22"/>
      <c r="AR26" s="50"/>
      <c r="AS26" s="22"/>
      <c r="AT26" s="50"/>
      <c r="AU26" s="22"/>
      <c r="AV26" s="49"/>
      <c r="AW26" s="22"/>
      <c r="AX26" s="49"/>
      <c r="AY26" s="22"/>
      <c r="AZ26" s="49"/>
      <c r="BA26" s="22"/>
      <c r="BB26" s="49"/>
      <c r="BC26" s="49"/>
      <c r="BD26" s="51"/>
      <c r="BE26" s="30"/>
      <c r="BF26" s="51"/>
      <c r="BG26" s="34"/>
      <c r="BH26" s="5"/>
      <c r="BI26" s="5"/>
    </row>
    <row r="27" spans="1:61" ht="11.25" customHeight="1">
      <c r="A27" s="6"/>
      <c r="B27" s="7"/>
      <c r="C27" s="147" t="s">
        <v>22</v>
      </c>
      <c r="D27" s="147"/>
      <c r="E27" s="137"/>
      <c r="F27" s="54">
        <v>652215.0186652808</v>
      </c>
      <c r="G27" s="55">
        <f t="shared" si="9"/>
        <v>5.7284984517915625</v>
      </c>
      <c r="H27" s="129">
        <v>0.556612</v>
      </c>
      <c r="I27" s="56">
        <v>662239.464409794</v>
      </c>
      <c r="J27" s="55">
        <f t="shared" si="0"/>
        <v>5.641134326174744</v>
      </c>
      <c r="K27" s="55">
        <v>1.536985</v>
      </c>
      <c r="L27" s="56">
        <v>670043.4259494779</v>
      </c>
      <c r="M27" s="55">
        <f t="shared" si="1"/>
        <v>5.87708099670234</v>
      </c>
      <c r="N27" s="55">
        <v>1.17842</v>
      </c>
      <c r="O27" s="56">
        <v>668914.0350434993</v>
      </c>
      <c r="P27" s="55">
        <f t="shared" si="2"/>
        <v>5.980991073015892</v>
      </c>
      <c r="Q27" s="55">
        <v>-0.168555</v>
      </c>
      <c r="R27" s="56">
        <v>671218.1375481159</v>
      </c>
      <c r="S27" s="56"/>
      <c r="T27" s="55">
        <f t="shared" si="3"/>
        <v>5.912434164867915</v>
      </c>
      <c r="U27" s="55">
        <v>0.344454</v>
      </c>
      <c r="V27" s="56">
        <v>681203.8337365973</v>
      </c>
      <c r="W27" s="55">
        <f t="shared" si="4"/>
        <v>5.9964270068712455</v>
      </c>
      <c r="X27" s="55">
        <v>1.487698</v>
      </c>
      <c r="Y27" s="56">
        <v>689813.0400653088</v>
      </c>
      <c r="Z27" s="55">
        <f t="shared" si="5"/>
        <v>5.93100994381449</v>
      </c>
      <c r="AA27" s="55">
        <v>1.263822</v>
      </c>
      <c r="AB27" s="56">
        <v>749653.3709829868</v>
      </c>
      <c r="AC27" s="55">
        <f t="shared" si="6"/>
        <v>6.468783086760331</v>
      </c>
      <c r="AD27" s="55">
        <v>8.674862</v>
      </c>
      <c r="AE27" s="56">
        <v>755018.9250038224</v>
      </c>
      <c r="AF27" s="55">
        <f t="shared" si="7"/>
        <v>6.327401175785427</v>
      </c>
      <c r="AG27" s="55">
        <v>0.715738</v>
      </c>
      <c r="AH27" s="56">
        <v>769224.2883724081</v>
      </c>
      <c r="AI27" s="55">
        <f t="shared" si="8"/>
        <v>6.679873127562161</v>
      </c>
      <c r="AJ27" s="55">
        <v>1.881458</v>
      </c>
      <c r="AK27" s="48"/>
      <c r="AL27" s="5"/>
      <c r="AM27" s="29"/>
      <c r="AN27" s="49"/>
      <c r="AO27" s="6"/>
      <c r="AP27" s="48"/>
      <c r="AQ27" s="6"/>
      <c r="AR27" s="50"/>
      <c r="AS27" s="6"/>
      <c r="AT27" s="50"/>
      <c r="AU27" s="6"/>
      <c r="AV27" s="49"/>
      <c r="AW27" s="6"/>
      <c r="AX27" s="49"/>
      <c r="AY27" s="6"/>
      <c r="AZ27" s="49"/>
      <c r="BA27" s="6"/>
      <c r="BB27" s="49"/>
      <c r="BC27" s="49"/>
      <c r="BD27" s="51"/>
      <c r="BE27" s="30"/>
      <c r="BF27" s="51"/>
      <c r="BG27" s="30"/>
      <c r="BH27" s="5"/>
      <c r="BI27" s="5"/>
    </row>
    <row r="28" spans="1:61" ht="6" customHeight="1">
      <c r="A28" s="6"/>
      <c r="B28" s="6"/>
      <c r="C28" s="6"/>
      <c r="D28" s="6"/>
      <c r="E28" s="53"/>
      <c r="F28" s="54"/>
      <c r="G28" s="55"/>
      <c r="H28" s="129"/>
      <c r="I28" s="56"/>
      <c r="J28" s="55"/>
      <c r="K28" s="55"/>
      <c r="L28" s="56"/>
      <c r="M28" s="46"/>
      <c r="N28" s="55"/>
      <c r="O28" s="56"/>
      <c r="P28" s="46"/>
      <c r="Q28" s="55"/>
      <c r="R28" s="56"/>
      <c r="S28" s="56"/>
      <c r="T28" s="46"/>
      <c r="U28" s="55"/>
      <c r="V28" s="56"/>
      <c r="W28" s="46"/>
      <c r="X28" s="55"/>
      <c r="Y28" s="56"/>
      <c r="Z28" s="46"/>
      <c r="AA28" s="55"/>
      <c r="AB28" s="56"/>
      <c r="AC28" s="46"/>
      <c r="AD28" s="55"/>
      <c r="AE28" s="56"/>
      <c r="AF28" s="46"/>
      <c r="AG28" s="55"/>
      <c r="AH28" s="56"/>
      <c r="AI28" s="46"/>
      <c r="AJ28" s="55"/>
      <c r="AK28" s="48"/>
      <c r="AL28" s="5"/>
      <c r="AM28" s="29"/>
      <c r="AN28" s="49"/>
      <c r="AO28" s="6"/>
      <c r="AP28" s="48"/>
      <c r="AQ28" s="6"/>
      <c r="AR28" s="50"/>
      <c r="AS28" s="6"/>
      <c r="AT28" s="50"/>
      <c r="AU28" s="6"/>
      <c r="AV28" s="49"/>
      <c r="AW28" s="6"/>
      <c r="AX28" s="49"/>
      <c r="AY28" s="6"/>
      <c r="AZ28" s="49"/>
      <c r="BA28" s="6"/>
      <c r="BB28" s="49"/>
      <c r="BC28" s="49"/>
      <c r="BD28" s="51"/>
      <c r="BE28" s="30"/>
      <c r="BF28" s="51"/>
      <c r="BG28" s="30"/>
      <c r="BH28" s="5"/>
      <c r="BI28" s="5"/>
    </row>
    <row r="29" spans="1:61" ht="11.25" customHeight="1">
      <c r="A29" s="6"/>
      <c r="B29" s="149" t="s">
        <v>23</v>
      </c>
      <c r="C29" s="149"/>
      <c r="D29" s="149"/>
      <c r="E29" s="53"/>
      <c r="F29" s="45">
        <v>193273.2855037867</v>
      </c>
      <c r="G29" s="46">
        <f t="shared" si="9"/>
        <v>1.6975471050127908</v>
      </c>
      <c r="H29" s="128">
        <v>2.676904</v>
      </c>
      <c r="I29" s="47">
        <v>200628.42637777136</v>
      </c>
      <c r="J29" s="55">
        <f t="shared" si="0"/>
        <v>1.7090070339657797</v>
      </c>
      <c r="K29" s="46">
        <v>3.805565</v>
      </c>
      <c r="L29" s="47">
        <v>207562.39319496453</v>
      </c>
      <c r="M29" s="46">
        <f t="shared" si="1"/>
        <v>1.8205700547656203</v>
      </c>
      <c r="N29" s="46">
        <v>3.456124</v>
      </c>
      <c r="O29" s="47">
        <v>221101.63713966464</v>
      </c>
      <c r="P29" s="46">
        <f t="shared" si="2"/>
        <v>1.9769459880977645</v>
      </c>
      <c r="Q29" s="46">
        <v>6.522975</v>
      </c>
      <c r="R29" s="47">
        <v>210606.45727527834</v>
      </c>
      <c r="S29" s="47"/>
      <c r="T29" s="46">
        <f t="shared" si="3"/>
        <v>1.8551298656569588</v>
      </c>
      <c r="U29" s="46">
        <v>-4.746767</v>
      </c>
      <c r="V29" s="47">
        <v>218409.0543767711</v>
      </c>
      <c r="W29" s="46">
        <f t="shared" si="4"/>
        <v>1.9225874655257669</v>
      </c>
      <c r="X29" s="46">
        <v>3.704823</v>
      </c>
      <c r="Y29" s="47">
        <v>229489.39029300862</v>
      </c>
      <c r="Z29" s="46">
        <f t="shared" si="5"/>
        <v>1.9731489211901452</v>
      </c>
      <c r="AA29" s="46">
        <v>5.073204</v>
      </c>
      <c r="AB29" s="47">
        <v>242250.39589239453</v>
      </c>
      <c r="AC29" s="46">
        <f t="shared" si="6"/>
        <v>2.090386469755874</v>
      </c>
      <c r="AD29" s="46">
        <v>5.560608</v>
      </c>
      <c r="AE29" s="47">
        <v>254058.63288723826</v>
      </c>
      <c r="AF29" s="46">
        <f t="shared" si="7"/>
        <v>2.1291266208208106</v>
      </c>
      <c r="AG29" s="46">
        <v>4.874393</v>
      </c>
      <c r="AH29" s="47">
        <v>273706.80715046526</v>
      </c>
      <c r="AI29" s="46">
        <f t="shared" si="8"/>
        <v>2.3768447948826017</v>
      </c>
      <c r="AJ29" s="46">
        <v>7.733716</v>
      </c>
      <c r="AK29" s="48"/>
      <c r="AL29" s="5"/>
      <c r="AM29" s="29"/>
      <c r="AN29" s="49"/>
      <c r="AO29" s="6"/>
      <c r="AP29" s="48"/>
      <c r="AQ29" s="6"/>
      <c r="AR29" s="50"/>
      <c r="AS29" s="6"/>
      <c r="AT29" s="50"/>
      <c r="AU29" s="6"/>
      <c r="AV29" s="49"/>
      <c r="AW29" s="6"/>
      <c r="AX29" s="49"/>
      <c r="AY29" s="6"/>
      <c r="AZ29" s="49"/>
      <c r="BA29" s="6"/>
      <c r="BB29" s="49"/>
      <c r="BC29" s="49"/>
      <c r="BD29" s="51"/>
      <c r="BE29" s="30"/>
      <c r="BF29" s="51"/>
      <c r="BG29" s="30"/>
      <c r="BH29" s="5"/>
      <c r="BI29" s="5"/>
    </row>
    <row r="30" spans="1:61" ht="11.25" customHeight="1">
      <c r="A30" s="6"/>
      <c r="B30" s="6"/>
      <c r="C30" s="147" t="s">
        <v>20</v>
      </c>
      <c r="D30" s="147"/>
      <c r="E30" s="137"/>
      <c r="F30" s="54">
        <v>193273.2855037867</v>
      </c>
      <c r="G30" s="55">
        <f t="shared" si="9"/>
        <v>1.6975471050127908</v>
      </c>
      <c r="H30" s="129">
        <v>2.676904</v>
      </c>
      <c r="I30" s="56">
        <v>200628.42637777136</v>
      </c>
      <c r="J30" s="55">
        <f t="shared" si="0"/>
        <v>1.7090070339657797</v>
      </c>
      <c r="K30" s="55">
        <v>3.805565</v>
      </c>
      <c r="L30" s="56">
        <v>207562.39319496453</v>
      </c>
      <c r="M30" s="55">
        <f t="shared" si="1"/>
        <v>1.8205700547656203</v>
      </c>
      <c r="N30" s="55">
        <v>3.456124</v>
      </c>
      <c r="O30" s="56">
        <v>221101.63713966464</v>
      </c>
      <c r="P30" s="55">
        <f t="shared" si="2"/>
        <v>1.9769459880977645</v>
      </c>
      <c r="Q30" s="55">
        <v>6.522975</v>
      </c>
      <c r="R30" s="56">
        <v>210606.45727527834</v>
      </c>
      <c r="S30" s="56"/>
      <c r="T30" s="55">
        <f t="shared" si="3"/>
        <v>1.8551298656569588</v>
      </c>
      <c r="U30" s="55">
        <v>-4.746767</v>
      </c>
      <c r="V30" s="56">
        <v>218409.0543767711</v>
      </c>
      <c r="W30" s="55">
        <f t="shared" si="4"/>
        <v>1.9225874655257669</v>
      </c>
      <c r="X30" s="55">
        <v>3.704823</v>
      </c>
      <c r="Y30" s="56">
        <v>229489.39029300862</v>
      </c>
      <c r="Z30" s="55">
        <f t="shared" si="5"/>
        <v>1.9731489211901452</v>
      </c>
      <c r="AA30" s="55">
        <v>5.073204</v>
      </c>
      <c r="AB30" s="56">
        <v>242250.39589239453</v>
      </c>
      <c r="AC30" s="55">
        <f t="shared" si="6"/>
        <v>2.090386469755874</v>
      </c>
      <c r="AD30" s="55">
        <v>5.560608</v>
      </c>
      <c r="AE30" s="56">
        <v>254058.63288723826</v>
      </c>
      <c r="AF30" s="55">
        <f t="shared" si="7"/>
        <v>2.1291266208208106</v>
      </c>
      <c r="AG30" s="55">
        <v>4.874393</v>
      </c>
      <c r="AH30" s="56">
        <v>273706.80715046526</v>
      </c>
      <c r="AI30" s="55">
        <f t="shared" si="8"/>
        <v>2.3768447948826017</v>
      </c>
      <c r="AJ30" s="55">
        <v>7.733716</v>
      </c>
      <c r="AK30" s="48"/>
      <c r="AL30" s="5"/>
      <c r="AM30" s="29"/>
      <c r="AN30" s="49"/>
      <c r="AO30" s="6"/>
      <c r="AP30" s="48"/>
      <c r="AQ30" s="6"/>
      <c r="AR30" s="50"/>
      <c r="AS30" s="6"/>
      <c r="AT30" s="50"/>
      <c r="AU30" s="6"/>
      <c r="AV30" s="49"/>
      <c r="AW30" s="6"/>
      <c r="AX30" s="49"/>
      <c r="AY30" s="6"/>
      <c r="AZ30" s="49"/>
      <c r="BA30" s="6"/>
      <c r="BB30" s="49"/>
      <c r="BC30" s="49"/>
      <c r="BD30" s="51"/>
      <c r="BE30" s="30"/>
      <c r="BF30" s="51"/>
      <c r="BG30" s="30"/>
      <c r="BH30" s="5"/>
      <c r="BI30" s="5"/>
    </row>
    <row r="31" spans="1:61" ht="6" customHeight="1">
      <c r="A31" s="6"/>
      <c r="B31" s="6"/>
      <c r="C31" s="52"/>
      <c r="D31" s="52"/>
      <c r="E31" s="53"/>
      <c r="F31" s="54"/>
      <c r="G31" s="88"/>
      <c r="H31" s="129"/>
      <c r="I31" s="56"/>
      <c r="J31" s="88"/>
      <c r="K31" s="88"/>
      <c r="L31" s="89"/>
      <c r="M31" s="138"/>
      <c r="N31" s="88"/>
      <c r="O31" s="89"/>
      <c r="P31" s="138"/>
      <c r="Q31" s="88"/>
      <c r="R31" s="89"/>
      <c r="S31" s="56"/>
      <c r="T31" s="46"/>
      <c r="U31" s="55"/>
      <c r="V31" s="56"/>
      <c r="W31" s="46"/>
      <c r="X31" s="55"/>
      <c r="Y31" s="56"/>
      <c r="Z31" s="46"/>
      <c r="AA31" s="55"/>
      <c r="AB31" s="56"/>
      <c r="AC31" s="46"/>
      <c r="AD31" s="55"/>
      <c r="AE31" s="56"/>
      <c r="AF31" s="46"/>
      <c r="AG31" s="55"/>
      <c r="AH31" s="56"/>
      <c r="AI31" s="46"/>
      <c r="AJ31" s="55"/>
      <c r="AK31" s="48"/>
      <c r="AL31" s="5"/>
      <c r="AM31" s="29"/>
      <c r="AN31" s="49"/>
      <c r="AO31" s="6"/>
      <c r="AP31" s="48"/>
      <c r="AQ31" s="6"/>
      <c r="AR31" s="50"/>
      <c r="AS31" s="6"/>
      <c r="AT31" s="50"/>
      <c r="AU31" s="6"/>
      <c r="AV31" s="49"/>
      <c r="AW31" s="6"/>
      <c r="AX31" s="49"/>
      <c r="AY31" s="6"/>
      <c r="AZ31" s="49"/>
      <c r="BA31" s="6"/>
      <c r="BB31" s="49"/>
      <c r="BC31" s="49"/>
      <c r="BD31" s="51"/>
      <c r="BE31" s="30"/>
      <c r="BF31" s="51"/>
      <c r="BG31" s="30"/>
      <c r="BH31" s="5"/>
      <c r="BI31" s="5"/>
    </row>
    <row r="32" spans="1:61" ht="11.25" customHeight="1">
      <c r="A32" s="69"/>
      <c r="B32" s="148" t="s">
        <v>24</v>
      </c>
      <c r="C32" s="148"/>
      <c r="D32" s="148"/>
      <c r="E32" s="70"/>
      <c r="F32" s="71">
        <v>12024979.207887666</v>
      </c>
      <c r="G32" s="46">
        <f t="shared" si="9"/>
        <v>105.61712442037816</v>
      </c>
      <c r="H32" s="130">
        <v>-0.498319</v>
      </c>
      <c r="I32" s="73">
        <v>12301306.850944925</v>
      </c>
      <c r="J32" s="55">
        <f t="shared" si="0"/>
        <v>104.78584871941933</v>
      </c>
      <c r="K32" s="138">
        <v>2.297947</v>
      </c>
      <c r="L32" s="139">
        <v>12040401.214441728</v>
      </c>
      <c r="M32" s="46">
        <f t="shared" si="1"/>
        <v>105.60869703302306</v>
      </c>
      <c r="N32" s="138">
        <v>-2.120959</v>
      </c>
      <c r="O32" s="139">
        <v>11885959.51327574</v>
      </c>
      <c r="P32" s="72">
        <f t="shared" si="2"/>
        <v>106.27646307123393</v>
      </c>
      <c r="Q32" s="138">
        <v>-1.282696</v>
      </c>
      <c r="R32" s="139">
        <v>12062640.31033188</v>
      </c>
      <c r="S32" s="47"/>
      <c r="T32" s="140">
        <f t="shared" si="3"/>
        <v>106.25393251416213</v>
      </c>
      <c r="U32" s="72">
        <v>1.486466</v>
      </c>
      <c r="V32" s="73">
        <v>12020822.17846697</v>
      </c>
      <c r="W32" s="72">
        <f t="shared" si="4"/>
        <v>105.81558585829728</v>
      </c>
      <c r="X32" s="72">
        <v>-0.346675</v>
      </c>
      <c r="Y32" s="73">
        <v>12355360.98959688</v>
      </c>
      <c r="Z32" s="140">
        <f t="shared" si="5"/>
        <v>106.2313476732462</v>
      </c>
      <c r="AA32" s="72">
        <v>2.782994</v>
      </c>
      <c r="AB32" s="73">
        <v>12358067.357488416</v>
      </c>
      <c r="AC32" s="72">
        <f t="shared" si="6"/>
        <v>106.63816131759948</v>
      </c>
      <c r="AD32" s="72">
        <v>0.021904</v>
      </c>
      <c r="AE32" s="73">
        <v>12611267.109422522</v>
      </c>
      <c r="AF32" s="72">
        <f t="shared" si="7"/>
        <v>105.68814064614362</v>
      </c>
      <c r="AG32" s="72">
        <v>2.048862</v>
      </c>
      <c r="AH32" s="73">
        <v>11934740.637777947</v>
      </c>
      <c r="AI32" s="72">
        <f t="shared" si="8"/>
        <v>103.64019243256206</v>
      </c>
      <c r="AJ32" s="72">
        <v>-5.364461</v>
      </c>
      <c r="AK32" s="48"/>
      <c r="AL32" s="5"/>
      <c r="AM32" s="29"/>
      <c r="AN32" s="49"/>
      <c r="AO32" s="6"/>
      <c r="AP32" s="48"/>
      <c r="AQ32" s="6"/>
      <c r="AR32" s="50"/>
      <c r="AS32" s="6"/>
      <c r="AT32" s="50"/>
      <c r="AU32" s="6"/>
      <c r="AV32" s="49"/>
      <c r="AW32" s="6"/>
      <c r="AX32" s="49"/>
      <c r="AY32" s="6"/>
      <c r="AZ32" s="49"/>
      <c r="BA32" s="6"/>
      <c r="BB32" s="49"/>
      <c r="BC32" s="49"/>
      <c r="BD32" s="51"/>
      <c r="BE32" s="30"/>
      <c r="BF32" s="34"/>
      <c r="BG32" s="30"/>
      <c r="BH32" s="5"/>
      <c r="BI32" s="5"/>
    </row>
    <row r="33" spans="1:61" ht="6" customHeight="1">
      <c r="A33" s="6"/>
      <c r="B33" s="52"/>
      <c r="C33" s="52"/>
      <c r="D33" s="52"/>
      <c r="E33" s="44"/>
      <c r="F33" s="74"/>
      <c r="G33" s="94"/>
      <c r="H33" s="131"/>
      <c r="I33" s="76"/>
      <c r="J33" s="94"/>
      <c r="K33" s="75"/>
      <c r="L33" s="76"/>
      <c r="M33" s="140"/>
      <c r="N33" s="75"/>
      <c r="O33" s="76"/>
      <c r="P33" s="46"/>
      <c r="Q33" s="75"/>
      <c r="R33" s="76"/>
      <c r="S33" s="76"/>
      <c r="T33" s="140"/>
      <c r="U33" s="75"/>
      <c r="V33" s="77"/>
      <c r="W33" s="46"/>
      <c r="X33" s="75"/>
      <c r="Y33" s="76"/>
      <c r="Z33" s="140"/>
      <c r="AA33" s="75"/>
      <c r="AB33" s="76"/>
      <c r="AC33" s="140"/>
      <c r="AD33" s="75"/>
      <c r="AE33" s="76"/>
      <c r="AF33" s="46"/>
      <c r="AG33" s="75"/>
      <c r="AH33" s="76"/>
      <c r="AI33" s="46"/>
      <c r="AJ33" s="75"/>
      <c r="AK33" s="48"/>
      <c r="AL33" s="5"/>
      <c r="AM33" s="29"/>
      <c r="AN33" s="49"/>
      <c r="AO33" s="6"/>
      <c r="AP33" s="48"/>
      <c r="AQ33" s="6"/>
      <c r="AR33" s="50"/>
      <c r="AS33" s="6"/>
      <c r="AT33" s="50"/>
      <c r="AU33" s="6"/>
      <c r="AV33" s="49"/>
      <c r="AW33" s="6"/>
      <c r="AX33" s="49"/>
      <c r="AY33" s="6"/>
      <c r="AZ33" s="49"/>
      <c r="BA33" s="6"/>
      <c r="BB33" s="49"/>
      <c r="BC33" s="49"/>
      <c r="BD33" s="51"/>
      <c r="BE33" s="30"/>
      <c r="BF33" s="34"/>
      <c r="BG33" s="30"/>
      <c r="BH33" s="5"/>
      <c r="BI33" s="5"/>
    </row>
    <row r="34" spans="1:61" ht="11.25" customHeight="1">
      <c r="A34" s="6"/>
      <c r="B34" s="147" t="s">
        <v>25</v>
      </c>
      <c r="C34" s="147"/>
      <c r="D34" s="147"/>
      <c r="E34" s="137"/>
      <c r="F34" s="54">
        <v>22459.4</v>
      </c>
      <c r="G34" s="55">
        <f t="shared" si="9"/>
        <v>0.19726414517632496</v>
      </c>
      <c r="H34" s="129">
        <v>-0.642541</v>
      </c>
      <c r="I34" s="56">
        <v>26444.152</v>
      </c>
      <c r="J34" s="55">
        <f t="shared" si="0"/>
        <v>0.2252584172203198</v>
      </c>
      <c r="K34" s="55">
        <v>17.742023</v>
      </c>
      <c r="L34" s="56">
        <v>28538.446</v>
      </c>
      <c r="M34" s="55">
        <f t="shared" si="1"/>
        <v>0.25031625140467</v>
      </c>
      <c r="N34" s="55">
        <v>7.919687</v>
      </c>
      <c r="O34" s="56">
        <v>28676.338</v>
      </c>
      <c r="P34" s="55">
        <f t="shared" si="2"/>
        <v>0.25640502755131006</v>
      </c>
      <c r="Q34" s="55">
        <v>0.48318</v>
      </c>
      <c r="R34" s="56">
        <v>30817.16</v>
      </c>
      <c r="S34" s="56"/>
      <c r="T34" s="55">
        <f t="shared" si="3"/>
        <v>0.27145337626568483</v>
      </c>
      <c r="U34" s="55">
        <v>7.465465</v>
      </c>
      <c r="V34" s="56">
        <v>37371.359</v>
      </c>
      <c r="W34" s="55">
        <f t="shared" si="4"/>
        <v>0.32896853378211016</v>
      </c>
      <c r="X34" s="55">
        <v>21.268018</v>
      </c>
      <c r="Y34" s="56">
        <v>45471.343</v>
      </c>
      <c r="Z34" s="55">
        <f t="shared" si="5"/>
        <v>0.39096243739617637</v>
      </c>
      <c r="AA34" s="55">
        <v>21.674309</v>
      </c>
      <c r="AB34" s="56">
        <v>56158.442</v>
      </c>
      <c r="AC34" s="55">
        <f t="shared" si="6"/>
        <v>0.48459300504720265</v>
      </c>
      <c r="AD34" s="55">
        <v>23.502932</v>
      </c>
      <c r="AE34" s="56">
        <v>61339.71</v>
      </c>
      <c r="AF34" s="55">
        <f t="shared" si="7"/>
        <v>0.514054602239768</v>
      </c>
      <c r="AG34" s="55">
        <v>9.226161</v>
      </c>
      <c r="AH34" s="56">
        <v>71651.419</v>
      </c>
      <c r="AI34" s="55">
        <f t="shared" si="8"/>
        <v>0.6222143470567054</v>
      </c>
      <c r="AJ34" s="55">
        <v>16.810821</v>
      </c>
      <c r="AK34" s="48"/>
      <c r="AL34" s="5"/>
      <c r="AM34" s="29"/>
      <c r="AN34" s="49"/>
      <c r="AO34" s="6"/>
      <c r="AP34" s="48"/>
      <c r="AQ34" s="6"/>
      <c r="AR34" s="50"/>
      <c r="AS34" s="6"/>
      <c r="AT34" s="50"/>
      <c r="AU34" s="6"/>
      <c r="AV34" s="49"/>
      <c r="AW34" s="6"/>
      <c r="AX34" s="49"/>
      <c r="AY34" s="6"/>
      <c r="AZ34" s="49"/>
      <c r="BA34" s="6"/>
      <c r="BB34" s="49"/>
      <c r="BC34" s="49"/>
      <c r="BD34" s="51"/>
      <c r="BE34" s="30"/>
      <c r="BF34" s="34"/>
      <c r="BG34" s="30"/>
      <c r="BH34" s="5"/>
      <c r="BI34" s="5"/>
    </row>
    <row r="35" spans="1:61" ht="11.25" customHeight="1">
      <c r="A35" s="6"/>
      <c r="B35" s="146" t="s">
        <v>26</v>
      </c>
      <c r="C35" s="146"/>
      <c r="D35" s="116" t="s">
        <v>0</v>
      </c>
      <c r="E35" s="137"/>
      <c r="F35" s="54">
        <v>52881.025</v>
      </c>
      <c r="G35" s="55">
        <f t="shared" si="9"/>
        <v>0.46446165937971934</v>
      </c>
      <c r="H35" s="129">
        <v>-14.705099</v>
      </c>
      <c r="I35" s="56">
        <v>57146.369</v>
      </c>
      <c r="J35" s="55">
        <f t="shared" si="0"/>
        <v>0.48678818026867904</v>
      </c>
      <c r="K35" s="55">
        <v>8.065925</v>
      </c>
      <c r="L35" s="56">
        <v>57151.529</v>
      </c>
      <c r="M35" s="55">
        <f t="shared" si="1"/>
        <v>0.5012871584292041</v>
      </c>
      <c r="N35" s="55">
        <v>0.009029</v>
      </c>
      <c r="O35" s="56">
        <v>57806.289</v>
      </c>
      <c r="P35" s="55">
        <f t="shared" si="2"/>
        <v>0.5168659653713104</v>
      </c>
      <c r="Q35" s="55">
        <v>1.145656</v>
      </c>
      <c r="R35" s="56">
        <v>56807.587</v>
      </c>
      <c r="S35" s="56"/>
      <c r="T35" s="55">
        <f t="shared" si="3"/>
        <v>0.5003904087416434</v>
      </c>
      <c r="U35" s="55">
        <v>-1.72767</v>
      </c>
      <c r="V35" s="56">
        <v>62940.012</v>
      </c>
      <c r="W35" s="55">
        <f t="shared" si="4"/>
        <v>0.5540414910752489</v>
      </c>
      <c r="X35" s="55">
        <v>10.795081</v>
      </c>
      <c r="Y35" s="56">
        <v>66789.778</v>
      </c>
      <c r="Z35" s="55">
        <f t="shared" si="5"/>
        <v>0.5742582619569763</v>
      </c>
      <c r="AA35" s="55">
        <v>6.116564</v>
      </c>
      <c r="AB35" s="56">
        <v>72189.15</v>
      </c>
      <c r="AC35" s="55">
        <f t="shared" si="6"/>
        <v>0.6229225007756317</v>
      </c>
      <c r="AD35" s="55">
        <v>8.084129</v>
      </c>
      <c r="AE35" s="56">
        <v>77042.001</v>
      </c>
      <c r="AF35" s="55">
        <f t="shared" si="7"/>
        <v>0.6456469256181813</v>
      </c>
      <c r="AG35" s="55">
        <v>6.722411</v>
      </c>
      <c r="AH35" s="56">
        <v>68974.62</v>
      </c>
      <c r="AI35" s="55">
        <f t="shared" si="8"/>
        <v>0.5989692701938586</v>
      </c>
      <c r="AJ35" s="55">
        <v>-10.471406</v>
      </c>
      <c r="AK35" s="48"/>
      <c r="AL35" s="67"/>
      <c r="AM35" s="68"/>
      <c r="AN35" s="49"/>
      <c r="AO35" s="22"/>
      <c r="AP35" s="48"/>
      <c r="AQ35" s="22"/>
      <c r="AR35" s="50"/>
      <c r="AS35" s="22"/>
      <c r="AT35" s="50"/>
      <c r="AU35" s="22"/>
      <c r="AV35" s="49"/>
      <c r="AW35" s="22"/>
      <c r="AX35" s="49"/>
      <c r="AY35" s="22"/>
      <c r="AZ35" s="49"/>
      <c r="BA35" s="22"/>
      <c r="BB35" s="49"/>
      <c r="BC35" s="49"/>
      <c r="BD35" s="51"/>
      <c r="BE35" s="30"/>
      <c r="BF35" s="34"/>
      <c r="BG35" s="34"/>
      <c r="BH35" s="5"/>
      <c r="BI35" s="5"/>
    </row>
    <row r="36" spans="1:61" ht="11.25" customHeight="1">
      <c r="A36" s="6"/>
      <c r="B36" s="146" t="s">
        <v>26</v>
      </c>
      <c r="C36" s="146"/>
      <c r="D36" s="52" t="s">
        <v>1</v>
      </c>
      <c r="E36" s="137"/>
      <c r="F36" s="54">
        <v>609112.965</v>
      </c>
      <c r="G36" s="55">
        <f t="shared" si="9"/>
        <v>5.349926906174774</v>
      </c>
      <c r="H36" s="129">
        <v>4.201229</v>
      </c>
      <c r="I36" s="56">
        <v>531131.221</v>
      </c>
      <c r="J36" s="55">
        <f t="shared" si="0"/>
        <v>4.524318956370993</v>
      </c>
      <c r="K36" s="55">
        <v>-12.802509</v>
      </c>
      <c r="L36" s="56">
        <v>610832.005</v>
      </c>
      <c r="M36" s="55">
        <f t="shared" si="1"/>
        <v>5.357726125998544</v>
      </c>
      <c r="N36" s="55">
        <v>15.005856</v>
      </c>
      <c r="O36" s="56">
        <v>672829.672</v>
      </c>
      <c r="P36" s="55">
        <f t="shared" si="2"/>
        <v>6.016002133413929</v>
      </c>
      <c r="Q36" s="55">
        <v>10.149708</v>
      </c>
      <c r="R36" s="56">
        <v>683996.833315024</v>
      </c>
      <c r="S36" s="56"/>
      <c r="T36" s="55">
        <f t="shared" si="3"/>
        <v>6.024995481686181</v>
      </c>
      <c r="U36" s="55">
        <v>1.659731</v>
      </c>
      <c r="V36" s="56">
        <v>635091.33294778</v>
      </c>
      <c r="W36" s="55">
        <f t="shared" si="4"/>
        <v>5.590512901004139</v>
      </c>
      <c r="X36" s="55">
        <v>-7.14996</v>
      </c>
      <c r="Y36" s="56">
        <v>703425.7355385721</v>
      </c>
      <c r="Z36" s="55">
        <f t="shared" si="5"/>
        <v>6.048051848685408</v>
      </c>
      <c r="AA36" s="55">
        <v>10.759776</v>
      </c>
      <c r="AB36" s="56">
        <v>753251.542173509</v>
      </c>
      <c r="AC36" s="55">
        <f t="shared" si="6"/>
        <v>6.499831821871063</v>
      </c>
      <c r="AD36" s="55">
        <v>7.083307</v>
      </c>
      <c r="AE36" s="56">
        <v>663036.6915</v>
      </c>
      <c r="AF36" s="55">
        <f t="shared" si="7"/>
        <v>5.556548322765207</v>
      </c>
      <c r="AG36" s="55">
        <v>-11.976723</v>
      </c>
      <c r="AH36" s="56">
        <v>421865.065005</v>
      </c>
      <c r="AI36" s="55">
        <f t="shared" si="8"/>
        <v>3.66343750942491</v>
      </c>
      <c r="AJ36" s="55">
        <v>-36.373798</v>
      </c>
      <c r="AK36" s="48"/>
      <c r="AL36" s="5"/>
      <c r="AM36" s="29"/>
      <c r="AN36" s="49"/>
      <c r="AO36" s="6"/>
      <c r="AP36" s="48"/>
      <c r="AQ36" s="6"/>
      <c r="AR36" s="50"/>
      <c r="AS36" s="6"/>
      <c r="AT36" s="50"/>
      <c r="AU36" s="6"/>
      <c r="AV36" s="49"/>
      <c r="AW36" s="6"/>
      <c r="AX36" s="49"/>
      <c r="AY36" s="6"/>
      <c r="AZ36" s="49"/>
      <c r="BA36" s="6"/>
      <c r="BB36" s="49"/>
      <c r="BC36" s="49"/>
      <c r="BD36" s="51"/>
      <c r="BE36" s="30"/>
      <c r="BF36" s="34"/>
      <c r="BG36" s="30"/>
      <c r="BH36" s="5"/>
      <c r="BI36" s="5"/>
    </row>
    <row r="37" spans="1:59" s="5" customFormat="1" ht="6" customHeight="1">
      <c r="A37" s="36"/>
      <c r="B37" s="85"/>
      <c r="C37" s="85"/>
      <c r="D37" s="85"/>
      <c r="E37" s="86"/>
      <c r="F37" s="87"/>
      <c r="G37" s="88"/>
      <c r="H37" s="132"/>
      <c r="I37" s="89"/>
      <c r="J37" s="88"/>
      <c r="K37" s="88"/>
      <c r="L37" s="89"/>
      <c r="M37" s="46"/>
      <c r="N37" s="88"/>
      <c r="O37" s="89"/>
      <c r="P37" s="138"/>
      <c r="Q37" s="88"/>
      <c r="R37" s="89"/>
      <c r="S37" s="56"/>
      <c r="T37" s="138"/>
      <c r="U37" s="88"/>
      <c r="V37" s="89"/>
      <c r="W37" s="46"/>
      <c r="X37" s="88"/>
      <c r="Y37" s="89"/>
      <c r="Z37" s="46"/>
      <c r="AA37" s="88"/>
      <c r="AB37" s="89"/>
      <c r="AC37" s="46"/>
      <c r="AD37" s="88"/>
      <c r="AE37" s="89"/>
      <c r="AF37" s="46"/>
      <c r="AG37" s="88"/>
      <c r="AH37" s="89"/>
      <c r="AI37" s="46"/>
      <c r="AJ37" s="88"/>
      <c r="AK37" s="48"/>
      <c r="AM37" s="29"/>
      <c r="AN37" s="49"/>
      <c r="AO37" s="6"/>
      <c r="AP37" s="48"/>
      <c r="AQ37" s="6"/>
      <c r="AR37" s="50"/>
      <c r="AS37" s="6"/>
      <c r="AT37" s="50"/>
      <c r="AU37" s="6"/>
      <c r="AV37" s="49"/>
      <c r="AW37" s="6"/>
      <c r="AX37" s="49"/>
      <c r="AY37" s="6"/>
      <c r="AZ37" s="49"/>
      <c r="BA37" s="6"/>
      <c r="BB37" s="49"/>
      <c r="BC37" s="49"/>
      <c r="BD37" s="51"/>
      <c r="BE37" s="30"/>
      <c r="BF37" s="34"/>
      <c r="BG37" s="30"/>
    </row>
    <row r="38" spans="1:59" s="5" customFormat="1" ht="6" customHeight="1">
      <c r="A38" s="90"/>
      <c r="B38" s="91"/>
      <c r="C38" s="91"/>
      <c r="D38" s="91"/>
      <c r="E38" s="92"/>
      <c r="F38" s="93"/>
      <c r="G38" s="55"/>
      <c r="H38" s="133"/>
      <c r="I38" s="95"/>
      <c r="J38" s="55"/>
      <c r="K38" s="94"/>
      <c r="L38" s="95"/>
      <c r="M38" s="140"/>
      <c r="N38" s="94"/>
      <c r="O38" s="95"/>
      <c r="P38" s="46"/>
      <c r="Q38" s="94"/>
      <c r="R38" s="95"/>
      <c r="S38" s="56"/>
      <c r="T38" s="46"/>
      <c r="U38" s="94"/>
      <c r="V38" s="95"/>
      <c r="W38" s="140"/>
      <c r="X38" s="94"/>
      <c r="Y38" s="95"/>
      <c r="Z38" s="140"/>
      <c r="AA38" s="94"/>
      <c r="AB38" s="95"/>
      <c r="AC38" s="140"/>
      <c r="AD38" s="94"/>
      <c r="AE38" s="95"/>
      <c r="AF38" s="140"/>
      <c r="AG38" s="94"/>
      <c r="AH38" s="95"/>
      <c r="AI38" s="140"/>
      <c r="AJ38" s="94"/>
      <c r="AK38" s="48"/>
      <c r="AM38" s="29"/>
      <c r="AN38" s="49"/>
      <c r="AO38" s="6"/>
      <c r="AP38" s="48"/>
      <c r="AQ38" s="6"/>
      <c r="AR38" s="50"/>
      <c r="AS38" s="6"/>
      <c r="AT38" s="50"/>
      <c r="AU38" s="6"/>
      <c r="AV38" s="49"/>
      <c r="AW38" s="6"/>
      <c r="AX38" s="49"/>
      <c r="AY38" s="6"/>
      <c r="AZ38" s="49"/>
      <c r="BA38" s="6"/>
      <c r="BB38" s="49"/>
      <c r="BC38" s="49"/>
      <c r="BD38" s="51"/>
      <c r="BE38" s="30"/>
      <c r="BF38" s="34"/>
      <c r="BG38" s="30"/>
    </row>
    <row r="39" spans="1:59" s="5" customFormat="1" ht="11.25" customHeight="1">
      <c r="A39" s="6"/>
      <c r="B39" s="144" t="s">
        <v>27</v>
      </c>
      <c r="C39" s="144"/>
      <c r="D39" s="144"/>
      <c r="E39" s="53"/>
      <c r="F39" s="45">
        <v>11385444.617887666</v>
      </c>
      <c r="G39" s="46">
        <f t="shared" si="9"/>
        <v>100</v>
      </c>
      <c r="H39" s="128">
        <v>-0.661444</v>
      </c>
      <c r="I39" s="47">
        <v>11739473.412944926</v>
      </c>
      <c r="J39" s="55">
        <f t="shared" si="0"/>
        <v>100</v>
      </c>
      <c r="K39" s="46">
        <v>3.109486</v>
      </c>
      <c r="L39" s="47">
        <v>11400956.126441728</v>
      </c>
      <c r="M39" s="46">
        <f t="shared" si="1"/>
        <v>100</v>
      </c>
      <c r="N39" s="46">
        <v>-2.883582</v>
      </c>
      <c r="O39" s="47">
        <v>11183999.890275741</v>
      </c>
      <c r="P39" s="46">
        <f t="shared" si="2"/>
        <v>100</v>
      </c>
      <c r="Q39" s="46">
        <v>-1.902965</v>
      </c>
      <c r="R39" s="47">
        <v>11352653.050016856</v>
      </c>
      <c r="S39" s="47"/>
      <c r="T39" s="46">
        <f t="shared" si="3"/>
        <v>100</v>
      </c>
      <c r="U39" s="46">
        <v>1.507986</v>
      </c>
      <c r="V39" s="47">
        <v>11360162.19251919</v>
      </c>
      <c r="W39" s="46">
        <f t="shared" si="4"/>
        <v>100</v>
      </c>
      <c r="X39" s="46">
        <v>0.066144</v>
      </c>
      <c r="Y39" s="47">
        <v>11630616.819058308</v>
      </c>
      <c r="Z39" s="46">
        <f t="shared" si="5"/>
        <v>100</v>
      </c>
      <c r="AA39" s="46">
        <v>2.380729</v>
      </c>
      <c r="AB39" s="47">
        <v>11588785.107314907</v>
      </c>
      <c r="AC39" s="46">
        <f t="shared" si="6"/>
        <v>100</v>
      </c>
      <c r="AD39" s="46">
        <v>-0.359669</v>
      </c>
      <c r="AE39" s="47">
        <v>11932528.126922522</v>
      </c>
      <c r="AF39" s="46">
        <f t="shared" si="7"/>
        <v>100</v>
      </c>
      <c r="AG39" s="46">
        <v>2.96617</v>
      </c>
      <c r="AH39" s="47">
        <v>11515552.371772947</v>
      </c>
      <c r="AI39" s="46">
        <f t="shared" si="8"/>
        <v>100</v>
      </c>
      <c r="AJ39" s="46">
        <v>-3.494446</v>
      </c>
      <c r="AK39" s="48"/>
      <c r="AM39" s="29"/>
      <c r="AN39" s="49"/>
      <c r="AO39" s="6"/>
      <c r="AP39" s="48"/>
      <c r="AQ39" s="6"/>
      <c r="AR39" s="50"/>
      <c r="AS39" s="6"/>
      <c r="AT39" s="50"/>
      <c r="AU39" s="6"/>
      <c r="AV39" s="49"/>
      <c r="AW39" s="6"/>
      <c r="AX39" s="49"/>
      <c r="AY39" s="6"/>
      <c r="AZ39" s="49"/>
      <c r="BA39" s="6"/>
      <c r="BB39" s="49"/>
      <c r="BC39" s="49"/>
      <c r="BD39" s="51"/>
      <c r="BE39" s="30"/>
      <c r="BF39" s="51"/>
      <c r="BG39" s="6"/>
    </row>
    <row r="40" spans="1:59" s="5" customFormat="1" ht="6" customHeight="1" thickBot="1">
      <c r="A40" s="96"/>
      <c r="B40" s="145"/>
      <c r="C40" s="145"/>
      <c r="D40" s="145"/>
      <c r="E40" s="97"/>
      <c r="F40" s="98"/>
      <c r="G40" s="97"/>
      <c r="H40" s="134"/>
      <c r="I40" s="97"/>
      <c r="J40" s="97"/>
      <c r="K40" s="97"/>
      <c r="L40" s="3"/>
      <c r="M40" s="4"/>
      <c r="N40" s="4"/>
      <c r="O40" s="3"/>
      <c r="P40" s="4"/>
      <c r="Q40" s="99"/>
      <c r="R40" s="3"/>
      <c r="S40" s="123"/>
      <c r="T40" s="4"/>
      <c r="U40" s="99"/>
      <c r="V40" s="3"/>
      <c r="W40" s="4"/>
      <c r="X40" s="99"/>
      <c r="Y40" s="3"/>
      <c r="Z40" s="4"/>
      <c r="AA40" s="99"/>
      <c r="AB40" s="3"/>
      <c r="AC40" s="4"/>
      <c r="AD40" s="99"/>
      <c r="AE40" s="99"/>
      <c r="AF40" s="99"/>
      <c r="AG40" s="99"/>
      <c r="AH40" s="3"/>
      <c r="AI40" s="4"/>
      <c r="AJ40" s="4"/>
      <c r="AK40" s="48"/>
      <c r="AM40" s="29"/>
      <c r="AN40" s="49"/>
      <c r="AO40" s="6"/>
      <c r="AP40" s="48"/>
      <c r="AQ40" s="6"/>
      <c r="AR40" s="50"/>
      <c r="AS40" s="6"/>
      <c r="AT40" s="50"/>
      <c r="AU40" s="6"/>
      <c r="AV40" s="49"/>
      <c r="AW40" s="6"/>
      <c r="AX40" s="49"/>
      <c r="AY40" s="6"/>
      <c r="AZ40" s="49"/>
      <c r="BA40" s="6"/>
      <c r="BB40" s="49"/>
      <c r="BC40" s="49"/>
      <c r="BD40" s="51"/>
      <c r="BE40" s="30"/>
      <c r="BF40" s="51"/>
      <c r="BG40" s="6"/>
    </row>
    <row r="41" spans="5:61" ht="13.5" customHeight="1" thickTop="1">
      <c r="E41" s="53"/>
      <c r="F41" s="53"/>
      <c r="G41" s="53"/>
      <c r="H41" s="135"/>
      <c r="I41" s="53"/>
      <c r="J41" s="53"/>
      <c r="K41" s="53"/>
      <c r="L41" s="23"/>
      <c r="M41" s="100"/>
      <c r="N41" s="101"/>
      <c r="O41" s="102"/>
      <c r="P41" s="103"/>
      <c r="R41" s="26"/>
      <c r="S41" s="26"/>
      <c r="V41" s="104"/>
      <c r="Y41" s="26"/>
      <c r="AB41" s="26"/>
      <c r="AH41" s="26"/>
      <c r="AK41" s="48"/>
      <c r="AL41" s="5"/>
      <c r="AM41" s="29"/>
      <c r="AN41" s="49"/>
      <c r="AO41" s="6"/>
      <c r="AP41" s="48"/>
      <c r="AQ41" s="6"/>
      <c r="AR41" s="50"/>
      <c r="AS41" s="6"/>
      <c r="AT41" s="50"/>
      <c r="AU41" s="6"/>
      <c r="AV41" s="49"/>
      <c r="AW41" s="6"/>
      <c r="AX41" s="49"/>
      <c r="AY41" s="6"/>
      <c r="AZ41" s="49"/>
      <c r="BA41" s="6"/>
      <c r="BB41" s="49"/>
      <c r="BC41" s="49"/>
      <c r="BD41" s="51"/>
      <c r="BE41" s="30"/>
      <c r="BF41" s="51"/>
      <c r="BG41" s="30"/>
      <c r="BH41" s="5"/>
      <c r="BI41" s="5"/>
    </row>
    <row r="42" spans="2:61" s="18" customFormat="1" ht="15.75" customHeight="1">
      <c r="B42" s="19"/>
      <c r="C42" s="19"/>
      <c r="D42" s="19"/>
      <c r="E42" s="19"/>
      <c r="F42" s="19"/>
      <c r="G42" s="19"/>
      <c r="H42" s="125"/>
      <c r="I42" s="19"/>
      <c r="J42" s="19"/>
      <c r="K42" s="19"/>
      <c r="L42" s="19"/>
      <c r="M42" s="19"/>
      <c r="N42" s="19"/>
      <c r="O42" s="19"/>
      <c r="P42" s="19"/>
      <c r="Q42" s="19"/>
      <c r="R42" s="120" t="s">
        <v>32</v>
      </c>
      <c r="S42" s="19"/>
      <c r="T42" s="1" t="s">
        <v>33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17"/>
      <c r="BI42" s="17"/>
    </row>
    <row r="43" spans="1:61" ht="14.25" customHeight="1" thickBot="1">
      <c r="A43" s="6" t="s">
        <v>3</v>
      </c>
      <c r="E43" s="22"/>
      <c r="F43" s="22"/>
      <c r="G43" s="22"/>
      <c r="H43" s="67"/>
      <c r="I43" s="22"/>
      <c r="J43" s="22"/>
      <c r="K43" s="22"/>
      <c r="L43" s="23"/>
      <c r="M43" s="24"/>
      <c r="N43" s="25"/>
      <c r="O43" s="26"/>
      <c r="P43" s="27"/>
      <c r="R43" s="26"/>
      <c r="S43" s="26"/>
      <c r="V43" s="26"/>
      <c r="Y43" s="26"/>
      <c r="AB43" s="26"/>
      <c r="AH43" s="26"/>
      <c r="AJ43" s="28" t="s">
        <v>48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6"/>
      <c r="BD43" s="22"/>
      <c r="BE43" s="5"/>
      <c r="BF43" s="5"/>
      <c r="BG43" s="29"/>
      <c r="BH43" s="5"/>
      <c r="BI43" s="5"/>
    </row>
    <row r="44" spans="1:61" s="35" customFormat="1" ht="15.75" customHeight="1" thickTop="1">
      <c r="A44" s="153" t="s">
        <v>4</v>
      </c>
      <c r="B44" s="153"/>
      <c r="C44" s="153"/>
      <c r="D44" s="153"/>
      <c r="E44" s="154"/>
      <c r="F44" s="157" t="s">
        <v>38</v>
      </c>
      <c r="G44" s="158"/>
      <c r="H44" s="159"/>
      <c r="I44" s="150" t="s">
        <v>39</v>
      </c>
      <c r="J44" s="151"/>
      <c r="K44" s="152"/>
      <c r="L44" s="150" t="s">
        <v>45</v>
      </c>
      <c r="M44" s="151"/>
      <c r="N44" s="152"/>
      <c r="O44" s="150" t="s">
        <v>41</v>
      </c>
      <c r="P44" s="151"/>
      <c r="Q44" s="152"/>
      <c r="R44" s="115">
        <v>15</v>
      </c>
      <c r="S44" s="122"/>
      <c r="T44" s="158" t="s">
        <v>31</v>
      </c>
      <c r="U44" s="159"/>
      <c r="V44" s="150" t="s">
        <v>36</v>
      </c>
      <c r="W44" s="151"/>
      <c r="X44" s="152"/>
      <c r="Y44" s="150" t="s">
        <v>37</v>
      </c>
      <c r="Z44" s="151"/>
      <c r="AA44" s="152"/>
      <c r="AB44" s="150" t="s">
        <v>42</v>
      </c>
      <c r="AC44" s="151"/>
      <c r="AD44" s="152"/>
      <c r="AE44" s="150" t="s">
        <v>43</v>
      </c>
      <c r="AF44" s="151"/>
      <c r="AG44" s="152"/>
      <c r="AH44" s="150" t="s">
        <v>44</v>
      </c>
      <c r="AI44" s="151"/>
      <c r="AJ44" s="152"/>
      <c r="AK44" s="30"/>
      <c r="AL44" s="31"/>
      <c r="AM44" s="31"/>
      <c r="AN44" s="31"/>
      <c r="AO44" s="31"/>
      <c r="AP44" s="3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2"/>
      <c r="BC44" s="33"/>
      <c r="BD44" s="34"/>
      <c r="BE44" s="33"/>
      <c r="BF44" s="33"/>
      <c r="BG44" s="33"/>
      <c r="BH44" s="6"/>
      <c r="BI44" s="6"/>
    </row>
    <row r="45" spans="1:61" s="35" customFormat="1" ht="15.75" customHeight="1">
      <c r="A45" s="155"/>
      <c r="B45" s="155"/>
      <c r="C45" s="155"/>
      <c r="D45" s="155"/>
      <c r="E45" s="156"/>
      <c r="F45" s="37" t="s">
        <v>28</v>
      </c>
      <c r="G45" s="117" t="s">
        <v>5</v>
      </c>
      <c r="H45" s="118" t="s">
        <v>6</v>
      </c>
      <c r="I45" s="37" t="s">
        <v>28</v>
      </c>
      <c r="J45" s="117" t="s">
        <v>5</v>
      </c>
      <c r="K45" s="118" t="s">
        <v>6</v>
      </c>
      <c r="L45" s="37" t="s">
        <v>28</v>
      </c>
      <c r="M45" s="117" t="s">
        <v>5</v>
      </c>
      <c r="N45" s="118" t="s">
        <v>6</v>
      </c>
      <c r="O45" s="37" t="s">
        <v>28</v>
      </c>
      <c r="P45" s="117" t="s">
        <v>5</v>
      </c>
      <c r="Q45" s="118" t="s">
        <v>6</v>
      </c>
      <c r="R45" s="37" t="s">
        <v>28</v>
      </c>
      <c r="S45" s="121"/>
      <c r="T45" s="117" t="s">
        <v>5</v>
      </c>
      <c r="U45" s="118" t="s">
        <v>6</v>
      </c>
      <c r="V45" s="38" t="s">
        <v>28</v>
      </c>
      <c r="W45" s="117" t="s">
        <v>5</v>
      </c>
      <c r="X45" s="118" t="s">
        <v>6</v>
      </c>
      <c r="Y45" s="37" t="s">
        <v>28</v>
      </c>
      <c r="Z45" s="117" t="s">
        <v>5</v>
      </c>
      <c r="AA45" s="118" t="s">
        <v>6</v>
      </c>
      <c r="AB45" s="38" t="s">
        <v>28</v>
      </c>
      <c r="AC45" s="117" t="s">
        <v>5</v>
      </c>
      <c r="AD45" s="118" t="s">
        <v>6</v>
      </c>
      <c r="AE45" s="37" t="s">
        <v>28</v>
      </c>
      <c r="AF45" s="117" t="s">
        <v>5</v>
      </c>
      <c r="AG45" s="118" t="s">
        <v>6</v>
      </c>
      <c r="AH45" s="37" t="s">
        <v>28</v>
      </c>
      <c r="AI45" s="117" t="s">
        <v>5</v>
      </c>
      <c r="AJ45" s="119" t="s">
        <v>6</v>
      </c>
      <c r="AK45" s="30"/>
      <c r="AL45" s="33"/>
      <c r="AM45" s="34"/>
      <c r="AN45" s="33"/>
      <c r="AO45" s="33"/>
      <c r="AP45" s="30"/>
      <c r="AQ45" s="33"/>
      <c r="AR45" s="30"/>
      <c r="AS45" s="31"/>
      <c r="AT45" s="31"/>
      <c r="AU45" s="31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6"/>
      <c r="BI45" s="6"/>
    </row>
    <row r="46" spans="1:59" s="6" customFormat="1" ht="6" customHeight="1">
      <c r="A46" s="30"/>
      <c r="B46" s="30"/>
      <c r="C46" s="30"/>
      <c r="D46" s="30"/>
      <c r="E46" s="30"/>
      <c r="F46" s="39"/>
      <c r="G46" s="30"/>
      <c r="H46" s="136"/>
      <c r="I46" s="30"/>
      <c r="J46" s="30"/>
      <c r="K46" s="30"/>
      <c r="L46" s="124"/>
      <c r="M46" s="41"/>
      <c r="N46" s="42"/>
      <c r="O46" s="43"/>
      <c r="P46" s="41"/>
      <c r="Q46" s="42"/>
      <c r="R46" s="43"/>
      <c r="S46" s="43"/>
      <c r="T46" s="41"/>
      <c r="U46" s="42"/>
      <c r="V46" s="43"/>
      <c r="W46" s="41"/>
      <c r="X46" s="42"/>
      <c r="Y46" s="43"/>
      <c r="Z46" s="41"/>
      <c r="AA46" s="42"/>
      <c r="AB46" s="43"/>
      <c r="AC46" s="41"/>
      <c r="AD46" s="42"/>
      <c r="AE46" s="42"/>
      <c r="AF46" s="42"/>
      <c r="AG46" s="42"/>
      <c r="AH46" s="43"/>
      <c r="AI46" s="41"/>
      <c r="AJ46" s="42"/>
      <c r="AK46" s="30"/>
      <c r="AL46" s="33"/>
      <c r="AM46" s="34"/>
      <c r="AN46" s="33"/>
      <c r="AO46" s="33"/>
      <c r="AP46" s="30"/>
      <c r="AQ46" s="33"/>
      <c r="AR46" s="30"/>
      <c r="AS46" s="31"/>
      <c r="AT46" s="31"/>
      <c r="AU46" s="31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1:61" ht="11.25" customHeight="1">
      <c r="A47" s="6"/>
      <c r="B47" s="144" t="s">
        <v>7</v>
      </c>
      <c r="C47" s="144"/>
      <c r="D47" s="144"/>
      <c r="E47" s="44"/>
      <c r="F47" s="45">
        <v>10617038.671615545</v>
      </c>
      <c r="G47" s="46">
        <f>SUM(F47)/$F$74*100</f>
        <v>94.40652039776816</v>
      </c>
      <c r="H47" s="128">
        <v>0.9984034434986881</v>
      </c>
      <c r="I47" s="47">
        <v>11042092.39407263</v>
      </c>
      <c r="J47" s="46">
        <f>SUM(I47)/$I$74*100</f>
        <v>93.79526930918335</v>
      </c>
      <c r="K47" s="46">
        <v>4.0035054557487655</v>
      </c>
      <c r="L47" s="47">
        <v>10915020.465334067</v>
      </c>
      <c r="M47" s="46">
        <f>SUM(L47)/$L$74*100</f>
        <v>94.29514799631022</v>
      </c>
      <c r="N47" s="46">
        <v>-1.1507957387385517</v>
      </c>
      <c r="O47" s="47">
        <v>10922078.743726697</v>
      </c>
      <c r="P47" s="46">
        <f>SUM(O47)/$O$74*100</f>
        <v>94.60060558045816</v>
      </c>
      <c r="Q47" s="46">
        <v>0.06466573667952957</v>
      </c>
      <c r="R47" s="47">
        <v>11251602.473919673</v>
      </c>
      <c r="S47" s="47"/>
      <c r="T47" s="46">
        <f>SUM(R47)/$R$74*100</f>
        <v>94.74979807542711</v>
      </c>
      <c r="U47" s="46">
        <v>3.0170422492352316</v>
      </c>
      <c r="V47" s="47">
        <v>11291328.105465421</v>
      </c>
      <c r="W47" s="46">
        <f>SUM(V47)/$V$74*100</f>
        <v>94.17533693231938</v>
      </c>
      <c r="X47" s="46">
        <v>0.3530664333176503</v>
      </c>
      <c r="Y47" s="47">
        <v>11754896.104938947</v>
      </c>
      <c r="Z47" s="46">
        <f>SUM(Y47)/$Y$74*100</f>
        <v>94.8178316608728</v>
      </c>
      <c r="AA47" s="46">
        <v>4.105522354355642</v>
      </c>
      <c r="AB47" s="47">
        <v>11773283.418787444</v>
      </c>
      <c r="AC47" s="46">
        <f>SUM(AB47)/$AB$74*100</f>
        <v>94.449176915651</v>
      </c>
      <c r="AD47" s="46">
        <v>0.15642259773585465</v>
      </c>
      <c r="AE47" s="47">
        <v>12134781.045467371</v>
      </c>
      <c r="AF47" s="46">
        <f>SUM(AE47)/$AE$74*100</f>
        <v>93.66827534171097</v>
      </c>
      <c r="AG47" s="46">
        <v>3.0704911605462684</v>
      </c>
      <c r="AH47" s="105">
        <v>11589927.10350845</v>
      </c>
      <c r="AI47" s="46">
        <f>SUM(AH47)/$AH$74*100</f>
        <v>91.19699463545807</v>
      </c>
      <c r="AJ47" s="46">
        <v>-4.490018731425209</v>
      </c>
      <c r="AK47" s="48"/>
      <c r="AL47" s="5"/>
      <c r="AM47" s="29"/>
      <c r="AN47" s="49"/>
      <c r="AO47" s="6"/>
      <c r="AP47" s="48"/>
      <c r="AQ47" s="6"/>
      <c r="AR47" s="50"/>
      <c r="AS47" s="6"/>
      <c r="AT47" s="50"/>
      <c r="AU47" s="6"/>
      <c r="AV47" s="49"/>
      <c r="AW47" s="6"/>
      <c r="AX47" s="49"/>
      <c r="AY47" s="6"/>
      <c r="AZ47" s="49"/>
      <c r="BA47" s="6"/>
      <c r="BB47" s="49"/>
      <c r="BC47" s="49"/>
      <c r="BD47" s="51"/>
      <c r="BE47" s="30"/>
      <c r="BF47" s="34"/>
      <c r="BG47" s="30"/>
      <c r="BH47" s="5"/>
      <c r="BI47" s="5"/>
    </row>
    <row r="48" spans="1:61" ht="11.25" customHeight="1">
      <c r="A48" s="6"/>
      <c r="B48" s="6"/>
      <c r="C48" s="147" t="s">
        <v>8</v>
      </c>
      <c r="D48" s="147"/>
      <c r="E48" s="53"/>
      <c r="F48" s="54">
        <v>94305.40068227275</v>
      </c>
      <c r="G48" s="55">
        <f>SUM(F48)/$F$74*100</f>
        <v>0.83856195767025</v>
      </c>
      <c r="H48" s="129">
        <v>-2.160294446248841</v>
      </c>
      <c r="I48" s="56">
        <v>100909.79131272607</v>
      </c>
      <c r="J48" s="55">
        <f aca="true" t="shared" si="10" ref="J48:J74">SUM(I48)/$I$74*100</f>
        <v>0.8571619140944111</v>
      </c>
      <c r="K48" s="55">
        <v>7.003194496468311</v>
      </c>
      <c r="L48" s="56">
        <v>98888.64035210133</v>
      </c>
      <c r="M48" s="55">
        <f aca="true" t="shared" si="11" ref="M48:M74">SUM(L48)/$L$74*100</f>
        <v>0.8543015569022934</v>
      </c>
      <c r="N48" s="55">
        <v>-2.002928491211577</v>
      </c>
      <c r="O48" s="56">
        <v>100258.58325678055</v>
      </c>
      <c r="P48" s="55">
        <f>SUM(O48)/$O$74*100</f>
        <v>0.8683807279981239</v>
      </c>
      <c r="Q48" s="55">
        <v>1.3853390033490314</v>
      </c>
      <c r="R48" s="56">
        <v>89286.1421051389</v>
      </c>
      <c r="S48" s="56"/>
      <c r="T48" s="55">
        <f aca="true" t="shared" si="12" ref="T48:T74">SUM(R48)/$R$74*100</f>
        <v>0.7518790283433007</v>
      </c>
      <c r="U48" s="55">
        <v>-10.944141434294181</v>
      </c>
      <c r="V48" s="56">
        <v>93256.02530184881</v>
      </c>
      <c r="W48" s="55">
        <f aca="true" t="shared" si="13" ref="W48:W74">SUM(V48)/$V$74*100</f>
        <v>0.7778020018317862</v>
      </c>
      <c r="X48" s="55">
        <v>4.446247875773565</v>
      </c>
      <c r="Y48" s="56">
        <v>100129.4096566605</v>
      </c>
      <c r="Z48" s="55">
        <f aca="true" t="shared" si="14" ref="Z48:Z74">SUM(Y48)/$Y$74*100</f>
        <v>0.8076680069625437</v>
      </c>
      <c r="AA48" s="55">
        <v>7.370445322502306</v>
      </c>
      <c r="AB48" s="56">
        <v>97475.70253261417</v>
      </c>
      <c r="AC48" s="55">
        <f aca="true" t="shared" si="15" ref="AC48:AC74">SUM(AB48)/$AB$74*100</f>
        <v>0.781982353265088</v>
      </c>
      <c r="AD48" s="55">
        <v>-2.650277409150604</v>
      </c>
      <c r="AE48" s="56">
        <v>98998.64660807248</v>
      </c>
      <c r="AF48" s="55">
        <f aca="true" t="shared" si="16" ref="AF48:AF74">SUM(AE48)/$AE$74*100</f>
        <v>0.7641697410276201</v>
      </c>
      <c r="AG48" s="55">
        <v>1.5623832769491912</v>
      </c>
      <c r="AH48" s="106">
        <v>108735.92832981427</v>
      </c>
      <c r="AI48" s="55">
        <f aca="true" t="shared" si="17" ref="AI48:AI74">SUM(AH48)/$AH$74*100</f>
        <v>0.855604162477759</v>
      </c>
      <c r="AJ48" s="55">
        <v>9.835772563933006</v>
      </c>
      <c r="AK48" s="48"/>
      <c r="AL48" s="5"/>
      <c r="AM48" s="29"/>
      <c r="AN48" s="49"/>
      <c r="AO48" s="6"/>
      <c r="AP48" s="48"/>
      <c r="AQ48" s="6"/>
      <c r="AR48" s="50"/>
      <c r="AS48" s="6"/>
      <c r="AT48" s="50"/>
      <c r="AU48" s="6"/>
      <c r="AV48" s="49"/>
      <c r="AW48" s="6"/>
      <c r="AX48" s="49"/>
      <c r="AY48" s="6"/>
      <c r="AZ48" s="49"/>
      <c r="BA48" s="6"/>
      <c r="BB48" s="49"/>
      <c r="BC48" s="49"/>
      <c r="BD48" s="51"/>
      <c r="BE48" s="30"/>
      <c r="BF48" s="34"/>
      <c r="BG48" s="30"/>
      <c r="BH48" s="5"/>
      <c r="BI48" s="5"/>
    </row>
    <row r="49" spans="1:61" ht="11.25" customHeight="1">
      <c r="A49" s="6"/>
      <c r="B49" s="6"/>
      <c r="C49" s="147" t="s">
        <v>12</v>
      </c>
      <c r="D49" s="147"/>
      <c r="E49" s="53"/>
      <c r="F49" s="54">
        <v>12884.21065947166</v>
      </c>
      <c r="G49" s="55">
        <f>SUM(F49)/$F$74*100</f>
        <v>0.11456617368122166</v>
      </c>
      <c r="H49" s="129">
        <v>20.284958507372423</v>
      </c>
      <c r="I49" s="56">
        <v>12912.926599898059</v>
      </c>
      <c r="J49" s="55">
        <f t="shared" si="10"/>
        <v>0.10968676812171123</v>
      </c>
      <c r="K49" s="55">
        <v>0.22287698630019293</v>
      </c>
      <c r="L49" s="56">
        <v>14210.226723292511</v>
      </c>
      <c r="M49" s="55">
        <f t="shared" si="11"/>
        <v>0.12276252126046552</v>
      </c>
      <c r="N49" s="55">
        <v>10.046522864961489</v>
      </c>
      <c r="O49" s="56">
        <v>13736.45562757341</v>
      </c>
      <c r="P49" s="55">
        <f aca="true" t="shared" si="18" ref="P49:P74">SUM(O49)/$O$74*100</f>
        <v>0.118977078575259</v>
      </c>
      <c r="Q49" s="55">
        <v>-3.334015036808154</v>
      </c>
      <c r="R49" s="56">
        <v>13691.15389310977</v>
      </c>
      <c r="S49" s="56"/>
      <c r="T49" s="55">
        <f t="shared" si="12"/>
        <v>0.11529327220710425</v>
      </c>
      <c r="U49" s="55">
        <v>-0.3297920198039037</v>
      </c>
      <c r="V49" s="56">
        <v>12277.31355287486</v>
      </c>
      <c r="W49" s="55">
        <f t="shared" si="13"/>
        <v>0.10239894985480652</v>
      </c>
      <c r="X49" s="55">
        <v>-10.326670427292768</v>
      </c>
      <c r="Y49" s="56">
        <v>10601.186826612227</v>
      </c>
      <c r="Z49" s="55">
        <f t="shared" si="14"/>
        <v>0.08551173391561008</v>
      </c>
      <c r="AA49" s="55">
        <v>-13.652227085705988</v>
      </c>
      <c r="AB49" s="56">
        <v>10089.22626470447</v>
      </c>
      <c r="AC49" s="55">
        <f t="shared" si="15"/>
        <v>0.08093911294927854</v>
      </c>
      <c r="AD49" s="55">
        <v>-4.829275912981558</v>
      </c>
      <c r="AE49" s="56">
        <v>8423.207481428097</v>
      </c>
      <c r="AF49" s="55">
        <f t="shared" si="16"/>
        <v>0.06501866944896154</v>
      </c>
      <c r="AG49" s="55">
        <v>-16.51284984166398</v>
      </c>
      <c r="AH49" s="106">
        <v>6169.073975541989</v>
      </c>
      <c r="AI49" s="55">
        <f t="shared" si="17"/>
        <v>0.048542238551521066</v>
      </c>
      <c r="AJ49" s="55">
        <v>-26.76098755558536</v>
      </c>
      <c r="AK49" s="48"/>
      <c r="AL49" s="67"/>
      <c r="AM49" s="68"/>
      <c r="AN49" s="49"/>
      <c r="AO49" s="22"/>
      <c r="AP49" s="48"/>
      <c r="AQ49" s="22"/>
      <c r="AR49" s="50"/>
      <c r="AS49" s="22"/>
      <c r="AT49" s="50"/>
      <c r="AU49" s="22"/>
      <c r="AV49" s="49"/>
      <c r="AW49" s="22"/>
      <c r="AX49" s="49"/>
      <c r="AY49" s="22"/>
      <c r="AZ49" s="49"/>
      <c r="BA49" s="22"/>
      <c r="BB49" s="49"/>
      <c r="BC49" s="49"/>
      <c r="BD49" s="51"/>
      <c r="BE49" s="30"/>
      <c r="BF49" s="51"/>
      <c r="BG49" s="34"/>
      <c r="BH49" s="5"/>
      <c r="BI49" s="5"/>
    </row>
    <row r="50" spans="1:61" ht="11.25" customHeight="1">
      <c r="A50" s="6"/>
      <c r="B50" s="6"/>
      <c r="C50" s="147" t="s">
        <v>13</v>
      </c>
      <c r="D50" s="147"/>
      <c r="E50" s="53"/>
      <c r="F50" s="54">
        <v>2488512.1885033515</v>
      </c>
      <c r="G50" s="55">
        <f aca="true" t="shared" si="19" ref="G50:G71">SUM(F50)/$F$74*100</f>
        <v>22.127806439296684</v>
      </c>
      <c r="H50" s="129">
        <v>3.4817121192039338</v>
      </c>
      <c r="I50" s="56">
        <v>2843655.614461165</v>
      </c>
      <c r="J50" s="55">
        <f t="shared" si="10"/>
        <v>24.15497304877939</v>
      </c>
      <c r="K50" s="55">
        <v>14.271315511273613</v>
      </c>
      <c r="L50" s="56">
        <v>2681890.130650393</v>
      </c>
      <c r="M50" s="55">
        <f t="shared" si="11"/>
        <v>23.168919158942007</v>
      </c>
      <c r="N50" s="55">
        <v>-5.688645382659104</v>
      </c>
      <c r="O50" s="56">
        <v>2546419.0272941263</v>
      </c>
      <c r="P50" s="55">
        <f t="shared" si="18"/>
        <v>22.055580049904595</v>
      </c>
      <c r="Q50" s="55">
        <v>-5.051329351937824</v>
      </c>
      <c r="R50" s="56">
        <v>2935654.368919633</v>
      </c>
      <c r="S50" s="56"/>
      <c r="T50" s="55">
        <f t="shared" si="12"/>
        <v>24.721159436543953</v>
      </c>
      <c r="U50" s="55">
        <v>15.28559665371003</v>
      </c>
      <c r="V50" s="56">
        <v>2899371.9109402527</v>
      </c>
      <c r="W50" s="55">
        <f t="shared" si="13"/>
        <v>24.182215241157948</v>
      </c>
      <c r="X50" s="55">
        <v>-1.235924036681908</v>
      </c>
      <c r="Y50" s="56">
        <v>3199082.4586258396</v>
      </c>
      <c r="Z50" s="55">
        <f t="shared" si="14"/>
        <v>25.804571926738557</v>
      </c>
      <c r="AA50" s="55">
        <v>10.337085303016266</v>
      </c>
      <c r="AB50" s="56">
        <v>3158531.542923552</v>
      </c>
      <c r="AC50" s="55">
        <f t="shared" si="15"/>
        <v>25.338785611429316</v>
      </c>
      <c r="AD50" s="55">
        <v>-1.2675795709156716</v>
      </c>
      <c r="AE50" s="56">
        <v>3553174.6486715977</v>
      </c>
      <c r="AF50" s="55">
        <f t="shared" si="16"/>
        <v>27.426925964459365</v>
      </c>
      <c r="AG50" s="55">
        <v>12.494512097946696</v>
      </c>
      <c r="AH50" s="106">
        <v>3422323.7493462074</v>
      </c>
      <c r="AI50" s="55">
        <f t="shared" si="17"/>
        <v>26.929042592118428</v>
      </c>
      <c r="AJ50" s="55">
        <v>-3.682647555033938</v>
      </c>
      <c r="AK50" s="48"/>
      <c r="AL50" s="5"/>
      <c r="AM50" s="29"/>
      <c r="AN50" s="49"/>
      <c r="AO50" s="6"/>
      <c r="AP50" s="48"/>
      <c r="AQ50" s="6"/>
      <c r="AR50" s="50"/>
      <c r="AS50" s="6"/>
      <c r="AT50" s="50"/>
      <c r="AU50" s="6"/>
      <c r="AV50" s="49"/>
      <c r="AW50" s="6"/>
      <c r="AX50" s="49"/>
      <c r="AY50" s="6"/>
      <c r="AZ50" s="49"/>
      <c r="BA50" s="6"/>
      <c r="BB50" s="49"/>
      <c r="BC50" s="49"/>
      <c r="BD50" s="51"/>
      <c r="BE50" s="30"/>
      <c r="BF50" s="51"/>
      <c r="BG50" s="30"/>
      <c r="BH50" s="5"/>
      <c r="BI50" s="5"/>
    </row>
    <row r="51" spans="1:61" ht="11.25" customHeight="1">
      <c r="A51" s="6"/>
      <c r="B51" s="6"/>
      <c r="C51" s="147" t="s">
        <v>14</v>
      </c>
      <c r="D51" s="147"/>
      <c r="E51" s="53"/>
      <c r="F51" s="54">
        <v>798832.3438405158</v>
      </c>
      <c r="G51" s="55">
        <f t="shared" si="19"/>
        <v>7.103203096057016</v>
      </c>
      <c r="H51" s="129">
        <v>-5.5491904912228875</v>
      </c>
      <c r="I51" s="56">
        <v>726013.834211022</v>
      </c>
      <c r="J51" s="55">
        <f t="shared" si="10"/>
        <v>6.167007182313539</v>
      </c>
      <c r="K51" s="55">
        <v>-9.115618588927816</v>
      </c>
      <c r="L51" s="56">
        <v>690645.5251656238</v>
      </c>
      <c r="M51" s="55">
        <f t="shared" si="11"/>
        <v>5.966504800913231</v>
      </c>
      <c r="N51" s="55">
        <v>-4.87157508284038</v>
      </c>
      <c r="O51" s="56">
        <v>642361.7022103367</v>
      </c>
      <c r="P51" s="55">
        <f t="shared" si="18"/>
        <v>5.563758278678857</v>
      </c>
      <c r="Q51" s="55">
        <v>-6.991115007037521</v>
      </c>
      <c r="R51" s="56">
        <v>625924.8950739821</v>
      </c>
      <c r="S51" s="56"/>
      <c r="T51" s="55">
        <f t="shared" si="12"/>
        <v>5.270916525544688</v>
      </c>
      <c r="U51" s="55">
        <v>-2.5588087022928647</v>
      </c>
      <c r="V51" s="56">
        <v>629653.5286726474</v>
      </c>
      <c r="W51" s="55">
        <f t="shared" si="13"/>
        <v>5.2516260850367145</v>
      </c>
      <c r="X51" s="55">
        <v>0.595699840030278</v>
      </c>
      <c r="Y51" s="56">
        <v>617096.054421015</v>
      </c>
      <c r="Z51" s="55">
        <f t="shared" si="14"/>
        <v>4.977645849383243</v>
      </c>
      <c r="AA51" s="55">
        <v>-1.9943466811191257</v>
      </c>
      <c r="AB51" s="56">
        <v>556415.9407690776</v>
      </c>
      <c r="AC51" s="55">
        <f t="shared" si="15"/>
        <v>4.4637528681696805</v>
      </c>
      <c r="AD51" s="55">
        <v>-9.833171548774516</v>
      </c>
      <c r="AE51" s="56">
        <v>528266.8519803669</v>
      </c>
      <c r="AF51" s="55">
        <f t="shared" si="16"/>
        <v>4.077687496774284</v>
      </c>
      <c r="AG51" s="55">
        <v>-5.0590011403704835</v>
      </c>
      <c r="AH51" s="106">
        <v>497613.6652389334</v>
      </c>
      <c r="AI51" s="55">
        <f t="shared" si="17"/>
        <v>3.915544106018419</v>
      </c>
      <c r="AJ51" s="55">
        <v>-5.802595151772394</v>
      </c>
      <c r="AK51" s="48"/>
      <c r="AL51" s="5"/>
      <c r="AM51" s="29"/>
      <c r="AN51" s="49"/>
      <c r="AO51" s="6"/>
      <c r="AP51" s="48"/>
      <c r="AQ51" s="6"/>
      <c r="AR51" s="50"/>
      <c r="AS51" s="6"/>
      <c r="AT51" s="50"/>
      <c r="AU51" s="6"/>
      <c r="AV51" s="49"/>
      <c r="AW51" s="6"/>
      <c r="AX51" s="49"/>
      <c r="AY51" s="6"/>
      <c r="AZ51" s="49"/>
      <c r="BA51" s="6"/>
      <c r="BB51" s="49"/>
      <c r="BC51" s="49"/>
      <c r="BD51" s="51"/>
      <c r="BE51" s="30"/>
      <c r="BF51" s="51"/>
      <c r="BG51" s="30"/>
      <c r="BH51" s="5"/>
      <c r="BI51" s="5"/>
    </row>
    <row r="52" spans="1:61" ht="11.25" customHeight="1">
      <c r="A52" s="6"/>
      <c r="B52" s="6"/>
      <c r="C52" s="147" t="s">
        <v>15</v>
      </c>
      <c r="D52" s="147"/>
      <c r="E52" s="53"/>
      <c r="F52" s="54">
        <v>267291.7196786213</v>
      </c>
      <c r="G52" s="55">
        <f>SUM(F52)/$F$74*100</f>
        <v>2.376753251681859</v>
      </c>
      <c r="H52" s="129">
        <v>2.3412993052876203</v>
      </c>
      <c r="I52" s="56">
        <v>282843.12103079126</v>
      </c>
      <c r="J52" s="55">
        <f>SUM(I52)/$I$74*100</f>
        <v>2.4025651808142725</v>
      </c>
      <c r="K52" s="55">
        <v>5.818138089301186</v>
      </c>
      <c r="L52" s="56">
        <v>265815.3730313083</v>
      </c>
      <c r="M52" s="55">
        <f t="shared" si="11"/>
        <v>2.2963859774049884</v>
      </c>
      <c r="N52" s="55">
        <v>-6.020209343408169</v>
      </c>
      <c r="O52" s="56">
        <v>293127.29732783744</v>
      </c>
      <c r="P52" s="55">
        <f t="shared" si="18"/>
        <v>2.5388957990532433</v>
      </c>
      <c r="Q52" s="55">
        <v>10.274772292162467</v>
      </c>
      <c r="R52" s="56">
        <v>288520.3501184061</v>
      </c>
      <c r="S52" s="56"/>
      <c r="T52" s="55">
        <f t="shared" si="12"/>
        <v>2.4296312438815795</v>
      </c>
      <c r="U52" s="55">
        <v>-1.5716541077642603</v>
      </c>
      <c r="V52" s="56">
        <v>315828.38598808437</v>
      </c>
      <c r="W52" s="55">
        <f t="shared" si="13"/>
        <v>2.634167069223826</v>
      </c>
      <c r="X52" s="55">
        <v>9.464856069414608</v>
      </c>
      <c r="Y52" s="56">
        <v>354134.93182496424</v>
      </c>
      <c r="Z52" s="55">
        <f t="shared" si="14"/>
        <v>2.856537909927238</v>
      </c>
      <c r="AA52" s="55">
        <v>12.128911629344515</v>
      </c>
      <c r="AB52" s="56">
        <v>384247.2547954207</v>
      </c>
      <c r="AC52" s="55">
        <f t="shared" si="15"/>
        <v>3.0825586759945414</v>
      </c>
      <c r="AD52" s="55">
        <v>8.50306486719019</v>
      </c>
      <c r="AE52" s="56">
        <v>384314.5255205967</v>
      </c>
      <c r="AF52" s="55">
        <f t="shared" si="16"/>
        <v>2.9665206697510538</v>
      </c>
      <c r="AG52" s="55">
        <v>0.01750714529160291</v>
      </c>
      <c r="AH52" s="106">
        <v>445385.8139927783</v>
      </c>
      <c r="AI52" s="55">
        <f t="shared" si="17"/>
        <v>3.5045818085527807</v>
      </c>
      <c r="AJ52" s="55">
        <v>15.89096545061723</v>
      </c>
      <c r="AK52" s="48"/>
      <c r="AL52" s="5"/>
      <c r="AM52" s="29"/>
      <c r="AN52" s="49"/>
      <c r="AO52" s="6"/>
      <c r="AP52" s="48"/>
      <c r="AQ52" s="6"/>
      <c r="AR52" s="50"/>
      <c r="AS52" s="6"/>
      <c r="AT52" s="50"/>
      <c r="AU52" s="6"/>
      <c r="AV52" s="49"/>
      <c r="AW52" s="6"/>
      <c r="AX52" s="49"/>
      <c r="AY52" s="6"/>
      <c r="AZ52" s="49"/>
      <c r="BA52" s="6"/>
      <c r="BB52" s="49"/>
      <c r="BC52" s="49"/>
      <c r="BD52" s="51"/>
      <c r="BE52" s="30"/>
      <c r="BF52" s="51"/>
      <c r="BG52" s="30"/>
      <c r="BH52" s="5"/>
      <c r="BI52" s="5"/>
    </row>
    <row r="53" spans="1:61" ht="11.25" customHeight="1">
      <c r="A53" s="6"/>
      <c r="B53" s="6"/>
      <c r="C53" s="147" t="s">
        <v>16</v>
      </c>
      <c r="D53" s="147"/>
      <c r="E53" s="53"/>
      <c r="F53" s="54">
        <v>2061653.2663686187</v>
      </c>
      <c r="G53" s="55">
        <f t="shared" si="19"/>
        <v>18.33218444093111</v>
      </c>
      <c r="H53" s="129">
        <v>-3.94649172589466</v>
      </c>
      <c r="I53" s="56">
        <v>2066537.7665083557</v>
      </c>
      <c r="J53" s="55">
        <f t="shared" si="10"/>
        <v>17.55387108074714</v>
      </c>
      <c r="K53" s="55">
        <v>0.2369215143698966</v>
      </c>
      <c r="L53" s="56">
        <v>2065397.007673004</v>
      </c>
      <c r="M53" s="55">
        <f>SUM(L53)/$L$74*100</f>
        <v>17.843018904839166</v>
      </c>
      <c r="N53" s="55">
        <v>-0.055201451134337276</v>
      </c>
      <c r="O53" s="56">
        <v>2053151.291214467</v>
      </c>
      <c r="P53" s="55">
        <f t="shared" si="18"/>
        <v>17.783185788579626</v>
      </c>
      <c r="Q53" s="55">
        <v>-0.5928989154648576</v>
      </c>
      <c r="R53" s="56">
        <v>1989929.0481396636</v>
      </c>
      <c r="S53" s="56"/>
      <c r="T53" s="55">
        <f t="shared" si="12"/>
        <v>16.75720200146542</v>
      </c>
      <c r="U53" s="55">
        <v>-3.07927834375063</v>
      </c>
      <c r="V53" s="56">
        <v>1954730.4054247783</v>
      </c>
      <c r="W53" s="55">
        <f t="shared" si="13"/>
        <v>16.303431520480096</v>
      </c>
      <c r="X53" s="55">
        <v>-1.7688390823678617</v>
      </c>
      <c r="Y53" s="56">
        <v>1911816.662023557</v>
      </c>
      <c r="Z53" s="55">
        <f t="shared" si="14"/>
        <v>15.421175041269569</v>
      </c>
      <c r="AA53" s="55">
        <v>-2.1953791316760203</v>
      </c>
      <c r="AB53" s="56">
        <v>1855795.5871390402</v>
      </c>
      <c r="AC53" s="55">
        <f t="shared" si="15"/>
        <v>14.88780652721532</v>
      </c>
      <c r="AD53" s="55">
        <v>-2.930253512134442</v>
      </c>
      <c r="AE53" s="56">
        <v>1808065.8074459014</v>
      </c>
      <c r="AF53" s="55">
        <f t="shared" si="16"/>
        <v>13.956445135121335</v>
      </c>
      <c r="AG53" s="55">
        <v>-2.5719308755723915</v>
      </c>
      <c r="AH53" s="106">
        <v>1662827.950004617</v>
      </c>
      <c r="AI53" s="55">
        <f t="shared" si="17"/>
        <v>13.084198915311172</v>
      </c>
      <c r="AJ53" s="55">
        <v>-8.032774960024796</v>
      </c>
      <c r="AK53" s="48"/>
      <c r="AL53" s="5"/>
      <c r="AM53" s="29"/>
      <c r="AN53" s="49"/>
      <c r="AO53" s="6"/>
      <c r="AP53" s="48"/>
      <c r="AQ53" s="6"/>
      <c r="AR53" s="50"/>
      <c r="AS53" s="6"/>
      <c r="AT53" s="50"/>
      <c r="AU53" s="6"/>
      <c r="AV53" s="49"/>
      <c r="AW53" s="6"/>
      <c r="AX53" s="49"/>
      <c r="AY53" s="6"/>
      <c r="AZ53" s="49"/>
      <c r="BA53" s="6"/>
      <c r="BB53" s="49"/>
      <c r="BC53" s="49"/>
      <c r="BD53" s="51"/>
      <c r="BE53" s="30"/>
      <c r="BF53" s="51"/>
      <c r="BG53" s="30"/>
      <c r="BH53" s="5"/>
      <c r="BI53" s="5"/>
    </row>
    <row r="54" spans="1:61" ht="11.25" customHeight="1">
      <c r="A54" s="6"/>
      <c r="B54" s="6"/>
      <c r="C54" s="147" t="s">
        <v>17</v>
      </c>
      <c r="D54" s="147"/>
      <c r="E54" s="53"/>
      <c r="F54" s="54">
        <v>690838.3611467644</v>
      </c>
      <c r="G54" s="55">
        <f t="shared" si="19"/>
        <v>6.1429225088466755</v>
      </c>
      <c r="H54" s="129">
        <v>8.272825417329102</v>
      </c>
      <c r="I54" s="56">
        <v>630539.6203637272</v>
      </c>
      <c r="J54" s="55">
        <f t="shared" si="10"/>
        <v>5.356016902545855</v>
      </c>
      <c r="K54" s="55">
        <v>-8.728342861989248</v>
      </c>
      <c r="L54" s="56">
        <v>695761.6921284222</v>
      </c>
      <c r="M54" s="55">
        <f t="shared" si="11"/>
        <v>6.010703501452832</v>
      </c>
      <c r="N54" s="55">
        <v>10.343849880055373</v>
      </c>
      <c r="O54" s="56">
        <v>773015.123470002</v>
      </c>
      <c r="P54" s="55">
        <f>SUM(O54)/$O$74*100</f>
        <v>6.695401170323653</v>
      </c>
      <c r="Q54" s="55">
        <v>11.103432714907285</v>
      </c>
      <c r="R54" s="56">
        <v>812711.7884869017</v>
      </c>
      <c r="S54" s="56"/>
      <c r="T54" s="55">
        <f t="shared" si="12"/>
        <v>6.843849845490276</v>
      </c>
      <c r="U54" s="55">
        <v>5.135302507240041</v>
      </c>
      <c r="V54" s="56">
        <v>772410.4762294893</v>
      </c>
      <c r="W54" s="55">
        <f t="shared" si="13"/>
        <v>6.4422905941202435</v>
      </c>
      <c r="X54" s="55">
        <v>-4.958868916180606</v>
      </c>
      <c r="Y54" s="56">
        <v>853544.1596049581</v>
      </c>
      <c r="Z54" s="55">
        <f t="shared" si="14"/>
        <v>6.884893385534896</v>
      </c>
      <c r="AA54" s="55">
        <v>10.503959471332095</v>
      </c>
      <c r="AB54" s="56">
        <v>874081.252549423</v>
      </c>
      <c r="AC54" s="55">
        <f t="shared" si="15"/>
        <v>7.012169156562861</v>
      </c>
      <c r="AD54" s="55">
        <v>2.4060961244196193</v>
      </c>
      <c r="AE54" s="56">
        <v>804597.2864489676</v>
      </c>
      <c r="AF54" s="55">
        <f t="shared" si="16"/>
        <v>6.210679853547592</v>
      </c>
      <c r="AG54" s="55">
        <v>-7.949371514123229</v>
      </c>
      <c r="AH54" s="106">
        <v>520590.3574796368</v>
      </c>
      <c r="AI54" s="55">
        <f t="shared" si="17"/>
        <v>4.096339486377773</v>
      </c>
      <c r="AJ54" s="55">
        <v>-35.29802222211997</v>
      </c>
      <c r="AK54" s="48"/>
      <c r="AL54" s="5"/>
      <c r="AM54" s="29"/>
      <c r="AN54" s="49"/>
      <c r="AO54" s="6"/>
      <c r="AP54" s="48"/>
      <c r="AQ54" s="6"/>
      <c r="AR54" s="50"/>
      <c r="AS54" s="6"/>
      <c r="AT54" s="50"/>
      <c r="AU54" s="6"/>
      <c r="AV54" s="49"/>
      <c r="AW54" s="6"/>
      <c r="AX54" s="49"/>
      <c r="AY54" s="6"/>
      <c r="AZ54" s="49"/>
      <c r="BA54" s="6"/>
      <c r="BB54" s="49"/>
      <c r="BC54" s="49"/>
      <c r="BD54" s="51"/>
      <c r="BE54" s="30"/>
      <c r="BF54" s="51"/>
      <c r="BG54" s="30"/>
      <c r="BH54" s="5"/>
      <c r="BI54" s="5"/>
    </row>
    <row r="55" spans="1:61" ht="11.25" customHeight="1">
      <c r="A55" s="6"/>
      <c r="B55" s="6"/>
      <c r="C55" s="147" t="s">
        <v>18</v>
      </c>
      <c r="D55" s="147"/>
      <c r="E55" s="53"/>
      <c r="F55" s="54">
        <v>1332836.219005018</v>
      </c>
      <c r="G55" s="55">
        <f t="shared" si="19"/>
        <v>11.851556124852534</v>
      </c>
      <c r="H55" s="129">
        <v>7.658784954860991</v>
      </c>
      <c r="I55" s="56">
        <v>1377128.9014592164</v>
      </c>
      <c r="J55" s="55">
        <f t="shared" si="10"/>
        <v>11.697798893184794</v>
      </c>
      <c r="K55" s="55">
        <v>3.323190188158563</v>
      </c>
      <c r="L55" s="56">
        <v>1401452.4215674668</v>
      </c>
      <c r="M55" s="55">
        <f t="shared" si="11"/>
        <v>12.107184216575538</v>
      </c>
      <c r="N55" s="55">
        <v>1.7662486120563585</v>
      </c>
      <c r="O55" s="56">
        <v>1426997.0707993696</v>
      </c>
      <c r="P55" s="55">
        <f t="shared" si="18"/>
        <v>12.35980716003326</v>
      </c>
      <c r="Q55" s="55">
        <v>1.8227268253125715</v>
      </c>
      <c r="R55" s="56">
        <v>1361079.7831451013</v>
      </c>
      <c r="S55" s="56"/>
      <c r="T55" s="55">
        <f t="shared" si="12"/>
        <v>11.46165934287745</v>
      </c>
      <c r="U55" s="55">
        <v>-4.619300838322175</v>
      </c>
      <c r="V55" s="56">
        <v>1423927.849815278</v>
      </c>
      <c r="W55" s="55">
        <f t="shared" si="13"/>
        <v>11.876272106445835</v>
      </c>
      <c r="X55" s="55">
        <v>4.617515258727252</v>
      </c>
      <c r="Y55" s="56">
        <v>1445469.4350374294</v>
      </c>
      <c r="Z55" s="55">
        <f t="shared" si="14"/>
        <v>11.65950565098829</v>
      </c>
      <c r="AA55" s="55">
        <v>1.5128284220963621</v>
      </c>
      <c r="AB55" s="56">
        <v>1481239.5372672833</v>
      </c>
      <c r="AC55" s="55">
        <f t="shared" si="15"/>
        <v>11.882993905214544</v>
      </c>
      <c r="AD55" s="55">
        <v>2.474635669409892</v>
      </c>
      <c r="AE55" s="56">
        <v>1505280.8587095016</v>
      </c>
      <c r="AF55" s="55">
        <f t="shared" si="16"/>
        <v>11.619250599735746</v>
      </c>
      <c r="AG55" s="55">
        <v>1.623054262146681</v>
      </c>
      <c r="AH55" s="106">
        <v>1494991.2983375194</v>
      </c>
      <c r="AI55" s="55">
        <f t="shared" si="17"/>
        <v>11.763552280951917</v>
      </c>
      <c r="AJ55" s="55">
        <v>-0.6835641543202371</v>
      </c>
      <c r="AK55" s="48"/>
      <c r="AL55" s="5"/>
      <c r="AM55" s="29"/>
      <c r="AN55" s="49"/>
      <c r="AO55" s="6"/>
      <c r="AP55" s="48"/>
      <c r="AQ55" s="6"/>
      <c r="AR55" s="50"/>
      <c r="AS55" s="6"/>
      <c r="AT55" s="50"/>
      <c r="AU55" s="6"/>
      <c r="AV55" s="49"/>
      <c r="AW55" s="6"/>
      <c r="AX55" s="49"/>
      <c r="AY55" s="6"/>
      <c r="AZ55" s="49"/>
      <c r="BA55" s="6"/>
      <c r="BB55" s="49"/>
      <c r="BC55" s="49"/>
      <c r="BD55" s="51"/>
      <c r="BE55" s="30"/>
      <c r="BF55" s="51"/>
      <c r="BG55" s="30"/>
      <c r="BH55" s="5"/>
      <c r="BI55" s="5"/>
    </row>
    <row r="56" spans="1:61" ht="11.25" customHeight="1">
      <c r="A56" s="6"/>
      <c r="B56" s="6"/>
      <c r="C56" s="147" t="s">
        <v>19</v>
      </c>
      <c r="D56" s="147"/>
      <c r="E56" s="53"/>
      <c r="F56" s="54">
        <v>843788.1064632611</v>
      </c>
      <c r="G56" s="55">
        <f t="shared" si="19"/>
        <v>7.502948943492608</v>
      </c>
      <c r="H56" s="129">
        <v>-0.07701344820470979</v>
      </c>
      <c r="I56" s="56">
        <v>850909.136046654</v>
      </c>
      <c r="J56" s="55">
        <f t="shared" si="10"/>
        <v>7.227910139203594</v>
      </c>
      <c r="K56" s="55">
        <v>0.8439357616974092</v>
      </c>
      <c r="L56" s="56">
        <v>848335.6862830541</v>
      </c>
      <c r="M56" s="55">
        <f t="shared" si="11"/>
        <v>7.328794237507062</v>
      </c>
      <c r="N56" s="55">
        <v>-0.3024353194227274</v>
      </c>
      <c r="O56" s="56">
        <v>877760.9732312973</v>
      </c>
      <c r="P56" s="55">
        <f t="shared" si="18"/>
        <v>7.602647954746414</v>
      </c>
      <c r="Q56" s="55">
        <v>3.4685900197325026</v>
      </c>
      <c r="R56" s="56">
        <v>884665.6361975085</v>
      </c>
      <c r="S56" s="56"/>
      <c r="T56" s="55">
        <f t="shared" si="12"/>
        <v>7.449773540104684</v>
      </c>
      <c r="U56" s="55">
        <v>0.7866222327922685</v>
      </c>
      <c r="V56" s="56">
        <v>904097.3160702448</v>
      </c>
      <c r="W56" s="55">
        <f t="shared" si="13"/>
        <v>7.5406248552203765</v>
      </c>
      <c r="X56" s="55">
        <v>2.19649990659272</v>
      </c>
      <c r="Y56" s="56">
        <v>900379.1215940111</v>
      </c>
      <c r="Z56" s="55">
        <f t="shared" si="14"/>
        <v>7.262675503052341</v>
      </c>
      <c r="AA56" s="55">
        <v>-0.4112604262995916</v>
      </c>
      <c r="AB56" s="56">
        <v>917695.0337088513</v>
      </c>
      <c r="AC56" s="55">
        <f t="shared" si="15"/>
        <v>7.362053346568335</v>
      </c>
      <c r="AD56" s="55">
        <v>1.9231801026421635</v>
      </c>
      <c r="AE56" s="56">
        <v>946208.7563203839</v>
      </c>
      <c r="AF56" s="55">
        <f t="shared" si="16"/>
        <v>7.303777627768647</v>
      </c>
      <c r="AG56" s="55">
        <v>3.1071022032553373</v>
      </c>
      <c r="AH56" s="106">
        <v>987094.9276433544</v>
      </c>
      <c r="AI56" s="55">
        <f t="shared" si="17"/>
        <v>7.767097240303469</v>
      </c>
      <c r="AJ56" s="55">
        <v>4.321051887320152</v>
      </c>
      <c r="AK56" s="48"/>
      <c r="AL56" s="5"/>
      <c r="AM56" s="29"/>
      <c r="AN56" s="49"/>
      <c r="AO56" s="6"/>
      <c r="AP56" s="48"/>
      <c r="AQ56" s="6"/>
      <c r="AR56" s="50"/>
      <c r="AS56" s="6"/>
      <c r="AT56" s="50"/>
      <c r="AU56" s="6"/>
      <c r="AV56" s="49"/>
      <c r="AW56" s="6"/>
      <c r="AX56" s="49"/>
      <c r="AY56" s="6"/>
      <c r="AZ56" s="49"/>
      <c r="BA56" s="6"/>
      <c r="BB56" s="49"/>
      <c r="BC56" s="49"/>
      <c r="BD56" s="51"/>
      <c r="BE56" s="30"/>
      <c r="BF56" s="51"/>
      <c r="BG56" s="30"/>
      <c r="BH56" s="5"/>
      <c r="BI56" s="5"/>
    </row>
    <row r="57" spans="1:61" ht="11.25" customHeight="1">
      <c r="A57" s="6"/>
      <c r="B57" s="6"/>
      <c r="C57" s="147" t="s">
        <v>20</v>
      </c>
      <c r="D57" s="147"/>
      <c r="E57" s="53"/>
      <c r="F57" s="54">
        <v>2033407.864795179</v>
      </c>
      <c r="G57" s="55">
        <f t="shared" si="19"/>
        <v>18.081026828882933</v>
      </c>
      <c r="H57" s="129">
        <v>-0.1823382827286082</v>
      </c>
      <c r="I57" s="56">
        <v>2150641.682079076</v>
      </c>
      <c r="J57" s="55">
        <f t="shared" si="10"/>
        <v>18.268278199378667</v>
      </c>
      <c r="K57" s="55">
        <v>5.765386242159806</v>
      </c>
      <c r="L57" s="56">
        <v>2153133.599265993</v>
      </c>
      <c r="M57" s="55">
        <f t="shared" si="11"/>
        <v>18.600977620100224</v>
      </c>
      <c r="N57" s="55">
        <v>0.11586854322047202</v>
      </c>
      <c r="O57" s="56">
        <v>2195491.860546361</v>
      </c>
      <c r="P57" s="55">
        <f t="shared" si="18"/>
        <v>19.016055865184644</v>
      </c>
      <c r="Q57" s="55">
        <v>1.9672843940017515</v>
      </c>
      <c r="R57" s="56">
        <v>2247649.7645852347</v>
      </c>
      <c r="S57" s="56"/>
      <c r="T57" s="55">
        <f t="shared" si="12"/>
        <v>18.927469383349337</v>
      </c>
      <c r="U57" s="55">
        <v>2.37568195884333</v>
      </c>
      <c r="V57" s="56">
        <v>2283533.1680064974</v>
      </c>
      <c r="W57" s="55">
        <f t="shared" si="13"/>
        <v>19.045811394768098</v>
      </c>
      <c r="X57" s="55">
        <v>1.596485537322323</v>
      </c>
      <c r="Y57" s="56">
        <v>2366701.0440981914</v>
      </c>
      <c r="Z57" s="55">
        <f t="shared" si="14"/>
        <v>19.090382355368316</v>
      </c>
      <c r="AA57" s="55">
        <v>3.6420699842209245</v>
      </c>
      <c r="AB57" s="56">
        <v>2451257.992262814</v>
      </c>
      <c r="AC57" s="55">
        <f t="shared" si="15"/>
        <v>19.664803058056226</v>
      </c>
      <c r="AD57" s="55">
        <v>3.572776898691174</v>
      </c>
      <c r="AE57" s="56">
        <v>2539511.951713823</v>
      </c>
      <c r="AF57" s="55">
        <f t="shared" si="16"/>
        <v>19.602471922272294</v>
      </c>
      <c r="AG57" s="55">
        <v>3.6003537664976335</v>
      </c>
      <c r="AH57" s="106">
        <v>2545875.1282539126</v>
      </c>
      <c r="AI57" s="55">
        <f t="shared" si="17"/>
        <v>20.032581597828592</v>
      </c>
      <c r="AJ57" s="55">
        <v>0.2505669065977685</v>
      </c>
      <c r="AK57" s="48"/>
      <c r="AL57" s="5"/>
      <c r="AM57" s="29"/>
      <c r="AN57" s="49"/>
      <c r="AO57" s="6"/>
      <c r="AP57" s="48"/>
      <c r="AQ57" s="6"/>
      <c r="AR57" s="50"/>
      <c r="AS57" s="6"/>
      <c r="AT57" s="50"/>
      <c r="AU57" s="6"/>
      <c r="AV57" s="49"/>
      <c r="AW57" s="6"/>
      <c r="AX57" s="49"/>
      <c r="AY57" s="6"/>
      <c r="AZ57" s="49"/>
      <c r="BA57" s="6"/>
      <c r="BB57" s="49"/>
      <c r="BC57" s="49"/>
      <c r="BD57" s="51"/>
      <c r="BE57" s="30"/>
      <c r="BF57" s="51"/>
      <c r="BG57" s="30"/>
      <c r="BH57" s="5"/>
      <c r="BI57" s="5"/>
    </row>
    <row r="58" spans="1:61" ht="6" customHeight="1">
      <c r="A58" s="6"/>
      <c r="B58" s="6"/>
      <c r="C58" s="147"/>
      <c r="D58" s="147"/>
      <c r="E58" s="53"/>
      <c r="F58" s="54"/>
      <c r="G58" s="46"/>
      <c r="H58" s="129"/>
      <c r="I58" s="56"/>
      <c r="J58" s="46"/>
      <c r="K58" s="55"/>
      <c r="L58" s="56"/>
      <c r="M58" s="46"/>
      <c r="N58" s="55"/>
      <c r="O58" s="56"/>
      <c r="P58" s="46"/>
      <c r="Q58" s="55"/>
      <c r="R58" s="56"/>
      <c r="S58" s="56"/>
      <c r="T58" s="46"/>
      <c r="U58" s="55"/>
      <c r="V58" s="56"/>
      <c r="W58" s="46"/>
      <c r="X58" s="55"/>
      <c r="Y58" s="56"/>
      <c r="Z58" s="46"/>
      <c r="AA58" s="55"/>
      <c r="AB58" s="56"/>
      <c r="AC58" s="46"/>
      <c r="AD58" s="55"/>
      <c r="AE58" s="56"/>
      <c r="AF58" s="46"/>
      <c r="AG58" s="55"/>
      <c r="AH58" s="106"/>
      <c r="AI58" s="46"/>
      <c r="AJ58" s="55"/>
      <c r="AK58" s="48"/>
      <c r="AL58" s="5"/>
      <c r="AM58" s="29"/>
      <c r="AN58" s="49"/>
      <c r="AO58" s="6"/>
      <c r="AP58" s="48"/>
      <c r="AQ58" s="6"/>
      <c r="AR58" s="50"/>
      <c r="AS58" s="6"/>
      <c r="AT58" s="50"/>
      <c r="AU58" s="6"/>
      <c r="AV58" s="49"/>
      <c r="AW58" s="6"/>
      <c r="AX58" s="49"/>
      <c r="AY58" s="6"/>
      <c r="AZ58" s="49"/>
      <c r="BA58" s="6"/>
      <c r="BB58" s="49"/>
      <c r="BC58" s="49"/>
      <c r="BD58" s="51"/>
      <c r="BE58" s="30"/>
      <c r="BF58" s="51"/>
      <c r="BG58" s="30"/>
      <c r="BH58" s="5"/>
      <c r="BI58" s="5"/>
    </row>
    <row r="59" spans="1:61" ht="11.25" customHeight="1">
      <c r="A59" s="7"/>
      <c r="B59" s="144" t="s">
        <v>21</v>
      </c>
      <c r="C59" s="144"/>
      <c r="D59" s="144"/>
      <c r="E59" s="53"/>
      <c r="F59" s="45">
        <v>1069428.6387957213</v>
      </c>
      <c r="G59" s="46">
        <f t="shared" si="19"/>
        <v>9.509340572747762</v>
      </c>
      <c r="H59" s="128">
        <v>2.2272610649430646</v>
      </c>
      <c r="I59" s="47">
        <v>1094612.1904857482</v>
      </c>
      <c r="J59" s="46">
        <f t="shared" si="10"/>
        <v>9.298006349850741</v>
      </c>
      <c r="K59" s="46">
        <v>2.3548604157810757</v>
      </c>
      <c r="L59" s="47">
        <v>1105860.921356054</v>
      </c>
      <c r="M59" s="46">
        <f t="shared" si="11"/>
        <v>9.553561495719427</v>
      </c>
      <c r="N59" s="46">
        <v>1.0276453129316963</v>
      </c>
      <c r="O59" s="47">
        <v>1126559.6691847797</v>
      </c>
      <c r="P59" s="46">
        <f t="shared" si="18"/>
        <v>9.757595548247913</v>
      </c>
      <c r="Q59" s="46">
        <v>1.8717315558401282</v>
      </c>
      <c r="R59" s="47">
        <v>1148679.8901820595</v>
      </c>
      <c r="S59" s="47"/>
      <c r="T59" s="46">
        <f t="shared" si="12"/>
        <v>9.673038831609091</v>
      </c>
      <c r="U59" s="46">
        <v>1.9635196965010095</v>
      </c>
      <c r="V59" s="47">
        <v>1156619.6144400013</v>
      </c>
      <c r="W59" s="46">
        <f t="shared" si="13"/>
        <v>9.646787417300601</v>
      </c>
      <c r="X59" s="46">
        <v>0.6912042533175509</v>
      </c>
      <c r="Y59" s="47">
        <v>1161230.4855745519</v>
      </c>
      <c r="Z59" s="46">
        <f>SUM(Y59)/$Y$74*100</f>
        <v>9.366765619852606</v>
      </c>
      <c r="AA59" s="46">
        <v>0.39865060880737246</v>
      </c>
      <c r="AB59" s="47">
        <v>1231846.5810422497</v>
      </c>
      <c r="AC59" s="46">
        <f t="shared" si="15"/>
        <v>9.882281053400654</v>
      </c>
      <c r="AD59" s="46">
        <v>6.0811437819563</v>
      </c>
      <c r="AE59" s="47">
        <v>1242456.58588816</v>
      </c>
      <c r="AF59" s="46">
        <f t="shared" si="16"/>
        <v>9.590512193919194</v>
      </c>
      <c r="AG59" s="46">
        <v>0.8613089494418347</v>
      </c>
      <c r="AH59" s="105">
        <v>1227843.958294404</v>
      </c>
      <c r="AI59" s="46">
        <f t="shared" si="17"/>
        <v>9.66146532913547</v>
      </c>
      <c r="AJ59" s="46">
        <v>-1.1761077014461847</v>
      </c>
      <c r="AK59" s="48"/>
      <c r="AL59" s="5"/>
      <c r="AM59" s="29"/>
      <c r="AN59" s="49"/>
      <c r="AO59" s="6"/>
      <c r="AP59" s="48"/>
      <c r="AQ59" s="6"/>
      <c r="AR59" s="50"/>
      <c r="AS59" s="6"/>
      <c r="AT59" s="50"/>
      <c r="AU59" s="6"/>
      <c r="AV59" s="49"/>
      <c r="AW59" s="6"/>
      <c r="AX59" s="49"/>
      <c r="AY59" s="6"/>
      <c r="AZ59" s="49"/>
      <c r="BA59" s="6"/>
      <c r="BB59" s="49"/>
      <c r="BC59" s="49"/>
      <c r="BD59" s="51"/>
      <c r="BE59" s="30"/>
      <c r="BF59" s="51"/>
      <c r="BG59" s="30"/>
      <c r="BH59" s="5"/>
      <c r="BI59" s="5"/>
    </row>
    <row r="60" spans="1:61" ht="11.25" customHeight="1">
      <c r="A60" s="7"/>
      <c r="B60" s="7"/>
      <c r="C60" s="147" t="s">
        <v>15</v>
      </c>
      <c r="D60" s="147"/>
      <c r="E60" s="53"/>
      <c r="F60" s="54">
        <v>107348.39863358438</v>
      </c>
      <c r="G60" s="55">
        <f t="shared" si="19"/>
        <v>0.9545400651467278</v>
      </c>
      <c r="H60" s="129">
        <v>7.158654767422902</v>
      </c>
      <c r="I60" s="56">
        <v>114623.8240759543</v>
      </c>
      <c r="J60" s="55">
        <f t="shared" si="10"/>
        <v>0.9736535490523331</v>
      </c>
      <c r="K60" s="55">
        <v>6.777395410623072</v>
      </c>
      <c r="L60" s="56">
        <v>119112.26803843775</v>
      </c>
      <c r="M60" s="55">
        <f t="shared" si="11"/>
        <v>1.0290140067563216</v>
      </c>
      <c r="N60" s="55">
        <v>3.915803715909206</v>
      </c>
      <c r="O60" s="56">
        <v>124283.36420185123</v>
      </c>
      <c r="P60" s="55">
        <f t="shared" si="18"/>
        <v>1.0764692136856073</v>
      </c>
      <c r="Q60" s="55">
        <v>4.341363193373795</v>
      </c>
      <c r="R60" s="56">
        <v>126225.58081615964</v>
      </c>
      <c r="S60" s="56"/>
      <c r="T60" s="55">
        <f>SUM(R60)/$R$74*100</f>
        <v>1.0629462178393358</v>
      </c>
      <c r="U60" s="55">
        <v>1.5627325722805665</v>
      </c>
      <c r="V60" s="56">
        <v>127416.13958232584</v>
      </c>
      <c r="W60" s="55">
        <f>SUM(V60)/$V$74*100</f>
        <v>1.0627144799709425</v>
      </c>
      <c r="X60" s="55">
        <v>0.9431992774112672</v>
      </c>
      <c r="Y60" s="56">
        <v>127923.37288481946</v>
      </c>
      <c r="Z60" s="55">
        <f t="shared" si="14"/>
        <v>1.0318608286624982</v>
      </c>
      <c r="AA60" s="55">
        <v>0.39809187765094123</v>
      </c>
      <c r="AB60" s="56">
        <v>127479.33281683338</v>
      </c>
      <c r="AC60" s="55">
        <f t="shared" si="15"/>
        <v>1.0226814075581225</v>
      </c>
      <c r="AD60" s="55">
        <v>-0.3471141027417133</v>
      </c>
      <c r="AE60" s="56">
        <v>127748.08521329264</v>
      </c>
      <c r="AF60" s="55">
        <f t="shared" si="16"/>
        <v>0.9860864217739318</v>
      </c>
      <c r="AG60" s="55">
        <v>0.2108203663455015</v>
      </c>
      <c r="AH60" s="106">
        <v>125945.10463482406</v>
      </c>
      <c r="AI60" s="55">
        <f t="shared" si="17"/>
        <v>0.9910170210015662</v>
      </c>
      <c r="AJ60" s="55">
        <v>-1.4113562449552575</v>
      </c>
      <c r="AK60" s="48"/>
      <c r="AL60" s="67"/>
      <c r="AM60" s="68"/>
      <c r="AN60" s="49"/>
      <c r="AO60" s="22"/>
      <c r="AP60" s="48"/>
      <c r="AQ60" s="22"/>
      <c r="AR60" s="50"/>
      <c r="AS60" s="22"/>
      <c r="AT60" s="50"/>
      <c r="AU60" s="22"/>
      <c r="AV60" s="49"/>
      <c r="AW60" s="22"/>
      <c r="AX60" s="49"/>
      <c r="AY60" s="22"/>
      <c r="AZ60" s="49"/>
      <c r="BA60" s="22"/>
      <c r="BB60" s="49"/>
      <c r="BC60" s="49"/>
      <c r="BD60" s="51"/>
      <c r="BE60" s="30"/>
      <c r="BF60" s="51"/>
      <c r="BG60" s="34"/>
      <c r="BH60" s="5"/>
      <c r="BI60" s="5"/>
    </row>
    <row r="61" spans="1:61" ht="11.25" customHeight="1">
      <c r="A61" s="6"/>
      <c r="B61" s="7"/>
      <c r="C61" s="147" t="s">
        <v>20</v>
      </c>
      <c r="D61" s="147"/>
      <c r="E61" s="53"/>
      <c r="F61" s="54">
        <v>315891.0615301144</v>
      </c>
      <c r="G61" s="55">
        <f t="shared" si="19"/>
        <v>2.8088977412830203</v>
      </c>
      <c r="H61" s="129">
        <v>0.8912523915985986</v>
      </c>
      <c r="I61" s="56">
        <v>317748.902</v>
      </c>
      <c r="J61" s="55">
        <f t="shared" si="10"/>
        <v>2.699066696071632</v>
      </c>
      <c r="K61" s="55">
        <v>0.588126951388432</v>
      </c>
      <c r="L61" s="56">
        <v>311378.4021736845</v>
      </c>
      <c r="M61" s="55">
        <f t="shared" si="11"/>
        <v>2.6900061808471873</v>
      </c>
      <c r="N61" s="55">
        <v>-2.004884922093453</v>
      </c>
      <c r="O61" s="56">
        <v>318053.83032934665</v>
      </c>
      <c r="P61" s="55">
        <f t="shared" si="18"/>
        <v>2.7547947293112265</v>
      </c>
      <c r="Q61" s="55">
        <v>2.1438314632813444</v>
      </c>
      <c r="R61" s="56">
        <v>322317.5049621062</v>
      </c>
      <c r="S61" s="56"/>
      <c r="T61" s="55">
        <f t="shared" si="12"/>
        <v>2.7142372459499193</v>
      </c>
      <c r="U61" s="55">
        <v>1.34055126088073</v>
      </c>
      <c r="V61" s="56">
        <v>317628.43541968655</v>
      </c>
      <c r="W61" s="55">
        <f t="shared" si="13"/>
        <v>2.649180383878451</v>
      </c>
      <c r="X61" s="55">
        <v>-1.4547982874746168</v>
      </c>
      <c r="Y61" s="56">
        <v>311491.81059337285</v>
      </c>
      <c r="Z61" s="55">
        <f t="shared" si="14"/>
        <v>2.5125681925996317</v>
      </c>
      <c r="AA61" s="55">
        <v>-1.9320136807667438</v>
      </c>
      <c r="AB61" s="56">
        <v>315494.4178478835</v>
      </c>
      <c r="AC61" s="55">
        <f>SUM(AB61)/$AB$74*100</f>
        <v>2.531000658632241</v>
      </c>
      <c r="AD61" s="55">
        <v>1.2849799315384587</v>
      </c>
      <c r="AE61" s="56">
        <v>325413.0008560357</v>
      </c>
      <c r="AF61" s="55">
        <f t="shared" si="16"/>
        <v>2.5118602840667577</v>
      </c>
      <c r="AG61" s="55">
        <v>3.143822028868499</v>
      </c>
      <c r="AH61" s="106">
        <v>304545.41588919685</v>
      </c>
      <c r="AI61" s="55">
        <f t="shared" si="17"/>
        <v>2.396359046183554</v>
      </c>
      <c r="AJ61" s="55">
        <v>-6.412646363834355</v>
      </c>
      <c r="AK61" s="48"/>
      <c r="AL61" s="67"/>
      <c r="AM61" s="68"/>
      <c r="AN61" s="49"/>
      <c r="AO61" s="22"/>
      <c r="AP61" s="48"/>
      <c r="AQ61" s="22"/>
      <c r="AR61" s="50"/>
      <c r="AS61" s="22"/>
      <c r="AT61" s="50"/>
      <c r="AU61" s="22"/>
      <c r="AV61" s="49"/>
      <c r="AW61" s="22"/>
      <c r="AX61" s="49"/>
      <c r="AY61" s="22"/>
      <c r="AZ61" s="49"/>
      <c r="BA61" s="22"/>
      <c r="BB61" s="49"/>
      <c r="BC61" s="49"/>
      <c r="BD61" s="51"/>
      <c r="BE61" s="30"/>
      <c r="BF61" s="51"/>
      <c r="BG61" s="34"/>
      <c r="BH61" s="5"/>
      <c r="BI61" s="5"/>
    </row>
    <row r="62" spans="1:61" ht="11.25" customHeight="1">
      <c r="A62" s="6"/>
      <c r="B62" s="7"/>
      <c r="C62" s="147" t="s">
        <v>22</v>
      </c>
      <c r="D62" s="147"/>
      <c r="E62" s="53"/>
      <c r="F62" s="54">
        <v>646163.624879654</v>
      </c>
      <c r="G62" s="55">
        <f t="shared" si="19"/>
        <v>5.745675542803168</v>
      </c>
      <c r="H62" s="129">
        <v>2.109122315234032</v>
      </c>
      <c r="I62" s="56">
        <v>662239.464409794</v>
      </c>
      <c r="J62" s="55">
        <f t="shared" si="10"/>
        <v>5.625286104726776</v>
      </c>
      <c r="K62" s="55">
        <v>2.4878898952465818</v>
      </c>
      <c r="L62" s="56">
        <v>675370.2511439318</v>
      </c>
      <c r="M62" s="55">
        <f t="shared" si="11"/>
        <v>5.834541308115917</v>
      </c>
      <c r="N62" s="55">
        <v>1.982785297436223</v>
      </c>
      <c r="O62" s="56">
        <v>684242.6853813956</v>
      </c>
      <c r="P62" s="55">
        <f t="shared" si="18"/>
        <v>5.926506658657603</v>
      </c>
      <c r="Q62" s="55">
        <v>1.3137141031065482</v>
      </c>
      <c r="R62" s="56">
        <v>700167.6065875437</v>
      </c>
      <c r="S62" s="56"/>
      <c r="T62" s="55">
        <f t="shared" si="12"/>
        <v>5.896114753156046</v>
      </c>
      <c r="U62" s="55">
        <v>2.3273790931753524</v>
      </c>
      <c r="V62" s="56">
        <v>711641.1812883973</v>
      </c>
      <c r="W62" s="55">
        <f t="shared" si="13"/>
        <v>5.935444209641635</v>
      </c>
      <c r="X62" s="55">
        <v>1.638689735558188</v>
      </c>
      <c r="Y62" s="56">
        <v>721907.9312573601</v>
      </c>
      <c r="Z62" s="55">
        <f t="shared" si="14"/>
        <v>5.823083767779913</v>
      </c>
      <c r="AA62" s="55">
        <v>1.442686319863526</v>
      </c>
      <c r="AB62" s="56">
        <v>789190.6206640424</v>
      </c>
      <c r="AC62" s="55">
        <f t="shared" si="15"/>
        <v>6.331148406087333</v>
      </c>
      <c r="AD62" s="55">
        <v>9.320120543556683</v>
      </c>
      <c r="AE62" s="56">
        <v>789656.3423772993</v>
      </c>
      <c r="AF62" s="55">
        <f>SUM(AE62)/$AE$74*100</f>
        <v>6.095350828827128</v>
      </c>
      <c r="AG62" s="55">
        <v>0.05901257580393349</v>
      </c>
      <c r="AH62" s="106">
        <v>797609.8994401785</v>
      </c>
      <c r="AI62" s="55">
        <f>SUM(AH62)/$AH$74*100</f>
        <v>6.276107267181587</v>
      </c>
      <c r="AJ62" s="55">
        <v>1.0072175243897448</v>
      </c>
      <c r="AK62" s="48"/>
      <c r="AL62" s="5"/>
      <c r="AM62" s="29"/>
      <c r="AN62" s="49"/>
      <c r="AO62" s="6"/>
      <c r="AP62" s="48"/>
      <c r="AQ62" s="6"/>
      <c r="AR62" s="50"/>
      <c r="AS62" s="6"/>
      <c r="AT62" s="50"/>
      <c r="AU62" s="6"/>
      <c r="AV62" s="49"/>
      <c r="AW62" s="6"/>
      <c r="AX62" s="49"/>
      <c r="AY62" s="6"/>
      <c r="AZ62" s="49"/>
      <c r="BA62" s="6"/>
      <c r="BB62" s="49"/>
      <c r="BC62" s="49"/>
      <c r="BD62" s="51"/>
      <c r="BE62" s="30"/>
      <c r="BF62" s="51"/>
      <c r="BG62" s="30"/>
      <c r="BH62" s="5"/>
      <c r="BI62" s="5"/>
    </row>
    <row r="63" spans="1:61" ht="6" customHeight="1">
      <c r="A63" s="6"/>
      <c r="B63" s="6"/>
      <c r="C63" s="6"/>
      <c r="D63" s="6"/>
      <c r="E63" s="53"/>
      <c r="F63" s="54"/>
      <c r="G63" s="46"/>
      <c r="H63" s="129"/>
      <c r="I63" s="56"/>
      <c r="J63" s="46"/>
      <c r="K63" s="55"/>
      <c r="L63" s="56"/>
      <c r="M63" s="46"/>
      <c r="N63" s="55"/>
      <c r="O63" s="56"/>
      <c r="P63" s="46"/>
      <c r="Q63" s="55"/>
      <c r="R63" s="56"/>
      <c r="S63" s="56"/>
      <c r="T63" s="46"/>
      <c r="U63" s="55"/>
      <c r="V63" s="56"/>
      <c r="W63" s="46"/>
      <c r="X63" s="55"/>
      <c r="Y63" s="56"/>
      <c r="Z63" s="46"/>
      <c r="AA63" s="55"/>
      <c r="AB63" s="56"/>
      <c r="AC63" s="46"/>
      <c r="AD63" s="55"/>
      <c r="AE63" s="56"/>
      <c r="AF63" s="46"/>
      <c r="AG63" s="55"/>
      <c r="AH63" s="106"/>
      <c r="AI63" s="46"/>
      <c r="AJ63" s="55"/>
      <c r="AK63" s="48"/>
      <c r="AL63" s="5"/>
      <c r="AM63" s="29"/>
      <c r="AN63" s="49"/>
      <c r="AO63" s="6"/>
      <c r="AP63" s="48"/>
      <c r="AQ63" s="6"/>
      <c r="AR63" s="50"/>
      <c r="AS63" s="6"/>
      <c r="AT63" s="50"/>
      <c r="AU63" s="6"/>
      <c r="AV63" s="49"/>
      <c r="AW63" s="6"/>
      <c r="AX63" s="49"/>
      <c r="AY63" s="6"/>
      <c r="AZ63" s="49"/>
      <c r="BA63" s="6"/>
      <c r="BB63" s="49"/>
      <c r="BC63" s="49"/>
      <c r="BD63" s="51"/>
      <c r="BE63" s="30"/>
      <c r="BF63" s="51"/>
      <c r="BG63" s="30"/>
      <c r="BH63" s="5"/>
      <c r="BI63" s="5"/>
    </row>
    <row r="64" spans="1:61" ht="11.25" customHeight="1">
      <c r="A64" s="6"/>
      <c r="B64" s="149" t="s">
        <v>23</v>
      </c>
      <c r="C64" s="149"/>
      <c r="D64" s="149"/>
      <c r="E64" s="53"/>
      <c r="F64" s="45">
        <v>193649.0064966174</v>
      </c>
      <c r="G64" s="46">
        <f t="shared" si="19"/>
        <v>1.7219235464128346</v>
      </c>
      <c r="H64" s="128">
        <v>3.18014020099217</v>
      </c>
      <c r="I64" s="47">
        <v>199829.10993801928</v>
      </c>
      <c r="J64" s="46">
        <f t="shared" si="10"/>
        <v>1.6974160796292685</v>
      </c>
      <c r="K64" s="46">
        <v>3.191394344442358</v>
      </c>
      <c r="L64" s="47">
        <v>208279.0600592074</v>
      </c>
      <c r="M64" s="46">
        <f t="shared" si="11"/>
        <v>1.7993282610134116</v>
      </c>
      <c r="N64" s="46">
        <v>4.228588179074137</v>
      </c>
      <c r="O64" s="47">
        <v>228320.55827620922</v>
      </c>
      <c r="P64" s="46">
        <f t="shared" si="18"/>
        <v>1.977578040426016</v>
      </c>
      <c r="Q64" s="46">
        <v>9.622425898841996</v>
      </c>
      <c r="R64" s="47">
        <v>222690.79628355947</v>
      </c>
      <c r="S64" s="47"/>
      <c r="T64" s="46">
        <f t="shared" si="12"/>
        <v>1.875280257192809</v>
      </c>
      <c r="U64" s="46">
        <v>-2.46572714921237</v>
      </c>
      <c r="V64" s="47">
        <v>233899.0988169874</v>
      </c>
      <c r="W64" s="46">
        <f t="shared" si="13"/>
        <v>1.9508357416868893</v>
      </c>
      <c r="X64" s="46">
        <v>5.033123380256825</v>
      </c>
      <c r="Y64" s="47">
        <v>244769.90017193134</v>
      </c>
      <c r="Z64" s="46">
        <f t="shared" si="14"/>
        <v>1.9743731448548918</v>
      </c>
      <c r="AA64" s="46">
        <v>4.647645677100172</v>
      </c>
      <c r="AB64" s="47">
        <v>258391.5637164645</v>
      </c>
      <c r="AC64" s="46">
        <f t="shared" si="15"/>
        <v>2.07290265993457</v>
      </c>
      <c r="AD64" s="46">
        <v>5.565089308352469</v>
      </c>
      <c r="AE64" s="47">
        <v>271282.8922269716</v>
      </c>
      <c r="AF64" s="46">
        <f t="shared" si="16"/>
        <v>2.094030419617925</v>
      </c>
      <c r="AG64" s="46">
        <v>4.989067106174147</v>
      </c>
      <c r="AH64" s="105">
        <v>294771.89823593444</v>
      </c>
      <c r="AI64" s="46">
        <f t="shared" si="17"/>
        <v>2.319454728405377</v>
      </c>
      <c r="AJ64" s="46">
        <v>8.658491442693148</v>
      </c>
      <c r="AK64" s="48"/>
      <c r="AL64" s="5"/>
      <c r="AM64" s="29"/>
      <c r="AN64" s="49"/>
      <c r="AO64" s="6"/>
      <c r="AP64" s="48"/>
      <c r="AQ64" s="6"/>
      <c r="AR64" s="50"/>
      <c r="AS64" s="6"/>
      <c r="AT64" s="50"/>
      <c r="AU64" s="6"/>
      <c r="AV64" s="49"/>
      <c r="AW64" s="6"/>
      <c r="AX64" s="49"/>
      <c r="AY64" s="6"/>
      <c r="AZ64" s="49"/>
      <c r="BA64" s="6"/>
      <c r="BB64" s="49"/>
      <c r="BC64" s="49"/>
      <c r="BD64" s="51"/>
      <c r="BE64" s="30"/>
      <c r="BF64" s="51"/>
      <c r="BG64" s="30"/>
      <c r="BH64" s="5"/>
      <c r="BI64" s="5"/>
    </row>
    <row r="65" spans="1:61" ht="11.25" customHeight="1">
      <c r="A65" s="6"/>
      <c r="B65" s="6"/>
      <c r="C65" s="147" t="s">
        <v>20</v>
      </c>
      <c r="D65" s="147"/>
      <c r="E65" s="53"/>
      <c r="F65" s="54">
        <v>193649.0064966174</v>
      </c>
      <c r="G65" s="55">
        <f t="shared" si="19"/>
        <v>1.7219235464128346</v>
      </c>
      <c r="H65" s="129">
        <v>3.18014020099217</v>
      </c>
      <c r="I65" s="56">
        <v>199829.10993801928</v>
      </c>
      <c r="J65" s="55">
        <f t="shared" si="10"/>
        <v>1.6974160796292685</v>
      </c>
      <c r="K65" s="55">
        <v>3.191394344442358</v>
      </c>
      <c r="L65" s="56">
        <v>208279.0600592074</v>
      </c>
      <c r="M65" s="55">
        <f t="shared" si="11"/>
        <v>1.7993282610134116</v>
      </c>
      <c r="N65" s="55">
        <v>4.228588179074137</v>
      </c>
      <c r="O65" s="56">
        <v>228320.55827620922</v>
      </c>
      <c r="P65" s="55">
        <f t="shared" si="18"/>
        <v>1.977578040426016</v>
      </c>
      <c r="Q65" s="55">
        <v>9.622425898841996</v>
      </c>
      <c r="R65" s="56">
        <v>222690.79628355947</v>
      </c>
      <c r="S65" s="56"/>
      <c r="T65" s="55">
        <f t="shared" si="12"/>
        <v>1.875280257192809</v>
      </c>
      <c r="U65" s="55">
        <v>-2.46572714921237</v>
      </c>
      <c r="V65" s="56">
        <v>233899.0988169874</v>
      </c>
      <c r="W65" s="55">
        <f t="shared" si="13"/>
        <v>1.9508357416868893</v>
      </c>
      <c r="X65" s="55">
        <v>5.033123380256825</v>
      </c>
      <c r="Y65" s="56">
        <v>244769.90017193134</v>
      </c>
      <c r="Z65" s="55">
        <f t="shared" si="14"/>
        <v>1.9743731448548918</v>
      </c>
      <c r="AA65" s="55">
        <v>4.647645677100172</v>
      </c>
      <c r="AB65" s="56">
        <v>258391.5637164645</v>
      </c>
      <c r="AC65" s="55">
        <f t="shared" si="15"/>
        <v>2.07290265993457</v>
      </c>
      <c r="AD65" s="55">
        <v>5.565089308352469</v>
      </c>
      <c r="AE65" s="56">
        <v>271282.8922269716</v>
      </c>
      <c r="AF65" s="55">
        <f t="shared" si="16"/>
        <v>2.094030419617925</v>
      </c>
      <c r="AG65" s="55">
        <v>4.989067106174147</v>
      </c>
      <c r="AH65" s="106">
        <v>294771.89823593444</v>
      </c>
      <c r="AI65" s="55">
        <f t="shared" si="17"/>
        <v>2.319454728405377</v>
      </c>
      <c r="AJ65" s="55">
        <v>8.658491442693148</v>
      </c>
      <c r="AK65" s="48"/>
      <c r="AL65" s="5"/>
      <c r="AM65" s="29"/>
      <c r="AN65" s="49"/>
      <c r="AO65" s="6"/>
      <c r="AP65" s="48"/>
      <c r="AQ65" s="6"/>
      <c r="AR65" s="50"/>
      <c r="AS65" s="6"/>
      <c r="AT65" s="50"/>
      <c r="AU65" s="6"/>
      <c r="AV65" s="49"/>
      <c r="AW65" s="6"/>
      <c r="AX65" s="49"/>
      <c r="AY65" s="6"/>
      <c r="AZ65" s="49"/>
      <c r="BA65" s="6"/>
      <c r="BB65" s="49"/>
      <c r="BC65" s="49"/>
      <c r="BD65" s="51"/>
      <c r="BE65" s="30"/>
      <c r="BF65" s="51"/>
      <c r="BG65" s="30"/>
      <c r="BH65" s="5"/>
      <c r="BI65" s="5"/>
    </row>
    <row r="66" spans="1:61" ht="6" customHeight="1">
      <c r="A66" s="6"/>
      <c r="B66" s="6"/>
      <c r="C66" s="52"/>
      <c r="D66" s="52"/>
      <c r="E66" s="53"/>
      <c r="F66" s="54"/>
      <c r="G66" s="138"/>
      <c r="H66" s="129"/>
      <c r="I66" s="56"/>
      <c r="J66" s="46"/>
      <c r="K66" s="55"/>
      <c r="L66" s="56"/>
      <c r="M66" s="46"/>
      <c r="N66" s="55"/>
      <c r="O66" s="56"/>
      <c r="P66" s="46"/>
      <c r="Q66" s="55"/>
      <c r="R66" s="56"/>
      <c r="S66" s="56"/>
      <c r="T66" s="46"/>
      <c r="U66" s="55"/>
      <c r="V66" s="56"/>
      <c r="W66" s="46"/>
      <c r="X66" s="55"/>
      <c r="Y66" s="56"/>
      <c r="Z66" s="46"/>
      <c r="AA66" s="55"/>
      <c r="AB66" s="56"/>
      <c r="AC66" s="46"/>
      <c r="AD66" s="55"/>
      <c r="AE66" s="56"/>
      <c r="AF66" s="46"/>
      <c r="AG66" s="55"/>
      <c r="AH66" s="106"/>
      <c r="AI66" s="46"/>
      <c r="AJ66" s="55"/>
      <c r="AK66" s="48"/>
      <c r="AL66" s="5"/>
      <c r="AM66" s="29"/>
      <c r="AN66" s="49"/>
      <c r="AO66" s="6"/>
      <c r="AP66" s="48"/>
      <c r="AQ66" s="6"/>
      <c r="AR66" s="50"/>
      <c r="AS66" s="6"/>
      <c r="AT66" s="50"/>
      <c r="AU66" s="6"/>
      <c r="AV66" s="49"/>
      <c r="AW66" s="6"/>
      <c r="AX66" s="49"/>
      <c r="AY66" s="6"/>
      <c r="AZ66" s="49"/>
      <c r="BA66" s="6"/>
      <c r="BB66" s="49"/>
      <c r="BC66" s="49"/>
      <c r="BD66" s="51"/>
      <c r="BE66" s="30"/>
      <c r="BF66" s="51"/>
      <c r="BG66" s="30"/>
      <c r="BH66" s="5"/>
      <c r="BI66" s="5"/>
    </row>
    <row r="67" spans="1:61" ht="11.25" customHeight="1">
      <c r="A67" s="69"/>
      <c r="B67" s="148" t="s">
        <v>24</v>
      </c>
      <c r="C67" s="148"/>
      <c r="D67" s="148"/>
      <c r="E67" s="70"/>
      <c r="F67" s="71">
        <v>11880037.07362374</v>
      </c>
      <c r="G67" s="46">
        <f t="shared" si="19"/>
        <v>105.63707988704539</v>
      </c>
      <c r="H67" s="130">
        <v>1.141478174225739</v>
      </c>
      <c r="I67" s="73">
        <v>12336533.694496397</v>
      </c>
      <c r="J67" s="72">
        <f t="shared" si="10"/>
        <v>104.79069173866338</v>
      </c>
      <c r="K67" s="72">
        <v>3.8425521574017694</v>
      </c>
      <c r="L67" s="73">
        <v>12229302.636895029</v>
      </c>
      <c r="M67" s="140">
        <f t="shared" si="11"/>
        <v>105.64926613744004</v>
      </c>
      <c r="N67" s="72">
        <v>-0.8692154559526415</v>
      </c>
      <c r="O67" s="73">
        <v>12277512.872679152</v>
      </c>
      <c r="P67" s="140">
        <f t="shared" si="18"/>
        <v>106.34057673722825</v>
      </c>
      <c r="Q67" s="72">
        <v>0.39421900999225556</v>
      </c>
      <c r="R67" s="73">
        <v>12623414.717223404</v>
      </c>
      <c r="S67" s="47"/>
      <c r="T67" s="72">
        <f t="shared" si="12"/>
        <v>106.30183551646788</v>
      </c>
      <c r="U67" s="72">
        <v>2.817360878635114</v>
      </c>
      <c r="V67" s="73">
        <v>12682199.907126572</v>
      </c>
      <c r="W67" s="140">
        <f t="shared" si="13"/>
        <v>105.77590502560675</v>
      </c>
      <c r="X67" s="72">
        <v>0.4656837410479824</v>
      </c>
      <c r="Y67" s="73">
        <v>13160720.125233056</v>
      </c>
      <c r="Z67" s="140">
        <f t="shared" si="14"/>
        <v>106.15754781923611</v>
      </c>
      <c r="AA67" s="72">
        <v>3.7731641324908196</v>
      </c>
      <c r="AB67" s="73">
        <v>13264771.366874687</v>
      </c>
      <c r="AC67" s="72">
        <f t="shared" si="15"/>
        <v>106.4143869650122</v>
      </c>
      <c r="AD67" s="72">
        <v>0.7906196670965926</v>
      </c>
      <c r="AE67" s="73">
        <v>13649202.536310969</v>
      </c>
      <c r="AF67" s="140">
        <f t="shared" si="16"/>
        <v>105.35808240590421</v>
      </c>
      <c r="AG67" s="72">
        <v>2.898136415651294</v>
      </c>
      <c r="AH67" s="107">
        <v>13115268.346836124</v>
      </c>
      <c r="AI67" s="72">
        <f t="shared" si="17"/>
        <v>103.19935978777099</v>
      </c>
      <c r="AJ67" s="72">
        <v>-3.911834321854485</v>
      </c>
      <c r="AK67" s="48"/>
      <c r="AL67" s="5"/>
      <c r="AM67" s="29"/>
      <c r="AN67" s="49"/>
      <c r="AO67" s="6"/>
      <c r="AP67" s="48"/>
      <c r="AQ67" s="6"/>
      <c r="AR67" s="50"/>
      <c r="AS67" s="6"/>
      <c r="AT67" s="50"/>
      <c r="AU67" s="6"/>
      <c r="AV67" s="49"/>
      <c r="AW67" s="6"/>
      <c r="AX67" s="49"/>
      <c r="AY67" s="6"/>
      <c r="AZ67" s="49"/>
      <c r="BA67" s="6"/>
      <c r="BB67" s="49"/>
      <c r="BC67" s="49"/>
      <c r="BD67" s="51"/>
      <c r="BE67" s="30"/>
      <c r="BF67" s="34"/>
      <c r="BG67" s="30"/>
      <c r="BH67" s="5"/>
      <c r="BI67" s="5"/>
    </row>
    <row r="68" spans="1:61" ht="6" customHeight="1">
      <c r="A68" s="6"/>
      <c r="B68" s="52"/>
      <c r="C68" s="52"/>
      <c r="D68" s="52"/>
      <c r="E68" s="44"/>
      <c r="F68" s="74"/>
      <c r="G68" s="140"/>
      <c r="H68" s="131"/>
      <c r="I68" s="76"/>
      <c r="J68" s="46"/>
      <c r="K68" s="75"/>
      <c r="L68" s="76"/>
      <c r="M68" s="140"/>
      <c r="N68" s="75"/>
      <c r="O68" s="76"/>
      <c r="P68" s="140"/>
      <c r="Q68" s="75"/>
      <c r="R68" s="76"/>
      <c r="S68" s="76"/>
      <c r="T68" s="140"/>
      <c r="U68" s="75"/>
      <c r="V68" s="76"/>
      <c r="W68" s="140"/>
      <c r="X68" s="75"/>
      <c r="Y68" s="77"/>
      <c r="Z68" s="140"/>
      <c r="AA68" s="75"/>
      <c r="AB68" s="76"/>
      <c r="AC68" s="140"/>
      <c r="AD68" s="75"/>
      <c r="AE68" s="76"/>
      <c r="AF68" s="140"/>
      <c r="AG68" s="75"/>
      <c r="AH68" s="108"/>
      <c r="AI68" s="46"/>
      <c r="AJ68" s="75"/>
      <c r="AK68" s="48"/>
      <c r="AL68" s="5"/>
      <c r="AM68" s="29"/>
      <c r="AN68" s="49"/>
      <c r="AO68" s="6"/>
      <c r="AP68" s="48"/>
      <c r="AQ68" s="6"/>
      <c r="AR68" s="50"/>
      <c r="AS68" s="6"/>
      <c r="AT68" s="50"/>
      <c r="AU68" s="6"/>
      <c r="AV68" s="49"/>
      <c r="AW68" s="6"/>
      <c r="AX68" s="49"/>
      <c r="AY68" s="6"/>
      <c r="AZ68" s="49"/>
      <c r="BA68" s="6"/>
      <c r="BB68" s="49"/>
      <c r="BC68" s="49"/>
      <c r="BD68" s="51"/>
      <c r="BE68" s="30"/>
      <c r="BF68" s="34"/>
      <c r="BG68" s="30"/>
      <c r="BH68" s="5"/>
      <c r="BI68" s="5"/>
    </row>
    <row r="69" spans="1:61" ht="11.25" customHeight="1">
      <c r="A69" s="6"/>
      <c r="B69" s="147" t="s">
        <v>25</v>
      </c>
      <c r="C69" s="147"/>
      <c r="D69" s="147"/>
      <c r="E69" s="53"/>
      <c r="F69" s="54">
        <v>23297.94108913292</v>
      </c>
      <c r="G69" s="55">
        <f t="shared" si="19"/>
        <v>0.2071648807814452</v>
      </c>
      <c r="H69" s="129">
        <v>1.71890799928984</v>
      </c>
      <c r="I69" s="56">
        <v>26234.277777777777</v>
      </c>
      <c r="J69" s="55">
        <f t="shared" si="10"/>
        <v>0.22284283281486245</v>
      </c>
      <c r="K69" s="55">
        <v>12.60341708913704</v>
      </c>
      <c r="L69" s="56">
        <v>27920.154901134592</v>
      </c>
      <c r="M69" s="55">
        <f t="shared" si="11"/>
        <v>0.24120295026875282</v>
      </c>
      <c r="N69" s="55">
        <v>6.426237983897792</v>
      </c>
      <c r="O69" s="56">
        <v>28067.920541718202</v>
      </c>
      <c r="P69" s="55">
        <f t="shared" si="18"/>
        <v>0.24310777672755857</v>
      </c>
      <c r="Q69" s="55">
        <v>0.5292436274327628</v>
      </c>
      <c r="R69" s="56">
        <v>30287.52729172151</v>
      </c>
      <c r="S69" s="56"/>
      <c r="T69" s="55">
        <f t="shared" si="12"/>
        <v>0.2550514117208127</v>
      </c>
      <c r="U69" s="55">
        <v>7.907984300811449</v>
      </c>
      <c r="V69" s="56">
        <v>34907.286388394</v>
      </c>
      <c r="W69" s="55">
        <f t="shared" si="13"/>
        <v>0.29114426808913163</v>
      </c>
      <c r="X69" s="55">
        <v>15.253008448580772</v>
      </c>
      <c r="Y69" s="109">
        <v>37721.6970542775</v>
      </c>
      <c r="Z69" s="55">
        <f t="shared" si="14"/>
        <v>0.3042723210247805</v>
      </c>
      <c r="AA69" s="55">
        <v>8.062530654973045</v>
      </c>
      <c r="AB69" s="56">
        <v>42543.963436176964</v>
      </c>
      <c r="AC69" s="55">
        <f t="shared" si="15"/>
        <v>0.3413017580859624</v>
      </c>
      <c r="AD69" s="55">
        <v>12.783800195841494</v>
      </c>
      <c r="AE69" s="56">
        <v>43282.29390395994</v>
      </c>
      <c r="AF69" s="55">
        <f t="shared" si="16"/>
        <v>0.33409567157631653</v>
      </c>
      <c r="AG69" s="55">
        <v>1.7354529483144745</v>
      </c>
      <c r="AH69" s="106">
        <v>49617.162624074255</v>
      </c>
      <c r="AI69" s="55">
        <f t="shared" si="17"/>
        <v>0.39041972164644445</v>
      </c>
      <c r="AJ69" s="55">
        <v>14.636166775658666</v>
      </c>
      <c r="AK69" s="48"/>
      <c r="AL69" s="5"/>
      <c r="AM69" s="29"/>
      <c r="AN69" s="49"/>
      <c r="AO69" s="6"/>
      <c r="AP69" s="48"/>
      <c r="AQ69" s="6"/>
      <c r="AR69" s="50"/>
      <c r="AS69" s="6"/>
      <c r="AT69" s="50"/>
      <c r="AU69" s="6"/>
      <c r="AV69" s="49"/>
      <c r="AW69" s="6"/>
      <c r="AX69" s="49"/>
      <c r="AY69" s="6"/>
      <c r="AZ69" s="49"/>
      <c r="BA69" s="6"/>
      <c r="BB69" s="49"/>
      <c r="BC69" s="49"/>
      <c r="BD69" s="51"/>
      <c r="BE69" s="30"/>
      <c r="BF69" s="34"/>
      <c r="BG69" s="30"/>
      <c r="BH69" s="5"/>
      <c r="BI69" s="5"/>
    </row>
    <row r="70" spans="1:61" s="66" customFormat="1" ht="11.25" customHeight="1">
      <c r="A70" s="58"/>
      <c r="B70" s="146" t="s">
        <v>26</v>
      </c>
      <c r="C70" s="146"/>
      <c r="D70" s="116" t="s">
        <v>0</v>
      </c>
      <c r="E70" s="53"/>
      <c r="F70" s="54">
        <v>51680.09489184889</v>
      </c>
      <c r="G70" s="55">
        <f t="shared" si="19"/>
        <v>0.45953849123764384</v>
      </c>
      <c r="H70" s="129">
        <v>-13.130167939421327</v>
      </c>
      <c r="I70" s="56">
        <v>57491.31690140845</v>
      </c>
      <c r="J70" s="55">
        <f t="shared" si="10"/>
        <v>0.48835070014464343</v>
      </c>
      <c r="K70" s="55">
        <v>11.244603984804442</v>
      </c>
      <c r="L70" s="56">
        <v>58102.00144260684</v>
      </c>
      <c r="M70" s="55">
        <f t="shared" si="11"/>
        <v>0.50194471392086</v>
      </c>
      <c r="N70" s="55">
        <v>1.062220477999574</v>
      </c>
      <c r="O70" s="56">
        <v>60612.75609811349</v>
      </c>
      <c r="P70" s="55">
        <f t="shared" si="18"/>
        <v>0.524991951378814</v>
      </c>
      <c r="Q70" s="55">
        <v>4.3212877236023814</v>
      </c>
      <c r="R70" s="56">
        <v>61062.46204894442</v>
      </c>
      <c r="S70" s="56"/>
      <c r="T70" s="55">
        <f t="shared" si="12"/>
        <v>0.5142072840323508</v>
      </c>
      <c r="U70" s="55">
        <v>0.7419328533799074</v>
      </c>
      <c r="V70" s="56">
        <v>66196.73849157972</v>
      </c>
      <c r="W70" s="55">
        <f t="shared" si="13"/>
        <v>0.5521139845584346</v>
      </c>
      <c r="X70" s="55">
        <v>8.40823686165804</v>
      </c>
      <c r="Y70" s="109">
        <v>77869.29155989204</v>
      </c>
      <c r="Z70" s="55">
        <f t="shared" si="14"/>
        <v>0.6281125169260366</v>
      </c>
      <c r="AA70" s="55">
        <v>17.63312413012173</v>
      </c>
      <c r="AB70" s="56">
        <v>83219.80265548288</v>
      </c>
      <c r="AC70" s="55">
        <f t="shared" si="15"/>
        <v>0.667616805295832</v>
      </c>
      <c r="AD70" s="55">
        <v>6.871143923886322</v>
      </c>
      <c r="AE70" s="56">
        <v>83056.0741777713</v>
      </c>
      <c r="AF70" s="55">
        <f t="shared" si="16"/>
        <v>0.6411091552237741</v>
      </c>
      <c r="AG70" s="55">
        <v>-0.19674220856951763</v>
      </c>
      <c r="AH70" s="106">
        <v>74228.39698592927</v>
      </c>
      <c r="AI70" s="55">
        <f t="shared" si="17"/>
        <v>0.5840767298420056</v>
      </c>
      <c r="AJ70" s="55">
        <v>-10.628575067185892</v>
      </c>
      <c r="AK70" s="48"/>
      <c r="AL70" s="67"/>
      <c r="AM70" s="79"/>
      <c r="AN70" s="80"/>
      <c r="AO70" s="22"/>
      <c r="AP70" s="78"/>
      <c r="AQ70" s="22"/>
      <c r="AR70" s="81"/>
      <c r="AS70" s="22"/>
      <c r="AT70" s="81"/>
      <c r="AU70" s="22"/>
      <c r="AV70" s="80"/>
      <c r="AW70" s="22"/>
      <c r="AX70" s="80"/>
      <c r="AY70" s="22"/>
      <c r="AZ70" s="80"/>
      <c r="BA70" s="22"/>
      <c r="BB70" s="80"/>
      <c r="BC70" s="80"/>
      <c r="BD70" s="82"/>
      <c r="BE70" s="83"/>
      <c r="BF70" s="84"/>
      <c r="BG70" s="84"/>
      <c r="BH70" s="57"/>
      <c r="BI70" s="57"/>
    </row>
    <row r="71" spans="1:61" ht="11.25" customHeight="1">
      <c r="A71" s="6"/>
      <c r="B71" s="146" t="s">
        <v>26</v>
      </c>
      <c r="C71" s="146"/>
      <c r="D71" s="52" t="s">
        <v>1</v>
      </c>
      <c r="E71" s="53"/>
      <c r="F71" s="54">
        <v>606438.6725305466</v>
      </c>
      <c r="G71" s="55">
        <f t="shared" si="19"/>
        <v>5.39244196795779</v>
      </c>
      <c r="H71" s="129">
        <v>6.903532401530654</v>
      </c>
      <c r="I71" s="56">
        <v>532729.409227683</v>
      </c>
      <c r="J71" s="55">
        <f t="shared" si="10"/>
        <v>4.5251838713335815</v>
      </c>
      <c r="K71" s="55">
        <v>-12.154446383719176</v>
      </c>
      <c r="L71" s="56">
        <v>623784.6901180687</v>
      </c>
      <c r="M71" s="55">
        <f t="shared" si="11"/>
        <v>5.388892293819033</v>
      </c>
      <c r="N71" s="55">
        <v>17.0922196734721</v>
      </c>
      <c r="O71" s="56">
        <v>699977.7644927694</v>
      </c>
      <c r="P71" s="55">
        <f t="shared" si="18"/>
        <v>6.06279463530741</v>
      </c>
      <c r="Q71" s="55">
        <v>12.214643222532288</v>
      </c>
      <c r="R71" s="56">
        <v>718105.6191097924</v>
      </c>
      <c r="S71" s="56"/>
      <c r="T71" s="55">
        <f t="shared" si="12"/>
        <v>6.04717084212623</v>
      </c>
      <c r="U71" s="55">
        <v>2.589775780972019</v>
      </c>
      <c r="V71" s="56">
        <v>661959.4801315177</v>
      </c>
      <c r="W71" s="55">
        <f t="shared" si="13"/>
        <v>5.521073915720655</v>
      </c>
      <c r="X71" s="55">
        <v>-7.818646377934883</v>
      </c>
      <c r="Y71" s="109">
        <v>723689.0283318642</v>
      </c>
      <c r="Z71" s="55">
        <f t="shared" si="14"/>
        <v>5.837450527049783</v>
      </c>
      <c r="AA71" s="55">
        <v>9.325275950135506</v>
      </c>
      <c r="AB71" s="56">
        <v>759951.3967890671</v>
      </c>
      <c r="AC71" s="55">
        <f t="shared" si="15"/>
        <v>6.096581673052013</v>
      </c>
      <c r="AD71" s="55">
        <v>5.010766646661665</v>
      </c>
      <c r="AE71" s="56">
        <v>662953.0051458585</v>
      </c>
      <c r="AF71" s="55">
        <f t="shared" si="16"/>
        <v>5.117328808154471</v>
      </c>
      <c r="AG71" s="55">
        <v>-12.763762531794072</v>
      </c>
      <c r="AH71" s="106">
        <v>413759.23885162594</v>
      </c>
      <c r="AI71" s="55">
        <f t="shared" si="17"/>
        <v>3.2557235907463475</v>
      </c>
      <c r="AJ71" s="55">
        <v>-37.58845112096696</v>
      </c>
      <c r="AK71" s="48"/>
      <c r="AL71" s="5"/>
      <c r="AM71" s="29"/>
      <c r="AN71" s="49"/>
      <c r="AO71" s="6"/>
      <c r="AP71" s="48"/>
      <c r="AQ71" s="6"/>
      <c r="AR71" s="50"/>
      <c r="AS71" s="6"/>
      <c r="AT71" s="50"/>
      <c r="AU71" s="6"/>
      <c r="AV71" s="49"/>
      <c r="AW71" s="6"/>
      <c r="AX71" s="49"/>
      <c r="AY71" s="6"/>
      <c r="AZ71" s="49"/>
      <c r="BA71" s="6"/>
      <c r="BB71" s="49"/>
      <c r="BC71" s="49"/>
      <c r="BD71" s="51"/>
      <c r="BE71" s="30"/>
      <c r="BF71" s="34"/>
      <c r="BG71" s="30"/>
      <c r="BH71" s="5"/>
      <c r="BI71" s="5"/>
    </row>
    <row r="72" spans="1:59" s="5" customFormat="1" ht="6" customHeight="1">
      <c r="A72" s="36"/>
      <c r="B72" s="85"/>
      <c r="C72" s="85"/>
      <c r="D72" s="85"/>
      <c r="E72" s="86"/>
      <c r="F72" s="87"/>
      <c r="G72" s="138"/>
      <c r="H72" s="132"/>
      <c r="I72" s="89"/>
      <c r="J72" s="46"/>
      <c r="K72" s="88"/>
      <c r="L72" s="89"/>
      <c r="M72" s="46"/>
      <c r="N72" s="88"/>
      <c r="O72" s="89"/>
      <c r="P72" s="138"/>
      <c r="Q72" s="88"/>
      <c r="R72" s="89"/>
      <c r="S72" s="56"/>
      <c r="T72" s="138"/>
      <c r="U72" s="88"/>
      <c r="V72" s="89"/>
      <c r="W72" s="138"/>
      <c r="X72" s="88"/>
      <c r="Y72" s="110"/>
      <c r="Z72" s="46"/>
      <c r="AA72" s="88"/>
      <c r="AB72" s="89"/>
      <c r="AC72" s="138"/>
      <c r="AD72" s="88"/>
      <c r="AE72" s="89"/>
      <c r="AF72" s="138"/>
      <c r="AG72" s="88"/>
      <c r="AH72" s="111"/>
      <c r="AI72" s="46"/>
      <c r="AJ72" s="88"/>
      <c r="AK72" s="48"/>
      <c r="AM72" s="29"/>
      <c r="AN72" s="49"/>
      <c r="AO72" s="6"/>
      <c r="AP72" s="48"/>
      <c r="AQ72" s="6"/>
      <c r="AR72" s="50"/>
      <c r="AS72" s="6"/>
      <c r="AT72" s="50"/>
      <c r="AU72" s="6"/>
      <c r="AV72" s="49"/>
      <c r="AW72" s="6"/>
      <c r="AX72" s="49"/>
      <c r="AY72" s="6"/>
      <c r="AZ72" s="49"/>
      <c r="BA72" s="6"/>
      <c r="BB72" s="49"/>
      <c r="BC72" s="49"/>
      <c r="BD72" s="51"/>
      <c r="BE72" s="30"/>
      <c r="BF72" s="34"/>
      <c r="BG72" s="30"/>
    </row>
    <row r="73" spans="1:59" s="5" customFormat="1" ht="6" customHeight="1">
      <c r="A73" s="90"/>
      <c r="B73" s="91"/>
      <c r="C73" s="91"/>
      <c r="D73" s="91"/>
      <c r="E73" s="92"/>
      <c r="F73" s="93"/>
      <c r="G73" s="46"/>
      <c r="H73" s="133"/>
      <c r="I73" s="95"/>
      <c r="J73" s="140"/>
      <c r="K73" s="94"/>
      <c r="L73" s="95"/>
      <c r="M73" s="140"/>
      <c r="N73" s="94"/>
      <c r="O73" s="95"/>
      <c r="P73" s="46"/>
      <c r="Q73" s="94"/>
      <c r="R73" s="95"/>
      <c r="S73" s="56"/>
      <c r="T73" s="46"/>
      <c r="U73" s="94"/>
      <c r="V73" s="95"/>
      <c r="W73" s="46"/>
      <c r="X73" s="94"/>
      <c r="Y73" s="112"/>
      <c r="Z73" s="140"/>
      <c r="AA73" s="94"/>
      <c r="AB73" s="95"/>
      <c r="AC73" s="46"/>
      <c r="AD73" s="94"/>
      <c r="AE73" s="95"/>
      <c r="AF73" s="46"/>
      <c r="AG73" s="94"/>
      <c r="AH73" s="113"/>
      <c r="AI73" s="140"/>
      <c r="AJ73" s="94"/>
      <c r="AK73" s="48"/>
      <c r="AM73" s="29"/>
      <c r="AN73" s="49"/>
      <c r="AO73" s="6"/>
      <c r="AP73" s="48"/>
      <c r="AQ73" s="6"/>
      <c r="AR73" s="50"/>
      <c r="AS73" s="6"/>
      <c r="AT73" s="50"/>
      <c r="AU73" s="6"/>
      <c r="AV73" s="49"/>
      <c r="AW73" s="6"/>
      <c r="AX73" s="49"/>
      <c r="AY73" s="6"/>
      <c r="AZ73" s="49"/>
      <c r="BA73" s="6"/>
      <c r="BB73" s="49"/>
      <c r="BC73" s="49"/>
      <c r="BD73" s="51"/>
      <c r="BE73" s="30"/>
      <c r="BF73" s="34"/>
      <c r="BG73" s="30"/>
    </row>
    <row r="74" spans="1:59" s="5" customFormat="1" ht="11.25" customHeight="1">
      <c r="A74" s="6"/>
      <c r="B74" s="144" t="s">
        <v>27</v>
      </c>
      <c r="C74" s="144"/>
      <c r="D74" s="144"/>
      <c r="E74" s="53"/>
      <c r="F74" s="45">
        <v>11246086.209810715</v>
      </c>
      <c r="G74" s="46">
        <f>SUM(F74)/$F$74*100</f>
        <v>100</v>
      </c>
      <c r="H74" s="128">
        <v>0.9259371610887541</v>
      </c>
      <c r="I74" s="47">
        <v>11772547.246145083</v>
      </c>
      <c r="J74" s="46">
        <f t="shared" si="10"/>
        <v>100</v>
      </c>
      <c r="K74" s="46">
        <v>4.681282239105556</v>
      </c>
      <c r="L74" s="47">
        <v>11575378.688372359</v>
      </c>
      <c r="M74" s="46">
        <f t="shared" si="11"/>
        <v>100</v>
      </c>
      <c r="N74" s="46">
        <v>-1.6748164492377526</v>
      </c>
      <c r="O74" s="47">
        <v>11545463.875955243</v>
      </c>
      <c r="P74" s="46">
        <f t="shared" si="18"/>
        <v>100</v>
      </c>
      <c r="Q74" s="46">
        <v>-0.25843484885004386</v>
      </c>
      <c r="R74" s="47">
        <v>11875067.496146698</v>
      </c>
      <c r="S74" s="47"/>
      <c r="T74" s="46">
        <f t="shared" si="12"/>
        <v>100</v>
      </c>
      <c r="U74" s="46">
        <v>2.854832198452357</v>
      </c>
      <c r="V74" s="47">
        <v>11989686.974605799</v>
      </c>
      <c r="W74" s="46">
        <f t="shared" si="13"/>
        <v>100</v>
      </c>
      <c r="X74" s="46">
        <v>0.9652111745579077</v>
      </c>
      <c r="Y74" s="114">
        <v>12397347.523176573</v>
      </c>
      <c r="Z74" s="46">
        <f t="shared" si="14"/>
        <v>100</v>
      </c>
      <c r="AA74" s="46">
        <v>3.4000933421714876</v>
      </c>
      <c r="AB74" s="47">
        <v>12465204.889293764</v>
      </c>
      <c r="AC74" s="46">
        <f t="shared" si="15"/>
        <v>100</v>
      </c>
      <c r="AD74" s="46">
        <v>0.5473539076833447</v>
      </c>
      <c r="AE74" s="47">
        <v>12955059.7587054</v>
      </c>
      <c r="AF74" s="46">
        <f t="shared" si="16"/>
        <v>100</v>
      </c>
      <c r="AG74" s="46">
        <v>3.9297779199150398</v>
      </c>
      <c r="AH74" s="105">
        <v>12708672.198943494</v>
      </c>
      <c r="AI74" s="46">
        <f t="shared" si="17"/>
        <v>100</v>
      </c>
      <c r="AJ74" s="46">
        <v>-1.9018635525501253</v>
      </c>
      <c r="AK74" s="48"/>
      <c r="AM74" s="29"/>
      <c r="AN74" s="49"/>
      <c r="AO74" s="6"/>
      <c r="AP74" s="48"/>
      <c r="AQ74" s="6"/>
      <c r="AR74" s="50"/>
      <c r="AS74" s="6"/>
      <c r="AT74" s="50"/>
      <c r="AU74" s="6"/>
      <c r="AV74" s="49"/>
      <c r="AW74" s="6"/>
      <c r="AX74" s="49"/>
      <c r="AY74" s="6"/>
      <c r="AZ74" s="49"/>
      <c r="BA74" s="6"/>
      <c r="BB74" s="49"/>
      <c r="BC74" s="49"/>
      <c r="BD74" s="51"/>
      <c r="BE74" s="30"/>
      <c r="BF74" s="51"/>
      <c r="BG74" s="6"/>
    </row>
    <row r="75" spans="1:59" s="5" customFormat="1" ht="6" customHeight="1" thickBot="1">
      <c r="A75" s="96"/>
      <c r="B75" s="145"/>
      <c r="C75" s="145"/>
      <c r="D75" s="145"/>
      <c r="E75" s="97"/>
      <c r="F75" s="98"/>
      <c r="G75" s="97"/>
      <c r="H75" s="134"/>
      <c r="I75" s="97"/>
      <c r="J75" s="97"/>
      <c r="K75" s="97"/>
      <c r="L75" s="3"/>
      <c r="M75" s="141"/>
      <c r="N75" s="4"/>
      <c r="O75" s="3"/>
      <c r="P75" s="4"/>
      <c r="Q75" s="99"/>
      <c r="R75" s="3"/>
      <c r="S75" s="123"/>
      <c r="T75" s="4"/>
      <c r="U75" s="99"/>
      <c r="V75" s="3"/>
      <c r="W75" s="4"/>
      <c r="X75" s="99"/>
      <c r="Y75" s="3"/>
      <c r="Z75" s="4"/>
      <c r="AA75" s="99"/>
      <c r="AB75" s="3"/>
      <c r="AC75" s="4"/>
      <c r="AD75" s="99"/>
      <c r="AE75" s="99"/>
      <c r="AF75" s="99"/>
      <c r="AG75" s="99"/>
      <c r="AH75" s="3"/>
      <c r="AI75" s="4"/>
      <c r="AJ75" s="4"/>
      <c r="AK75" s="48"/>
      <c r="AM75" s="29"/>
      <c r="AN75" s="49"/>
      <c r="AO75" s="6"/>
      <c r="AP75" s="48"/>
      <c r="AQ75" s="6"/>
      <c r="AR75" s="50"/>
      <c r="AS75" s="6"/>
      <c r="AT75" s="50"/>
      <c r="AU75" s="6"/>
      <c r="AV75" s="49"/>
      <c r="AW75" s="6"/>
      <c r="AX75" s="49"/>
      <c r="AY75" s="6"/>
      <c r="AZ75" s="49"/>
      <c r="BA75" s="6"/>
      <c r="BB75" s="49"/>
      <c r="BC75" s="49"/>
      <c r="BD75" s="51"/>
      <c r="BE75" s="30"/>
      <c r="BF75" s="51"/>
      <c r="BG75" s="6"/>
    </row>
    <row r="76" spans="1:61" ht="13.5" customHeight="1" thickTop="1">
      <c r="A76" s="143" t="s">
        <v>47</v>
      </c>
      <c r="E76" s="5"/>
      <c r="F76" s="5"/>
      <c r="G76" s="5"/>
      <c r="H76" s="5"/>
      <c r="I76" s="5"/>
      <c r="J76" s="5"/>
      <c r="K76" s="5"/>
      <c r="L76" s="26"/>
      <c r="M76" s="27"/>
      <c r="N76" s="25"/>
      <c r="O76" s="26"/>
      <c r="P76" s="27"/>
      <c r="R76" s="26"/>
      <c r="S76" s="26"/>
      <c r="V76" s="26"/>
      <c r="Y76" s="26"/>
      <c r="AB76" s="26"/>
      <c r="AH76" s="26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5:61" ht="13.5" customHeight="1">
      <c r="E77" s="5"/>
      <c r="F77" s="26"/>
      <c r="G77" s="5"/>
      <c r="H77" s="5"/>
      <c r="I77" s="5"/>
      <c r="J77" s="5"/>
      <c r="K77" s="5"/>
      <c r="L77" s="26"/>
      <c r="M77" s="27"/>
      <c r="N77" s="25"/>
      <c r="O77" s="26"/>
      <c r="P77" s="27"/>
      <c r="R77" s="26"/>
      <c r="S77" s="26"/>
      <c r="V77" s="26"/>
      <c r="Y77" s="26"/>
      <c r="AB77" s="26"/>
      <c r="AH77" s="26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5:61" ht="13.5" customHeight="1">
      <c r="E78" s="5"/>
      <c r="F78" s="5"/>
      <c r="G78" s="5"/>
      <c r="H78" s="5"/>
      <c r="I78" s="5"/>
      <c r="J78" s="5"/>
      <c r="K78" s="5"/>
      <c r="L78" s="26"/>
      <c r="M78" s="27"/>
      <c r="N78" s="25"/>
      <c r="O78" s="26"/>
      <c r="P78" s="27"/>
      <c r="R78" s="26"/>
      <c r="S78" s="26"/>
      <c r="V78" s="26"/>
      <c r="Y78" s="26"/>
      <c r="AB78" s="26"/>
      <c r="AH78" s="26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5:61" ht="13.5" customHeight="1">
      <c r="E79" s="5"/>
      <c r="F79" s="5"/>
      <c r="G79" s="5"/>
      <c r="H79" s="5"/>
      <c r="I79" s="5"/>
      <c r="J79" s="5"/>
      <c r="K79" s="5"/>
      <c r="L79" s="26"/>
      <c r="M79" s="27"/>
      <c r="N79" s="25"/>
      <c r="O79" s="26"/>
      <c r="P79" s="27"/>
      <c r="R79" s="26"/>
      <c r="S79" s="26"/>
      <c r="V79" s="26"/>
      <c r="Y79" s="26"/>
      <c r="AB79" s="26"/>
      <c r="AH79" s="26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5:61" ht="13.5" customHeight="1">
      <c r="E80" s="5"/>
      <c r="F80" s="5"/>
      <c r="G80" s="5"/>
      <c r="H80" s="5"/>
      <c r="I80" s="5"/>
      <c r="J80" s="5"/>
      <c r="K80" s="5"/>
      <c r="L80" s="26"/>
      <c r="M80" s="27"/>
      <c r="N80" s="25"/>
      <c r="O80" s="26"/>
      <c r="P80" s="27"/>
      <c r="R80" s="26"/>
      <c r="S80" s="26"/>
      <c r="V80" s="26"/>
      <c r="Y80" s="26"/>
      <c r="AB80" s="26"/>
      <c r="AH80" s="26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5:61" ht="13.5" customHeight="1">
      <c r="E81" s="5"/>
      <c r="F81" s="5"/>
      <c r="G81" s="5"/>
      <c r="H81" s="5"/>
      <c r="I81" s="5"/>
      <c r="J81" s="5"/>
      <c r="K81" s="5"/>
      <c r="L81" s="26"/>
      <c r="M81" s="27"/>
      <c r="N81" s="25"/>
      <c r="O81" s="26"/>
      <c r="P81" s="27"/>
      <c r="R81" s="26"/>
      <c r="S81" s="26"/>
      <c r="V81" s="26"/>
      <c r="Y81" s="26"/>
      <c r="AB81" s="26"/>
      <c r="AH81" s="26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ht="13.5" customHeight="1"/>
  </sheetData>
  <mergeCells count="70">
    <mergeCell ref="AE6:AG6"/>
    <mergeCell ref="AH6:AJ6"/>
    <mergeCell ref="O6:Q6"/>
    <mergeCell ref="V6:X6"/>
    <mergeCell ref="Y6:AA6"/>
    <mergeCell ref="T6:U6"/>
    <mergeCell ref="B9:D9"/>
    <mergeCell ref="C10:D10"/>
    <mergeCell ref="C14:D14"/>
    <mergeCell ref="AB6:AD6"/>
    <mergeCell ref="A6:E7"/>
    <mergeCell ref="F6:H6"/>
    <mergeCell ref="I6:K6"/>
    <mergeCell ref="L6:N6"/>
    <mergeCell ref="C15:D15"/>
    <mergeCell ref="C16:D16"/>
    <mergeCell ref="C17:D17"/>
    <mergeCell ref="C18:D18"/>
    <mergeCell ref="C23:D23"/>
    <mergeCell ref="B24:D24"/>
    <mergeCell ref="C25:D25"/>
    <mergeCell ref="C19:D19"/>
    <mergeCell ref="C20:D20"/>
    <mergeCell ref="C21:D21"/>
    <mergeCell ref="C22:D22"/>
    <mergeCell ref="C30:D30"/>
    <mergeCell ref="B32:D32"/>
    <mergeCell ref="B34:D34"/>
    <mergeCell ref="C26:D26"/>
    <mergeCell ref="C27:D27"/>
    <mergeCell ref="B29:D29"/>
    <mergeCell ref="B39:D39"/>
    <mergeCell ref="B40:D40"/>
    <mergeCell ref="B35:C35"/>
    <mergeCell ref="B36:C36"/>
    <mergeCell ref="AE44:AG44"/>
    <mergeCell ref="AH44:AJ44"/>
    <mergeCell ref="O44:Q44"/>
    <mergeCell ref="V44:X44"/>
    <mergeCell ref="Y44:AA44"/>
    <mergeCell ref="T44:U44"/>
    <mergeCell ref="B47:D47"/>
    <mergeCell ref="C48:D48"/>
    <mergeCell ref="C49:D49"/>
    <mergeCell ref="AB44:AD44"/>
    <mergeCell ref="A44:E45"/>
    <mergeCell ref="F44:H44"/>
    <mergeCell ref="I44:K44"/>
    <mergeCell ref="L44:N44"/>
    <mergeCell ref="C50:D50"/>
    <mergeCell ref="C51:D51"/>
    <mergeCell ref="C52:D52"/>
    <mergeCell ref="C53:D53"/>
    <mergeCell ref="C58:D58"/>
    <mergeCell ref="B59:D59"/>
    <mergeCell ref="C60:D60"/>
    <mergeCell ref="C54:D54"/>
    <mergeCell ref="C55:D55"/>
    <mergeCell ref="C56:D56"/>
    <mergeCell ref="C57:D57"/>
    <mergeCell ref="C65:D65"/>
    <mergeCell ref="B67:D67"/>
    <mergeCell ref="B69:D69"/>
    <mergeCell ref="C61:D61"/>
    <mergeCell ref="C62:D62"/>
    <mergeCell ref="B64:D64"/>
    <mergeCell ref="B74:D74"/>
    <mergeCell ref="B75:D75"/>
    <mergeCell ref="B70:C70"/>
    <mergeCell ref="B71:C71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2011-03-09T05:03:41Z</cp:lastPrinted>
  <dcterms:created xsi:type="dcterms:W3CDTF">2008-02-21T02:55:48Z</dcterms:created>
  <dcterms:modified xsi:type="dcterms:W3CDTF">2011-03-09T05:03:44Z</dcterms:modified>
  <cp:category/>
  <cp:version/>
  <cp:contentType/>
  <cp:contentStatus/>
</cp:coreProperties>
</file>