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" yWindow="87" windowWidth="14938" windowHeight="8102" activeTab="0"/>
  </bookViews>
  <sheets>
    <sheet name="tone-f01" sheetId="1" r:id="rId1"/>
  </sheets>
  <definedNames/>
  <calcPr fullCalcOnLoad="1"/>
</workbook>
</file>

<file path=xl/sharedStrings.xml><?xml version="1.0" encoding="utf-8"?>
<sst xmlns="http://schemas.openxmlformats.org/spreadsheetml/2006/main" count="65" uniqueCount="34">
  <si>
    <t>（単位　千円，％）</t>
  </si>
  <si>
    <t>広島国税局「広島国税局統計書」</t>
  </si>
  <si>
    <t>税　　　　　　目</t>
  </si>
  <si>
    <t>構成比</t>
  </si>
  <si>
    <t>徴収決定済額</t>
  </si>
  <si>
    <t>直接税</t>
  </si>
  <si>
    <t>源泉所得税</t>
  </si>
  <si>
    <t>申告所得税</t>
  </si>
  <si>
    <t>法人税</t>
  </si>
  <si>
    <t>相続税</t>
  </si>
  <si>
    <t>その他</t>
  </si>
  <si>
    <t>間接税</t>
  </si>
  <si>
    <t>酒税</t>
  </si>
  <si>
    <t>消費税及び地方消費税</t>
  </si>
  <si>
    <t>揮発油税及び地方道路税</t>
  </si>
  <si>
    <t>収納済額</t>
  </si>
  <si>
    <t>収納未済額</t>
  </si>
  <si>
    <t>1)</t>
  </si>
  <si>
    <t>1) 不納欠損額を含まない。</t>
  </si>
  <si>
    <t>実　数</t>
  </si>
  <si>
    <t>－</t>
  </si>
  <si>
    <t>28　種   類   別   国   税　</t>
  </si>
  <si>
    <t>－</t>
  </si>
  <si>
    <t>x</t>
  </si>
  <si>
    <t>…</t>
  </si>
  <si>
    <t>平成17～21年度</t>
  </si>
  <si>
    <r>
      <t>21</t>
    </r>
    <r>
      <rPr>
        <i/>
        <sz val="8"/>
        <rFont val="ＭＳ Ｐゴシック"/>
        <family val="3"/>
      </rPr>
      <t>　</t>
    </r>
    <r>
      <rPr>
        <sz val="8"/>
        <rFont val="ＭＳ 明朝"/>
        <family val="1"/>
      </rPr>
      <t>年　度</t>
    </r>
  </si>
  <si>
    <r>
      <t>平成</t>
    </r>
    <r>
      <rPr>
        <i/>
        <sz val="8"/>
        <rFont val="Century Gothic"/>
        <family val="2"/>
      </rPr>
      <t>17</t>
    </r>
    <r>
      <rPr>
        <sz val="8"/>
        <rFont val="ＭＳ 明朝"/>
        <family val="1"/>
      </rPr>
      <t>年度</t>
    </r>
  </si>
  <si>
    <r>
      <t>18</t>
    </r>
    <r>
      <rPr>
        <i/>
        <sz val="8"/>
        <rFont val="ＭＳ 明朝"/>
        <family val="1"/>
      </rPr>
      <t>　</t>
    </r>
    <r>
      <rPr>
        <sz val="8"/>
        <rFont val="ＭＳ 明朝"/>
        <family val="1"/>
      </rPr>
      <t>年　度</t>
    </r>
  </si>
  <si>
    <r>
      <t>19</t>
    </r>
    <r>
      <rPr>
        <sz val="8"/>
        <rFont val="ＭＳ 明朝"/>
        <family val="1"/>
      </rPr>
      <t>　年　度</t>
    </r>
  </si>
  <si>
    <r>
      <t xml:space="preserve">20  </t>
    </r>
    <r>
      <rPr>
        <sz val="8"/>
        <rFont val="ＭＳ 明朝"/>
        <family val="1"/>
      </rPr>
      <t>年　度</t>
    </r>
  </si>
  <si>
    <t>x</t>
  </si>
  <si>
    <t>…</t>
  </si>
  <si>
    <t>財　　　政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</si>
</sst>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0.0"/>
    <numFmt numFmtId="178" formatCode="0.0_);[Red]\(0.0\)"/>
    <numFmt numFmtId="179" formatCode="[=0]&quot;―&quot;;###\ ###\ ##0"/>
    <numFmt numFmtId="180" formatCode="[=0]&quot;―&quot;;###\ ###\ ##0.0"/>
  </numFmts>
  <fonts count="18">
    <font>
      <sz val="11"/>
      <name val="ＭＳ 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i/>
      <sz val="8"/>
      <name val="Century Gothic"/>
      <family val="2"/>
    </font>
    <font>
      <i/>
      <sz val="8"/>
      <name val="ＭＳ Ｐゴシック"/>
      <family val="3"/>
    </font>
    <font>
      <i/>
      <sz val="8"/>
      <name val="ＭＳ 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b/>
      <i/>
      <sz val="7"/>
      <name val="Century Gothic"/>
      <family val="2"/>
    </font>
    <font>
      <i/>
      <sz val="7"/>
      <name val="Century Gothic"/>
      <family val="2"/>
    </font>
    <font>
      <i/>
      <sz val="7"/>
      <name val="ＭＳ Ｐゴシック"/>
      <family val="3"/>
    </font>
    <font>
      <sz val="7"/>
      <name val="ＭＳ 明朝"/>
      <family val="1"/>
    </font>
    <font>
      <vertAlign val="subscript"/>
      <sz val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6">
    <xf numFmtId="0" fontId="0" fillId="0" borderId="0" xfId="0" applyAlignment="1">
      <alignment/>
    </xf>
    <xf numFmtId="0" fontId="6" fillId="0" borderId="0" xfId="20" applyFont="1" applyFill="1" applyAlignment="1" applyProtection="1">
      <alignment horizontal="left" vertical="center"/>
      <protection locked="0"/>
    </xf>
    <xf numFmtId="179" fontId="13" fillId="0" borderId="0" xfId="20" applyNumberFormat="1" applyFont="1" applyFill="1" applyAlignment="1" applyProtection="1">
      <alignment horizontal="right" vertical="center" wrapText="1"/>
      <protection locked="0"/>
    </xf>
    <xf numFmtId="180" fontId="13" fillId="0" borderId="0" xfId="20" applyNumberFormat="1" applyFont="1" applyFill="1" applyAlignment="1" applyProtection="1">
      <alignment horizontal="right" vertical="center" wrapText="1"/>
      <protection locked="0"/>
    </xf>
    <xf numFmtId="179" fontId="14" fillId="0" borderId="0" xfId="20" applyNumberFormat="1" applyFont="1" applyFill="1" applyAlignment="1" applyProtection="1">
      <alignment horizontal="right" vertical="center" wrapText="1"/>
      <protection locked="0"/>
    </xf>
    <xf numFmtId="180" fontId="14" fillId="0" borderId="0" xfId="20" applyNumberFormat="1" applyFont="1" applyFill="1" applyAlignment="1" applyProtection="1">
      <alignment horizontal="right" vertical="center" wrapText="1"/>
      <protection locked="0"/>
    </xf>
    <xf numFmtId="180" fontId="15" fillId="0" borderId="0" xfId="20" applyNumberFormat="1" applyFont="1" applyFill="1" applyAlignment="1" applyProtection="1">
      <alignment horizontal="right" vertical="center" wrapText="1"/>
      <protection locked="0"/>
    </xf>
    <xf numFmtId="0" fontId="2" fillId="0" borderId="0" xfId="20" applyFont="1" applyFill="1" applyAlignment="1" applyProtection="1">
      <alignment vertical="center"/>
      <protection locked="0"/>
    </xf>
    <xf numFmtId="0" fontId="5" fillId="0" borderId="0" xfId="20" applyFont="1" applyFill="1" applyAlignment="1" applyProtection="1">
      <alignment horizontal="center" vertical="center"/>
      <protection locked="0"/>
    </xf>
    <xf numFmtId="0" fontId="2" fillId="0" borderId="0" xfId="20" applyFont="1" applyFill="1" applyAlignment="1" applyProtection="1">
      <alignment horizontal="center" vertical="center"/>
      <protection locked="0"/>
    </xf>
    <xf numFmtId="0" fontId="5" fillId="0" borderId="0" xfId="20" applyFont="1" applyFill="1" applyAlignment="1" applyProtection="1">
      <alignment horizontal="right" vertical="center"/>
      <protection locked="0"/>
    </xf>
    <xf numFmtId="0" fontId="7" fillId="0" borderId="0" xfId="20" applyFont="1" applyFill="1" applyAlignment="1" applyProtection="1">
      <alignment horizontal="center" vertical="center"/>
      <protection locked="0"/>
    </xf>
    <xf numFmtId="0" fontId="2" fillId="0" borderId="0" xfId="20" applyFont="1" applyFill="1" applyAlignment="1" applyProtection="1">
      <alignment horizontal="right" vertical="center"/>
      <protection locked="0"/>
    </xf>
    <xf numFmtId="0" fontId="2" fillId="0" borderId="1" xfId="20" applyFont="1" applyFill="1" applyBorder="1" applyAlignment="1" applyProtection="1">
      <alignment horizontal="center" vertical="center"/>
      <protection locked="0"/>
    </xf>
    <xf numFmtId="0" fontId="2" fillId="0" borderId="2" xfId="20" applyFont="1" applyFill="1" applyBorder="1" applyAlignment="1" applyProtection="1">
      <alignment horizontal="center" vertical="center"/>
      <protection locked="0"/>
    </xf>
    <xf numFmtId="0" fontId="2" fillId="0" borderId="0" xfId="20" applyFont="1" applyFill="1" applyBorder="1" applyAlignment="1" applyProtection="1">
      <alignment vertical="center"/>
      <protection locked="0"/>
    </xf>
    <xf numFmtId="0" fontId="2" fillId="0" borderId="3" xfId="20" applyFont="1" applyFill="1" applyBorder="1" applyAlignment="1" applyProtection="1">
      <alignment vertical="center"/>
      <protection locked="0"/>
    </xf>
    <xf numFmtId="0" fontId="2" fillId="0" borderId="4" xfId="20" applyFont="1" applyFill="1" applyBorder="1" applyAlignment="1" applyProtection="1">
      <alignment horizontal="center" vertical="center"/>
      <protection locked="0"/>
    </xf>
    <xf numFmtId="0" fontId="10" fillId="0" borderId="0" xfId="20" applyFont="1" applyFill="1" applyBorder="1" applyAlignment="1" applyProtection="1">
      <alignment horizontal="center" vertical="center"/>
      <protection locked="0"/>
    </xf>
    <xf numFmtId="0" fontId="11" fillId="0" borderId="0" xfId="20" applyFont="1" applyFill="1" applyAlignment="1" applyProtection="1">
      <alignment vertical="center"/>
      <protection locked="0"/>
    </xf>
    <xf numFmtId="0" fontId="11" fillId="0" borderId="3" xfId="20" applyFont="1" applyFill="1" applyBorder="1" applyAlignment="1" applyProtection="1">
      <alignment vertical="center"/>
      <protection locked="0"/>
    </xf>
    <xf numFmtId="0" fontId="2" fillId="0" borderId="0" xfId="20" applyFont="1" applyFill="1" applyAlignment="1" applyProtection="1">
      <alignment horizontal="distributed" vertical="center"/>
      <protection locked="0"/>
    </xf>
    <xf numFmtId="179" fontId="2" fillId="0" borderId="0" xfId="20" applyNumberFormat="1" applyFont="1" applyFill="1" applyAlignment="1" applyProtection="1">
      <alignment vertical="center"/>
      <protection locked="0"/>
    </xf>
    <xf numFmtId="0" fontId="16" fillId="0" borderId="0" xfId="20" applyFont="1" applyFill="1" applyAlignment="1" applyProtection="1">
      <alignment horizontal="distributed" vertical="center"/>
      <protection locked="0"/>
    </xf>
    <xf numFmtId="0" fontId="17" fillId="0" borderId="3" xfId="20" applyFont="1" applyFill="1" applyBorder="1" applyAlignment="1" applyProtection="1">
      <alignment vertical="center"/>
      <protection locked="0"/>
    </xf>
    <xf numFmtId="0" fontId="2" fillId="0" borderId="5" xfId="20" applyFont="1" applyFill="1" applyBorder="1" applyAlignment="1" applyProtection="1">
      <alignment vertical="center"/>
      <protection locked="0"/>
    </xf>
    <xf numFmtId="176" fontId="8" fillId="0" borderId="6" xfId="20" applyNumberFormat="1" applyFont="1" applyFill="1" applyBorder="1" applyAlignment="1" applyProtection="1">
      <alignment vertical="center"/>
      <protection locked="0"/>
    </xf>
    <xf numFmtId="176" fontId="8" fillId="0" borderId="0" xfId="20" applyNumberFormat="1" applyFont="1" applyFill="1" applyAlignment="1" applyProtection="1">
      <alignment vertical="center"/>
      <protection locked="0"/>
    </xf>
    <xf numFmtId="178" fontId="2" fillId="0" borderId="7" xfId="20" applyNumberFormat="1" applyFont="1" applyFill="1" applyBorder="1" applyAlignment="1" applyProtection="1">
      <alignment vertical="center"/>
      <protection locked="0"/>
    </xf>
    <xf numFmtId="0" fontId="2" fillId="0" borderId="8" xfId="20" applyFont="1" applyFill="1" applyBorder="1" applyAlignment="1" applyProtection="1">
      <alignment vertical="center"/>
      <protection locked="0"/>
    </xf>
    <xf numFmtId="0" fontId="3" fillId="0" borderId="8" xfId="20" applyFont="1" applyFill="1" applyBorder="1" applyAlignment="1" applyProtection="1">
      <alignment vertical="center"/>
      <protection locked="0"/>
    </xf>
    <xf numFmtId="179" fontId="15" fillId="0" borderId="0" xfId="20" applyNumberFormat="1" applyFont="1" applyFill="1" applyAlignment="1" applyProtection="1">
      <alignment horizontal="right" vertical="center" wrapText="1"/>
      <protection locked="0"/>
    </xf>
    <xf numFmtId="179" fontId="13" fillId="0" borderId="4" xfId="20" applyNumberFormat="1" applyFont="1" applyFill="1" applyBorder="1" applyAlignment="1" applyProtection="1">
      <alignment horizontal="right" vertical="center" wrapText="1"/>
      <protection locked="0"/>
    </xf>
    <xf numFmtId="179" fontId="14" fillId="0" borderId="4" xfId="20" applyNumberFormat="1" applyFont="1" applyFill="1" applyBorder="1" applyAlignment="1" applyProtection="1">
      <alignment horizontal="right" vertical="center" wrapText="1"/>
      <protection locked="0"/>
    </xf>
    <xf numFmtId="0" fontId="8" fillId="0" borderId="9" xfId="20" applyFont="1" applyFill="1" applyBorder="1" applyAlignment="1" applyProtection="1">
      <alignment horizontal="center" vertical="center"/>
      <protection locked="0"/>
    </xf>
    <xf numFmtId="0" fontId="8" fillId="0" borderId="10" xfId="20" applyFont="1" applyFill="1" applyBorder="1" applyAlignment="1" applyProtection="1">
      <alignment horizontal="center" vertical="center"/>
      <protection locked="0"/>
    </xf>
    <xf numFmtId="0" fontId="8" fillId="0" borderId="11" xfId="20" applyFont="1" applyFill="1" applyBorder="1" applyAlignment="1" applyProtection="1">
      <alignment horizontal="center" vertical="center"/>
      <protection locked="0"/>
    </xf>
    <xf numFmtId="0" fontId="8" fillId="0" borderId="12" xfId="20" applyFont="1" applyFill="1" applyBorder="1" applyAlignment="1" applyProtection="1">
      <alignment horizontal="center" vertical="center"/>
      <protection locked="0"/>
    </xf>
    <xf numFmtId="0" fontId="12" fillId="0" borderId="0" xfId="20" applyFont="1" applyFill="1" applyAlignment="1" applyProtection="1">
      <alignment horizontal="distributed" vertical="center"/>
      <protection locked="0"/>
    </xf>
    <xf numFmtId="0" fontId="2" fillId="0" borderId="0" xfId="20" applyFont="1" applyFill="1" applyAlignment="1" applyProtection="1">
      <alignment horizontal="distributed" vertical="center"/>
      <protection locked="0"/>
    </xf>
    <xf numFmtId="0" fontId="2" fillId="0" borderId="13" xfId="20" applyFont="1" applyFill="1" applyBorder="1" applyAlignment="1" applyProtection="1">
      <alignment horizontal="center" vertical="center"/>
      <protection locked="0"/>
    </xf>
    <xf numFmtId="0" fontId="2" fillId="0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 locked="0"/>
    </xf>
    <xf numFmtId="0" fontId="2" fillId="0" borderId="1" xfId="20" applyFont="1" applyFill="1" applyBorder="1" applyAlignment="1" applyProtection="1">
      <alignment horizontal="center" vertical="center"/>
      <protection locked="0"/>
    </xf>
    <xf numFmtId="0" fontId="2" fillId="0" borderId="9" xfId="20" applyNumberFormat="1" applyFont="1" applyFill="1" applyBorder="1" applyAlignment="1" applyProtection="1">
      <alignment horizontal="center" vertical="center"/>
      <protection locked="0"/>
    </xf>
    <xf numFmtId="0" fontId="2" fillId="0" borderId="10" xfId="2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68種類別国税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51"/>
  <sheetViews>
    <sheetView tabSelected="1" zoomScale="120" zoomScaleNormal="12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8.796875" defaultRowHeight="14.25"/>
  <cols>
    <col min="1" max="2" width="1.69921875" style="7" customWidth="1"/>
    <col min="3" max="3" width="15.19921875" style="7" customWidth="1"/>
    <col min="4" max="4" width="1.69921875" style="7" customWidth="1"/>
    <col min="5" max="9" width="14.09765625" style="7" customWidth="1"/>
    <col min="10" max="10" width="9.19921875" style="7" customWidth="1"/>
    <col min="11" max="16384" width="8.8984375" style="7" customWidth="1"/>
  </cols>
  <sheetData>
    <row r="1" ht="13.5" customHeight="1">
      <c r="A1" s="7" t="s">
        <v>33</v>
      </c>
    </row>
    <row r="2" ht="12.75" customHeight="1"/>
    <row r="3" spans="1:9" ht="18.75" customHeight="1">
      <c r="A3" s="8"/>
      <c r="B3" s="9"/>
      <c r="C3" s="9"/>
      <c r="D3" s="9"/>
      <c r="E3" s="9"/>
      <c r="F3" s="9"/>
      <c r="G3" s="10" t="s">
        <v>21</v>
      </c>
      <c r="H3" s="1" t="s">
        <v>25</v>
      </c>
      <c r="I3" s="9"/>
    </row>
    <row r="4" spans="1:9" ht="12.75" customHeight="1">
      <c r="A4" s="11"/>
      <c r="B4" s="9"/>
      <c r="C4" s="9"/>
      <c r="D4" s="9"/>
      <c r="E4" s="9"/>
      <c r="F4" s="9"/>
      <c r="G4" s="9"/>
      <c r="H4" s="9"/>
      <c r="I4" s="9"/>
    </row>
    <row r="5" spans="1:10" ht="14.25" customHeight="1" thickBot="1">
      <c r="A5" s="7" t="s">
        <v>0</v>
      </c>
      <c r="J5" s="12" t="s">
        <v>1</v>
      </c>
    </row>
    <row r="6" spans="1:10" ht="14.25" customHeight="1" thickTop="1">
      <c r="A6" s="40" t="s">
        <v>2</v>
      </c>
      <c r="B6" s="41"/>
      <c r="C6" s="41"/>
      <c r="D6" s="41"/>
      <c r="E6" s="44" t="s">
        <v>27</v>
      </c>
      <c r="F6" s="34" t="s">
        <v>28</v>
      </c>
      <c r="G6" s="34" t="s">
        <v>29</v>
      </c>
      <c r="H6" s="34" t="s">
        <v>30</v>
      </c>
      <c r="I6" s="36" t="s">
        <v>26</v>
      </c>
      <c r="J6" s="37"/>
    </row>
    <row r="7" spans="1:10" ht="14.25" customHeight="1">
      <c r="A7" s="42"/>
      <c r="B7" s="43"/>
      <c r="C7" s="43"/>
      <c r="D7" s="43"/>
      <c r="E7" s="45"/>
      <c r="F7" s="35"/>
      <c r="G7" s="35"/>
      <c r="H7" s="35"/>
      <c r="I7" s="13" t="s">
        <v>19</v>
      </c>
      <c r="J7" s="14" t="s">
        <v>3</v>
      </c>
    </row>
    <row r="8" spans="1:9" ht="13.5" customHeight="1">
      <c r="A8" s="15"/>
      <c r="B8" s="15"/>
      <c r="C8" s="15"/>
      <c r="D8" s="16"/>
      <c r="E8" s="17"/>
      <c r="F8" s="18"/>
      <c r="G8" s="18"/>
      <c r="H8" s="18"/>
      <c r="I8" s="18"/>
    </row>
    <row r="9" spans="2:13" s="19" customFormat="1" ht="13.5" customHeight="1">
      <c r="B9" s="38" t="s">
        <v>4</v>
      </c>
      <c r="C9" s="38"/>
      <c r="D9" s="20"/>
      <c r="E9" s="32">
        <v>861491278</v>
      </c>
      <c r="F9" s="2">
        <v>890256609</v>
      </c>
      <c r="G9" s="2">
        <v>855410647</v>
      </c>
      <c r="H9" s="2">
        <v>746640836</v>
      </c>
      <c r="I9" s="2">
        <v>704445404</v>
      </c>
      <c r="J9" s="3">
        <v>100</v>
      </c>
      <c r="L9" s="2"/>
      <c r="M9" s="3"/>
    </row>
    <row r="10" spans="2:13" ht="13.5" customHeight="1">
      <c r="B10" s="21"/>
      <c r="C10" s="21"/>
      <c r="D10" s="16"/>
      <c r="E10" s="33"/>
      <c r="F10" s="4"/>
      <c r="G10" s="4"/>
      <c r="H10" s="4"/>
      <c r="I10" s="4"/>
      <c r="J10" s="4"/>
      <c r="L10" s="4"/>
      <c r="M10" s="4"/>
    </row>
    <row r="11" spans="2:13" ht="13.5" customHeight="1">
      <c r="B11" s="39" t="s">
        <v>5</v>
      </c>
      <c r="C11" s="39"/>
      <c r="D11" s="16"/>
      <c r="E11" s="33">
        <v>559963089</v>
      </c>
      <c r="F11" s="4">
        <v>589071550</v>
      </c>
      <c r="G11" s="4">
        <v>554158408</v>
      </c>
      <c r="H11" s="4">
        <v>455043644</v>
      </c>
      <c r="I11" s="4">
        <f>SUM(I12:I15)</f>
        <v>418760711</v>
      </c>
      <c r="J11" s="5">
        <f>I11/$I$9*100</f>
        <v>59.445445824783896</v>
      </c>
      <c r="L11" s="4"/>
      <c r="M11" s="5"/>
    </row>
    <row r="12" spans="3:13" ht="13.5" customHeight="1">
      <c r="C12" s="21" t="s">
        <v>6</v>
      </c>
      <c r="D12" s="16"/>
      <c r="E12" s="33">
        <v>258618118</v>
      </c>
      <c r="F12" s="4">
        <v>263967137</v>
      </c>
      <c r="G12" s="4">
        <v>236339403</v>
      </c>
      <c r="H12" s="4">
        <v>213865878</v>
      </c>
      <c r="I12" s="4">
        <v>191923483</v>
      </c>
      <c r="J12" s="5">
        <f>I12/$I$9*100</f>
        <v>27.244621358903775</v>
      </c>
      <c r="K12" s="22"/>
      <c r="L12" s="4"/>
      <c r="M12" s="5"/>
    </row>
    <row r="13" spans="3:13" ht="13.5" customHeight="1">
      <c r="C13" s="21" t="s">
        <v>7</v>
      </c>
      <c r="D13" s="16"/>
      <c r="E13" s="33">
        <v>58996645</v>
      </c>
      <c r="F13" s="4">
        <v>62469800</v>
      </c>
      <c r="G13" s="4">
        <v>63437704</v>
      </c>
      <c r="H13" s="4">
        <v>59603744</v>
      </c>
      <c r="I13" s="4">
        <v>52315079</v>
      </c>
      <c r="J13" s="5">
        <f>I13/$I$9*100</f>
        <v>7.4264206570080775</v>
      </c>
      <c r="L13" s="4"/>
      <c r="M13" s="5"/>
    </row>
    <row r="14" spans="3:13" ht="13.5" customHeight="1">
      <c r="C14" s="21" t="s">
        <v>8</v>
      </c>
      <c r="D14" s="16"/>
      <c r="E14" s="33">
        <v>216633815</v>
      </c>
      <c r="F14" s="4">
        <v>239270567</v>
      </c>
      <c r="G14" s="4">
        <v>232233723</v>
      </c>
      <c r="H14" s="4">
        <v>161887949</v>
      </c>
      <c r="I14" s="4">
        <v>152203787</v>
      </c>
      <c r="J14" s="5">
        <f>I14/$I$9*100</f>
        <v>21.60618638942813</v>
      </c>
      <c r="L14" s="4"/>
      <c r="M14" s="5"/>
    </row>
    <row r="15" spans="3:13" ht="13.5" customHeight="1">
      <c r="C15" s="21" t="s">
        <v>9</v>
      </c>
      <c r="D15" s="16"/>
      <c r="E15" s="33">
        <v>25714511</v>
      </c>
      <c r="F15" s="4">
        <v>23364046</v>
      </c>
      <c r="G15" s="4">
        <v>22147578</v>
      </c>
      <c r="H15" s="4">
        <v>19686073</v>
      </c>
      <c r="I15" s="4">
        <v>22318362</v>
      </c>
      <c r="J15" s="5">
        <f>I15/$I$9*100</f>
        <v>3.168217419443906</v>
      </c>
      <c r="L15" s="4"/>
      <c r="M15" s="5"/>
    </row>
    <row r="16" spans="2:13" ht="13.5" customHeight="1">
      <c r="B16" s="21"/>
      <c r="C16" s="21"/>
      <c r="D16" s="16"/>
      <c r="E16" s="33"/>
      <c r="F16" s="4"/>
      <c r="G16" s="4"/>
      <c r="H16" s="4"/>
      <c r="I16" s="4"/>
      <c r="J16" s="4"/>
      <c r="L16" s="4"/>
      <c r="M16" s="4"/>
    </row>
    <row r="17" spans="2:13" ht="13.5" customHeight="1">
      <c r="B17" s="39" t="s">
        <v>11</v>
      </c>
      <c r="C17" s="39"/>
      <c r="D17" s="16"/>
      <c r="E17" s="33">
        <v>301528190</v>
      </c>
      <c r="F17" s="4">
        <v>301185060</v>
      </c>
      <c r="G17" s="4">
        <v>301252238</v>
      </c>
      <c r="H17" s="4">
        <v>291597192</v>
      </c>
      <c r="I17" s="4">
        <f>I9-I11</f>
        <v>285684693</v>
      </c>
      <c r="J17" s="5">
        <f>I17/$I$9*100</f>
        <v>40.55455417521611</v>
      </c>
      <c r="L17" s="4"/>
      <c r="M17" s="5"/>
    </row>
    <row r="18" spans="3:13" ht="13.5" customHeight="1">
      <c r="C18" s="21" t="s">
        <v>12</v>
      </c>
      <c r="D18" s="16"/>
      <c r="E18" s="33">
        <v>8184364</v>
      </c>
      <c r="F18" s="4">
        <v>3883728</v>
      </c>
      <c r="G18" s="4">
        <v>3786096</v>
      </c>
      <c r="H18" s="4">
        <v>4219039</v>
      </c>
      <c r="I18" s="4">
        <v>4425399</v>
      </c>
      <c r="J18" s="5">
        <f>I18/$I$9*100</f>
        <v>0.6282103587973724</v>
      </c>
      <c r="L18" s="4"/>
      <c r="M18" s="5"/>
    </row>
    <row r="19" spans="3:13" ht="13.5" customHeight="1">
      <c r="C19" s="21" t="s">
        <v>13</v>
      </c>
      <c r="D19" s="16"/>
      <c r="E19" s="33">
        <v>242647293</v>
      </c>
      <c r="F19" s="4">
        <v>242041839</v>
      </c>
      <c r="G19" s="4">
        <v>243480755</v>
      </c>
      <c r="H19" s="4">
        <v>235788489</v>
      </c>
      <c r="I19" s="4">
        <v>231674849</v>
      </c>
      <c r="J19" s="5">
        <f>I19/$I$9*100</f>
        <v>32.8875520635805</v>
      </c>
      <c r="L19" s="4"/>
      <c r="M19" s="5"/>
    </row>
    <row r="20" spans="3:13" ht="13.5" customHeight="1">
      <c r="C20" s="23" t="s">
        <v>14</v>
      </c>
      <c r="D20" s="16"/>
      <c r="E20" s="33" t="s">
        <v>20</v>
      </c>
      <c r="F20" s="4">
        <v>1213</v>
      </c>
      <c r="G20" s="4">
        <v>16510</v>
      </c>
      <c r="H20" s="4" t="s">
        <v>31</v>
      </c>
      <c r="I20" s="4" t="s">
        <v>23</v>
      </c>
      <c r="J20" s="6" t="s">
        <v>22</v>
      </c>
      <c r="L20" s="31"/>
      <c r="M20" s="6"/>
    </row>
    <row r="21" spans="3:13" ht="13.5" customHeight="1">
      <c r="C21" s="21" t="s">
        <v>10</v>
      </c>
      <c r="D21" s="16"/>
      <c r="E21" s="33">
        <v>50696533</v>
      </c>
      <c r="F21" s="4">
        <v>55258280</v>
      </c>
      <c r="G21" s="4">
        <v>53968877</v>
      </c>
      <c r="H21" s="4" t="s">
        <v>32</v>
      </c>
      <c r="I21" s="4" t="s">
        <v>24</v>
      </c>
      <c r="J21" s="5">
        <v>0</v>
      </c>
      <c r="L21" s="4"/>
      <c r="M21" s="5"/>
    </row>
    <row r="22" spans="2:13" ht="13.5" customHeight="1">
      <c r="B22" s="21"/>
      <c r="C22" s="21"/>
      <c r="D22" s="16"/>
      <c r="E22" s="33"/>
      <c r="F22" s="4"/>
      <c r="G22" s="4"/>
      <c r="H22" s="4"/>
      <c r="I22" s="4"/>
      <c r="J22" s="4"/>
      <c r="L22" s="4"/>
      <c r="M22" s="4"/>
    </row>
    <row r="23" spans="2:13" s="19" customFormat="1" ht="13.5" customHeight="1">
      <c r="B23" s="38" t="s">
        <v>15</v>
      </c>
      <c r="C23" s="38"/>
      <c r="D23" s="20"/>
      <c r="E23" s="32">
        <v>847413098</v>
      </c>
      <c r="F23" s="2">
        <v>876558216</v>
      </c>
      <c r="G23" s="2">
        <v>841588154</v>
      </c>
      <c r="H23" s="2">
        <v>732674910</v>
      </c>
      <c r="I23" s="2">
        <v>690795270</v>
      </c>
      <c r="J23" s="3">
        <v>100</v>
      </c>
      <c r="L23" s="2"/>
      <c r="M23" s="3"/>
    </row>
    <row r="24" spans="2:13" ht="13.5" customHeight="1">
      <c r="B24" s="21"/>
      <c r="C24" s="21"/>
      <c r="D24" s="16"/>
      <c r="E24" s="33"/>
      <c r="F24" s="4"/>
      <c r="G24" s="4"/>
      <c r="H24" s="4"/>
      <c r="I24" s="4"/>
      <c r="J24" s="4"/>
      <c r="L24" s="4"/>
      <c r="M24" s="4"/>
    </row>
    <row r="25" spans="2:13" ht="13.5" customHeight="1">
      <c r="B25" s="39" t="s">
        <v>5</v>
      </c>
      <c r="C25" s="39"/>
      <c r="D25" s="16"/>
      <c r="E25" s="33">
        <v>551576369</v>
      </c>
      <c r="F25" s="4">
        <v>581244246</v>
      </c>
      <c r="G25" s="4">
        <v>546320310</v>
      </c>
      <c r="H25" s="4">
        <v>447386599</v>
      </c>
      <c r="I25" s="4">
        <f>SUM(I26:I29)</f>
        <v>411250923</v>
      </c>
      <c r="J25" s="5">
        <f>I25/$I$23*100</f>
        <v>59.532967415946544</v>
      </c>
      <c r="L25" s="4"/>
      <c r="M25" s="5"/>
    </row>
    <row r="26" spans="3:13" ht="13.5" customHeight="1">
      <c r="C26" s="21" t="s">
        <v>6</v>
      </c>
      <c r="D26" s="16"/>
      <c r="E26" s="33">
        <v>256495846</v>
      </c>
      <c r="F26" s="4">
        <v>261852506</v>
      </c>
      <c r="G26" s="4">
        <v>234334577</v>
      </c>
      <c r="H26" s="4">
        <v>211966343</v>
      </c>
      <c r="I26" s="4">
        <v>190102091</v>
      </c>
      <c r="J26" s="5">
        <f>I26/$I$23*100</f>
        <v>27.519309881783066</v>
      </c>
      <c r="K26" s="22"/>
      <c r="L26" s="4"/>
      <c r="M26" s="5"/>
    </row>
    <row r="27" spans="3:13" ht="13.5" customHeight="1">
      <c r="C27" s="21" t="s">
        <v>7</v>
      </c>
      <c r="D27" s="16"/>
      <c r="E27" s="33">
        <v>55339623</v>
      </c>
      <c r="F27" s="4">
        <v>58823080</v>
      </c>
      <c r="G27" s="4">
        <v>59894209</v>
      </c>
      <c r="H27" s="4">
        <v>56255977</v>
      </c>
      <c r="I27" s="4">
        <v>49013806</v>
      </c>
      <c r="J27" s="5">
        <f>I27/$I$23*100</f>
        <v>7.0952723807735385</v>
      </c>
      <c r="L27" s="4"/>
      <c r="M27" s="5"/>
    </row>
    <row r="28" spans="3:13" ht="13.5" customHeight="1">
      <c r="C28" s="21" t="s">
        <v>8</v>
      </c>
      <c r="D28" s="16"/>
      <c r="E28" s="33">
        <v>215788030</v>
      </c>
      <c r="F28" s="4">
        <v>238123261</v>
      </c>
      <c r="G28" s="4">
        <v>230647111</v>
      </c>
      <c r="H28" s="4">
        <v>160835228</v>
      </c>
      <c r="I28" s="4">
        <v>151193582</v>
      </c>
      <c r="J28" s="5">
        <f>I28/$I$23*100</f>
        <v>21.88688726835087</v>
      </c>
      <c r="L28" s="4"/>
      <c r="M28" s="5"/>
    </row>
    <row r="29" spans="3:13" ht="13.5" customHeight="1">
      <c r="C29" s="21" t="s">
        <v>9</v>
      </c>
      <c r="D29" s="16"/>
      <c r="E29" s="33">
        <v>23952870</v>
      </c>
      <c r="F29" s="4">
        <v>22445399</v>
      </c>
      <c r="G29" s="4">
        <v>21444413</v>
      </c>
      <c r="H29" s="4">
        <v>18329051</v>
      </c>
      <c r="I29" s="4">
        <v>20941444</v>
      </c>
      <c r="J29" s="5">
        <f>I29/$I$23*100</f>
        <v>3.0314978850390797</v>
      </c>
      <c r="L29" s="4"/>
      <c r="M29" s="5"/>
    </row>
    <row r="30" spans="2:13" ht="13.5" customHeight="1">
      <c r="B30" s="21"/>
      <c r="C30" s="21"/>
      <c r="D30" s="16"/>
      <c r="E30" s="33"/>
      <c r="F30" s="4"/>
      <c r="G30" s="4"/>
      <c r="H30" s="4"/>
      <c r="I30" s="4"/>
      <c r="J30" s="4"/>
      <c r="L30" s="4"/>
      <c r="M30" s="4"/>
    </row>
    <row r="31" spans="2:13" ht="13.5" customHeight="1">
      <c r="B31" s="39" t="s">
        <v>11</v>
      </c>
      <c r="C31" s="39"/>
      <c r="D31" s="16"/>
      <c r="E31" s="33">
        <v>295836729</v>
      </c>
      <c r="F31" s="4">
        <v>295313970</v>
      </c>
      <c r="G31" s="4">
        <v>295267844</v>
      </c>
      <c r="H31" s="4">
        <v>285288311</v>
      </c>
      <c r="I31" s="4">
        <f>I23-I25</f>
        <v>279544347</v>
      </c>
      <c r="J31" s="5">
        <f>I31/$I$23*100</f>
        <v>40.46703258405345</v>
      </c>
      <c r="K31" s="22"/>
      <c r="L31" s="4"/>
      <c r="M31" s="5"/>
    </row>
    <row r="32" spans="3:13" ht="13.5" customHeight="1">
      <c r="C32" s="21" t="s">
        <v>12</v>
      </c>
      <c r="D32" s="16"/>
      <c r="E32" s="33">
        <v>8184212</v>
      </c>
      <c r="F32" s="4">
        <v>3882976</v>
      </c>
      <c r="G32" s="4">
        <v>3785769</v>
      </c>
      <c r="H32" s="4">
        <v>4217242</v>
      </c>
      <c r="I32" s="4">
        <v>4424824</v>
      </c>
      <c r="J32" s="5">
        <f>I32/$I$23*100</f>
        <v>0.6405405757917249</v>
      </c>
      <c r="L32" s="4"/>
      <c r="M32" s="5"/>
    </row>
    <row r="33" spans="3:13" ht="13.5" customHeight="1">
      <c r="C33" s="21" t="s">
        <v>13</v>
      </c>
      <c r="D33" s="16"/>
      <c r="E33" s="33">
        <v>237006316</v>
      </c>
      <c r="F33" s="4">
        <v>236201299</v>
      </c>
      <c r="G33" s="4">
        <v>237526320</v>
      </c>
      <c r="H33" s="4">
        <v>229502317</v>
      </c>
      <c r="I33" s="4">
        <v>225564575</v>
      </c>
      <c r="J33" s="5">
        <f>I33/$I$23*100</f>
        <v>32.65288353812845</v>
      </c>
      <c r="L33" s="4"/>
      <c r="M33" s="5"/>
    </row>
    <row r="34" spans="3:13" ht="13.5" customHeight="1">
      <c r="C34" s="23" t="s">
        <v>14</v>
      </c>
      <c r="D34" s="16"/>
      <c r="E34" s="33" t="s">
        <v>20</v>
      </c>
      <c r="F34" s="4">
        <v>1213</v>
      </c>
      <c r="G34" s="4">
        <v>16510</v>
      </c>
      <c r="H34" s="4" t="s">
        <v>31</v>
      </c>
      <c r="I34" s="4" t="s">
        <v>23</v>
      </c>
      <c r="J34" s="6" t="s">
        <v>22</v>
      </c>
      <c r="L34" s="31"/>
      <c r="M34" s="6"/>
    </row>
    <row r="35" spans="3:13" ht="13.5" customHeight="1">
      <c r="C35" s="21" t="s">
        <v>10</v>
      </c>
      <c r="D35" s="16"/>
      <c r="E35" s="33">
        <v>50646201</v>
      </c>
      <c r="F35" s="4">
        <v>55228482</v>
      </c>
      <c r="G35" s="4">
        <v>53939245</v>
      </c>
      <c r="H35" s="4" t="s">
        <v>32</v>
      </c>
      <c r="I35" s="31" t="s">
        <v>24</v>
      </c>
      <c r="J35" s="5">
        <v>0</v>
      </c>
      <c r="L35" s="4"/>
      <c r="M35" s="5"/>
    </row>
    <row r="36" spans="2:13" ht="13.5" customHeight="1">
      <c r="B36" s="21"/>
      <c r="C36" s="21"/>
      <c r="D36" s="16"/>
      <c r="E36" s="33"/>
      <c r="F36" s="4"/>
      <c r="G36" s="4"/>
      <c r="H36" s="4"/>
      <c r="I36" s="4"/>
      <c r="J36" s="4"/>
      <c r="L36" s="4"/>
      <c r="M36" s="4"/>
    </row>
    <row r="37" spans="2:13" s="19" customFormat="1" ht="13.5" customHeight="1">
      <c r="B37" s="38" t="s">
        <v>16</v>
      </c>
      <c r="C37" s="38"/>
      <c r="D37" s="24" t="s">
        <v>17</v>
      </c>
      <c r="E37" s="32">
        <v>13273610</v>
      </c>
      <c r="F37" s="2">
        <v>13098515</v>
      </c>
      <c r="G37" s="2">
        <v>13301387</v>
      </c>
      <c r="H37" s="2">
        <v>13490773</v>
      </c>
      <c r="I37" s="2">
        <v>12887612</v>
      </c>
      <c r="J37" s="3">
        <v>100</v>
      </c>
      <c r="L37" s="2"/>
      <c r="M37" s="3"/>
    </row>
    <row r="38" spans="2:13" ht="13.5" customHeight="1">
      <c r="B38" s="21"/>
      <c r="C38" s="21"/>
      <c r="D38" s="16"/>
      <c r="E38" s="33"/>
      <c r="F38" s="4"/>
      <c r="G38" s="4"/>
      <c r="H38" s="4"/>
      <c r="I38" s="4"/>
      <c r="J38" s="5"/>
      <c r="L38" s="4"/>
      <c r="M38" s="5"/>
    </row>
    <row r="39" spans="2:13" ht="13.5" customHeight="1">
      <c r="B39" s="39" t="s">
        <v>5</v>
      </c>
      <c r="C39" s="39"/>
      <c r="D39" s="16"/>
      <c r="E39" s="33">
        <v>7863462</v>
      </c>
      <c r="F39" s="4">
        <v>7434061</v>
      </c>
      <c r="G39" s="4">
        <v>7491990</v>
      </c>
      <c r="H39" s="4">
        <v>7351931</v>
      </c>
      <c r="I39" s="4">
        <f>SUM(I40:I43)</f>
        <v>7129092</v>
      </c>
      <c r="J39" s="5">
        <f>I39/$I$37*100</f>
        <v>55.317400927340145</v>
      </c>
      <c r="K39" s="22"/>
      <c r="L39" s="4"/>
      <c r="M39" s="5"/>
    </row>
    <row r="40" spans="3:13" ht="13.5" customHeight="1">
      <c r="C40" s="21" t="s">
        <v>6</v>
      </c>
      <c r="D40" s="16"/>
      <c r="E40" s="33">
        <v>1956138</v>
      </c>
      <c r="F40" s="4">
        <v>1949020</v>
      </c>
      <c r="G40" s="4">
        <v>1897901</v>
      </c>
      <c r="H40" s="4">
        <v>1800863</v>
      </c>
      <c r="I40" s="4">
        <v>1671090</v>
      </c>
      <c r="J40" s="5">
        <f>I40/$I$37*100</f>
        <v>12.96663803969269</v>
      </c>
      <c r="L40" s="4"/>
      <c r="M40" s="5"/>
    </row>
    <row r="41" spans="3:13" ht="13.5" customHeight="1">
      <c r="C41" s="21" t="s">
        <v>7</v>
      </c>
      <c r="D41" s="16"/>
      <c r="E41" s="33">
        <v>3342772</v>
      </c>
      <c r="F41" s="4">
        <v>3432659</v>
      </c>
      <c r="G41" s="4">
        <v>3353232</v>
      </c>
      <c r="H41" s="4">
        <v>3171848</v>
      </c>
      <c r="I41" s="4">
        <v>3111044</v>
      </c>
      <c r="J41" s="5">
        <f>I41/$I$37*100</f>
        <v>24.139801850024657</v>
      </c>
      <c r="L41" s="4"/>
      <c r="M41" s="5"/>
    </row>
    <row r="42" spans="3:13" ht="13.5" customHeight="1">
      <c r="C42" s="21" t="s">
        <v>8</v>
      </c>
      <c r="D42" s="16"/>
      <c r="E42" s="33">
        <v>818569</v>
      </c>
      <c r="F42" s="4">
        <v>1134106</v>
      </c>
      <c r="G42" s="4">
        <v>1543299</v>
      </c>
      <c r="H42" s="4">
        <v>1028124</v>
      </c>
      <c r="I42" s="4">
        <v>970796</v>
      </c>
      <c r="J42" s="5">
        <f>I42/$I$37*100</f>
        <v>7.532784196172263</v>
      </c>
      <c r="L42" s="4"/>
      <c r="M42" s="5"/>
    </row>
    <row r="43" spans="3:13" ht="13.5" customHeight="1">
      <c r="C43" s="21" t="s">
        <v>9</v>
      </c>
      <c r="D43" s="16"/>
      <c r="E43" s="33">
        <v>1745983</v>
      </c>
      <c r="F43" s="4">
        <v>918276</v>
      </c>
      <c r="G43" s="4">
        <v>697558</v>
      </c>
      <c r="H43" s="4">
        <v>1351096</v>
      </c>
      <c r="I43" s="4">
        <v>1376162</v>
      </c>
      <c r="J43" s="5">
        <f>I43/$I$37*100</f>
        <v>10.678176841450535</v>
      </c>
      <c r="L43" s="4"/>
      <c r="M43" s="5"/>
    </row>
    <row r="44" spans="2:13" ht="13.5" customHeight="1">
      <c r="B44" s="21"/>
      <c r="C44" s="21"/>
      <c r="D44" s="16"/>
      <c r="E44" s="33"/>
      <c r="F44" s="4"/>
      <c r="G44" s="4"/>
      <c r="H44" s="4"/>
      <c r="I44" s="4"/>
      <c r="J44" s="5"/>
      <c r="L44" s="4"/>
      <c r="M44" s="5"/>
    </row>
    <row r="45" spans="2:13" ht="13.5" customHeight="1">
      <c r="B45" s="39" t="s">
        <v>11</v>
      </c>
      <c r="C45" s="39"/>
      <c r="D45" s="16"/>
      <c r="E45" s="33">
        <v>5410149</v>
      </c>
      <c r="F45" s="4">
        <v>5664454</v>
      </c>
      <c r="G45" s="4">
        <v>5809398</v>
      </c>
      <c r="H45" s="4">
        <v>6138842</v>
      </c>
      <c r="I45" s="4">
        <f>I37-I39</f>
        <v>5758520</v>
      </c>
      <c r="J45" s="5">
        <f>I45/$I$37*100</f>
        <v>44.68259907265985</v>
      </c>
      <c r="L45" s="4"/>
      <c r="M45" s="5"/>
    </row>
    <row r="46" spans="3:13" ht="13.5" customHeight="1">
      <c r="C46" s="21" t="s">
        <v>12</v>
      </c>
      <c r="D46" s="16"/>
      <c r="E46" s="33">
        <v>152</v>
      </c>
      <c r="F46" s="4">
        <v>752</v>
      </c>
      <c r="G46" s="4">
        <v>327</v>
      </c>
      <c r="H46" s="4">
        <v>1798</v>
      </c>
      <c r="I46" s="4">
        <v>575</v>
      </c>
      <c r="J46" s="5">
        <f>I46/$I$37*100</f>
        <v>0.004461648907493491</v>
      </c>
      <c r="L46" s="4"/>
      <c r="M46" s="5"/>
    </row>
    <row r="47" spans="3:13" ht="13.5" customHeight="1">
      <c r="C47" s="21" t="s">
        <v>13</v>
      </c>
      <c r="D47" s="16"/>
      <c r="E47" s="33">
        <v>5368473</v>
      </c>
      <c r="F47" s="4">
        <v>5640161</v>
      </c>
      <c r="G47" s="4">
        <v>5780605</v>
      </c>
      <c r="H47" s="4">
        <v>6117985</v>
      </c>
      <c r="I47" s="4">
        <v>5732104</v>
      </c>
      <c r="J47" s="5">
        <f>I47/$I$37*100</f>
        <v>44.4776270421549</v>
      </c>
      <c r="L47" s="4"/>
      <c r="M47" s="5"/>
    </row>
    <row r="48" spans="3:13" ht="13.5" customHeight="1">
      <c r="C48" s="23" t="s">
        <v>14</v>
      </c>
      <c r="D48" s="16"/>
      <c r="E48" s="33">
        <v>0</v>
      </c>
      <c r="F48" s="4">
        <v>0</v>
      </c>
      <c r="G48" s="4">
        <v>0</v>
      </c>
      <c r="H48" s="4" t="s">
        <v>31</v>
      </c>
      <c r="I48" s="4" t="s">
        <v>23</v>
      </c>
      <c r="J48" s="6" t="s">
        <v>22</v>
      </c>
      <c r="L48" s="31"/>
      <c r="M48" s="6"/>
    </row>
    <row r="49" spans="3:13" ht="13.5" customHeight="1">
      <c r="C49" s="21" t="s">
        <v>10</v>
      </c>
      <c r="D49" s="16"/>
      <c r="E49" s="33">
        <v>41524</v>
      </c>
      <c r="F49" s="4">
        <v>23541</v>
      </c>
      <c r="G49" s="4">
        <v>28466</v>
      </c>
      <c r="H49" s="4" t="s">
        <v>32</v>
      </c>
      <c r="I49" s="31" t="s">
        <v>24</v>
      </c>
      <c r="J49" s="5">
        <v>0</v>
      </c>
      <c r="L49" s="4"/>
      <c r="M49" s="5"/>
    </row>
    <row r="50" spans="2:10" ht="13.5" customHeight="1" thickBot="1">
      <c r="B50" s="21"/>
      <c r="C50" s="21"/>
      <c r="D50" s="25"/>
      <c r="E50" s="26"/>
      <c r="F50" s="27"/>
      <c r="G50" s="27"/>
      <c r="H50" s="27"/>
      <c r="I50" s="27"/>
      <c r="J50" s="28"/>
    </row>
    <row r="51" spans="1:9" ht="13.5" customHeight="1" thickTop="1">
      <c r="A51" s="30" t="s">
        <v>18</v>
      </c>
      <c r="B51" s="30"/>
      <c r="C51" s="29"/>
      <c r="D51" s="29"/>
      <c r="E51" s="29"/>
      <c r="F51" s="29"/>
      <c r="G51" s="29"/>
      <c r="H51" s="29"/>
      <c r="I51" s="29"/>
    </row>
  </sheetData>
  <mergeCells count="15">
    <mergeCell ref="B37:C37"/>
    <mergeCell ref="B39:C39"/>
    <mergeCell ref="B45:C45"/>
    <mergeCell ref="B17:C17"/>
    <mergeCell ref="B23:C23"/>
    <mergeCell ref="B25:C25"/>
    <mergeCell ref="B31:C31"/>
    <mergeCell ref="H6:H7"/>
    <mergeCell ref="I6:J6"/>
    <mergeCell ref="B9:C9"/>
    <mergeCell ref="B11:C11"/>
    <mergeCell ref="A6:D7"/>
    <mergeCell ref="E6:E7"/>
    <mergeCell ref="F6:F7"/>
    <mergeCell ref="G6:G7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2012-03-22T02:11:43Z</cp:lastPrinted>
  <dcterms:created xsi:type="dcterms:W3CDTF">2008-02-21T02:56:47Z</dcterms:created>
  <dcterms:modified xsi:type="dcterms:W3CDTF">2012-04-13T06:14:50Z</dcterms:modified>
  <cp:category/>
  <cp:version/>
  <cp:contentType/>
  <cp:contentStatus/>
</cp:coreProperties>
</file>