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7" yWindow="87" windowWidth="14938" windowHeight="8102" activeTab="0"/>
  </bookViews>
  <sheets>
    <sheet name="tone-g04" sheetId="1" r:id="rId1"/>
  </sheets>
  <definedNames/>
  <calcPr fullCalcOnLoad="1"/>
</workbook>
</file>

<file path=xl/sharedStrings.xml><?xml version="1.0" encoding="utf-8"?>
<sst xmlns="http://schemas.openxmlformats.org/spreadsheetml/2006/main" count="99" uniqueCount="90">
  <si>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</si>
  <si>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</si>
  <si>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</si>
  <si>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</si>
  <si>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</si>
  <si>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</si>
  <si>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</si>
  <si>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</si>
  <si>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</si>
  <si>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</si>
  <si>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26</t>
  </si>
  <si>
    <t>27</t>
  </si>
  <si>
    <t>市　区　町</t>
  </si>
  <si>
    <t>総　　数</t>
  </si>
  <si>
    <r>
      <t xml:space="preserve">1 </t>
    </r>
    <r>
      <rPr>
        <sz val="8"/>
        <rFont val="ＭＳ 明朝"/>
        <family val="1"/>
      </rPr>
      <t>～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4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人</t>
    </r>
  </si>
  <si>
    <r>
      <t>30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人以上</t>
    </r>
  </si>
  <si>
    <t>１事業所
当たり
従業者数</t>
  </si>
  <si>
    <t>事業所数</t>
  </si>
  <si>
    <t>従業者数</t>
  </si>
  <si>
    <t>1</t>
  </si>
  <si>
    <t>広島市</t>
  </si>
  <si>
    <t>2</t>
  </si>
  <si>
    <t>3</t>
  </si>
  <si>
    <t>4</t>
  </si>
  <si>
    <t>5</t>
  </si>
  <si>
    <t>6</t>
  </si>
  <si>
    <t>安佐南区</t>
  </si>
  <si>
    <t>7</t>
  </si>
  <si>
    <t>安佐北区</t>
  </si>
  <si>
    <t>8</t>
  </si>
  <si>
    <t>9</t>
  </si>
  <si>
    <t>10</t>
  </si>
  <si>
    <t>呉市</t>
  </si>
  <si>
    <t>11</t>
  </si>
  <si>
    <t>竹原市</t>
  </si>
  <si>
    <t>12</t>
  </si>
  <si>
    <t>三原市</t>
  </si>
  <si>
    <t>13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</si>
  <si>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</si>
  <si>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</si>
  <si>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</si>
  <si>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</si>
  <si>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</si>
  <si>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</si>
  <si>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</si>
  <si>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</si>
  <si>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</si>
  <si>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</si>
  <si>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23</t>
  </si>
  <si>
    <t>安芸郡</t>
  </si>
  <si>
    <t>24</t>
  </si>
  <si>
    <t>府中町</t>
  </si>
  <si>
    <t>海田町</t>
  </si>
  <si>
    <t>熊野町</t>
  </si>
  <si>
    <t>坂町</t>
  </si>
  <si>
    <t>28</t>
  </si>
  <si>
    <t>山県郡</t>
  </si>
  <si>
    <t>29</t>
  </si>
  <si>
    <t>安芸太田町</t>
  </si>
  <si>
    <t>30</t>
  </si>
  <si>
    <t>北広島町</t>
  </si>
  <si>
    <t>31</t>
  </si>
  <si>
    <t>豊田郡</t>
  </si>
  <si>
    <t>32</t>
  </si>
  <si>
    <t>大崎上島町</t>
  </si>
  <si>
    <t>33</t>
  </si>
  <si>
    <t>世羅郡</t>
  </si>
  <si>
    <t>34</t>
  </si>
  <si>
    <t>世羅町</t>
  </si>
  <si>
    <t>35</t>
  </si>
  <si>
    <t>神石郡</t>
  </si>
  <si>
    <t>36</t>
  </si>
  <si>
    <t>神石高原町</t>
  </si>
  <si>
    <t>中　　区</t>
  </si>
  <si>
    <t>東　　区</t>
  </si>
  <si>
    <t>南　　区</t>
  </si>
  <si>
    <t>西　　区</t>
  </si>
  <si>
    <t>安 芸 区</t>
  </si>
  <si>
    <t>佐 伯 区</t>
  </si>
  <si>
    <t>1 41表頭注参照。</t>
  </si>
  <si>
    <t>平成21年</t>
  </si>
  <si>
    <t>総務省統計局「経済センサス-基礎調査」</t>
  </si>
  <si>
    <r>
      <t xml:space="preserve">5 </t>
    </r>
    <r>
      <rPr>
        <sz val="8"/>
        <rFont val="ＭＳ 明朝"/>
        <family val="1"/>
      </rPr>
      <t>～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9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人</t>
    </r>
  </si>
  <si>
    <r>
      <t xml:space="preserve">10 </t>
    </r>
    <r>
      <rPr>
        <sz val="8"/>
        <rFont val="ＭＳ 明朝"/>
        <family val="1"/>
      </rPr>
      <t>～</t>
    </r>
    <r>
      <rPr>
        <sz val="8"/>
        <rFont val="Century Gothic"/>
        <family val="2"/>
      </rPr>
      <t xml:space="preserve"> </t>
    </r>
    <r>
      <rPr>
        <i/>
        <sz val="8"/>
        <rFont val="Century Gothic"/>
        <family val="2"/>
      </rPr>
      <t>29</t>
    </r>
    <r>
      <rPr>
        <sz val="8"/>
        <rFont val="Century Gothic"/>
        <family val="2"/>
      </rPr>
      <t xml:space="preserve"> </t>
    </r>
    <r>
      <rPr>
        <sz val="8"/>
        <rFont val="ＭＳ 明朝"/>
        <family val="1"/>
      </rPr>
      <t>人</t>
    </r>
  </si>
  <si>
    <t>派遣
従業者のみ</t>
  </si>
  <si>
    <t>総数</t>
  </si>
  <si>
    <t>市部</t>
  </si>
  <si>
    <t>郡部</t>
  </si>
  <si>
    <t>44　市区町・従業者規模別事業所数及び従業者数及び派遣・下請従業者数</t>
  </si>
  <si>
    <t>企 業 活 動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</si>
</sst>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#\ ###\ ###\ ###.#0"/>
    <numFmt numFmtId="178" formatCode="###\ ###\ ###\ ###.0"/>
    <numFmt numFmtId="179" formatCode="0_ "/>
    <numFmt numFmtId="180" formatCode="0_);[Red]\(0\)"/>
    <numFmt numFmtId="181" formatCode="0.00_ "/>
    <numFmt numFmtId="182" formatCode="###\ ##0"/>
    <numFmt numFmtId="183" formatCode="0.0_);[Red]\(0.0\)"/>
    <numFmt numFmtId="184" formatCode="\ ###,###,###,##0;&quot;-&quot;###,###,###,##0"/>
    <numFmt numFmtId="185" formatCode="#,###,###,###,##0;&quot; -&quot;###,###,###,##0"/>
    <numFmt numFmtId="186" formatCode="###,###,###,##0;&quot;-&quot;##,###,###,##0"/>
    <numFmt numFmtId="187" formatCode="##,###,###,##0;&quot;-&quot;#,###,###,##0"/>
    <numFmt numFmtId="188" formatCode="[=0]&quot;―&quot;;###\ ###\ ###\ ##0\ "/>
  </numFmts>
  <fonts count="16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Century Gothic"/>
      <family val="2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i/>
      <sz val="8"/>
      <name val="Century Gothic"/>
      <family val="2"/>
    </font>
    <font>
      <sz val="7"/>
      <name val="ＭＳ 明朝"/>
      <family val="1"/>
    </font>
    <font>
      <sz val="7.5"/>
      <name val="ＭＳ 明朝"/>
      <family val="1"/>
    </font>
    <font>
      <b/>
      <sz val="8"/>
      <name val="ＭＳ 明朝"/>
      <family val="1"/>
    </font>
    <font>
      <b/>
      <i/>
      <sz val="7"/>
      <name val="Century Gothic"/>
      <family val="2"/>
    </font>
    <font>
      <b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62">
    <xf numFmtId="0" fontId="0" fillId="0" borderId="0" xfId="0" applyAlignment="1">
      <alignment/>
    </xf>
    <xf numFmtId="176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179" fontId="1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Border="1" applyAlignment="1" applyProtection="1">
      <alignment horizontal="left"/>
      <protection locked="0"/>
    </xf>
    <xf numFmtId="180" fontId="1" fillId="0" borderId="0" xfId="0" applyNumberFormat="1" applyFont="1" applyFill="1" applyBorder="1" applyAlignment="1" applyProtection="1">
      <alignment horizontal="right" vertical="top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distributed" vertical="center" wrapText="1"/>
      <protection locked="0"/>
    </xf>
    <xf numFmtId="49" fontId="12" fillId="0" borderId="0" xfId="0" applyNumberFormat="1" applyFont="1" applyFill="1" applyAlignment="1" applyProtection="1">
      <alignment horizontal="left" vertical="center"/>
      <protection locked="0"/>
    </xf>
    <xf numFmtId="49" fontId="1" fillId="0" borderId="5" xfId="0" applyNumberFormat="1" applyFont="1" applyFill="1" applyBorder="1" applyAlignment="1" applyProtection="1">
      <alignment horizontal="distributed" vertical="center" wrapText="1"/>
      <protection locked="0"/>
    </xf>
    <xf numFmtId="49" fontId="6" fillId="0" borderId="5" xfId="0" applyNumberFormat="1" applyFont="1" applyFill="1" applyBorder="1" applyAlignment="1" applyProtection="1">
      <alignment horizontal="distributed" vertical="center" wrapText="1"/>
      <protection locked="0"/>
    </xf>
    <xf numFmtId="49" fontId="7" fillId="0" borderId="0" xfId="0" applyNumberFormat="1" applyFont="1" applyFill="1" applyAlignment="1" applyProtection="1">
      <alignment horizontal="distributed" vertical="center"/>
      <protection locked="0"/>
    </xf>
    <xf numFmtId="49" fontId="1" fillId="0" borderId="0" xfId="0" applyNumberFormat="1" applyFont="1" applyFill="1" applyBorder="1" applyAlignment="1" applyProtection="1">
      <alignment horizontal="distributed" vertical="center"/>
      <protection locked="0"/>
    </xf>
    <xf numFmtId="176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82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Alignment="1" applyProtection="1">
      <alignment horizontal="distributed"/>
      <protection locked="0"/>
    </xf>
    <xf numFmtId="176" fontId="13" fillId="0" borderId="0" xfId="0" applyNumberFormat="1" applyFont="1" applyFill="1" applyAlignment="1" applyProtection="1" quotePrefix="1">
      <alignment horizontal="right"/>
      <protection locked="0"/>
    </xf>
    <xf numFmtId="187" fontId="13" fillId="0" borderId="0" xfId="0" applyNumberFormat="1" applyFont="1" applyFill="1" applyAlignment="1" applyProtection="1" quotePrefix="1">
      <alignment horizontal="right"/>
      <protection locked="0"/>
    </xf>
    <xf numFmtId="49" fontId="7" fillId="0" borderId="0" xfId="0" applyNumberFormat="1" applyFont="1" applyFill="1" applyBorder="1" applyAlignment="1" applyProtection="1">
      <alignment horizontal="distributed" vertical="center"/>
      <protection locked="0"/>
    </xf>
    <xf numFmtId="49" fontId="1" fillId="0" borderId="0" xfId="0" applyNumberFormat="1" applyFont="1" applyFill="1" applyBorder="1" applyAlignment="1" applyProtection="1">
      <alignment horizontal="distributed" vertical="center" wrapText="1"/>
      <protection locked="0"/>
    </xf>
    <xf numFmtId="49" fontId="14" fillId="0" borderId="0" xfId="0" applyNumberFormat="1" applyFont="1" applyFill="1" applyBorder="1" applyAlignment="1" applyProtection="1">
      <alignment horizontal="distributed" vertical="center"/>
      <protection locked="0"/>
    </xf>
    <xf numFmtId="176" fontId="11" fillId="0" borderId="0" xfId="0" applyNumberFormat="1" applyFont="1" applyFill="1" applyAlignment="1" applyProtection="1" quotePrefix="1">
      <alignment horizontal="right"/>
      <protection locked="0"/>
    </xf>
    <xf numFmtId="187" fontId="11" fillId="0" borderId="0" xfId="0" applyNumberFormat="1" applyFont="1" applyFill="1" applyAlignment="1" applyProtection="1" quotePrefix="1">
      <alignment horizontal="right"/>
      <protection locked="0"/>
    </xf>
    <xf numFmtId="49" fontId="7" fillId="0" borderId="6" xfId="0" applyNumberFormat="1" applyFont="1" applyFill="1" applyBorder="1" applyAlignment="1" applyProtection="1">
      <alignment horizontal="distributed" vertical="center"/>
      <protection locked="0"/>
    </xf>
    <xf numFmtId="49" fontId="1" fillId="0" borderId="6" xfId="0" applyNumberFormat="1" applyFont="1" applyFill="1" applyBorder="1" applyAlignment="1" applyProtection="1">
      <alignment horizontal="distributed"/>
      <protection locked="0"/>
    </xf>
    <xf numFmtId="49" fontId="1" fillId="0" borderId="7" xfId="0" applyNumberFormat="1" applyFont="1" applyFill="1" applyBorder="1" applyAlignment="1" applyProtection="1">
      <alignment horizontal="distributed" vertical="center" wrapText="1"/>
      <protection locked="0"/>
    </xf>
    <xf numFmtId="176" fontId="11" fillId="0" borderId="6" xfId="0" applyNumberFormat="1" applyFont="1" applyFill="1" applyBorder="1" applyAlignment="1" applyProtection="1" quotePrefix="1">
      <alignment horizontal="right"/>
      <protection locked="0"/>
    </xf>
    <xf numFmtId="187" fontId="13" fillId="0" borderId="6" xfId="0" applyNumberFormat="1" applyFont="1" applyFill="1" applyBorder="1" applyAlignment="1" applyProtection="1" quotePrefix="1">
      <alignment horizontal="right"/>
      <protection locked="0"/>
    </xf>
    <xf numFmtId="49" fontId="6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right"/>
      <protection locked="0"/>
    </xf>
    <xf numFmtId="49" fontId="15" fillId="0" borderId="0" xfId="0" applyNumberFormat="1" applyFont="1" applyFill="1" applyAlignment="1" applyProtection="1">
      <alignment horizontal="distributed"/>
      <protection locked="0"/>
    </xf>
    <xf numFmtId="188" fontId="13" fillId="0" borderId="0" xfId="20" applyNumberFormat="1" applyFont="1" applyFill="1" applyBorder="1" applyAlignment="1" applyProtection="1">
      <alignment horizontal="right" vertical="center"/>
      <protection locked="0"/>
    </xf>
    <xf numFmtId="49" fontId="15" fillId="0" borderId="0" xfId="0" applyNumberFormat="1" applyFont="1" applyFill="1" applyBorder="1" applyAlignment="1" applyProtection="1">
      <alignment horizontal="distributed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43650" y="141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9.12.31</a:t>
          </a:r>
        </a:p>
      </xdr:txBody>
    </xdr:sp>
    <xdr:clientData/>
  </xdr:twoCellAnchor>
  <xdr:twoCellAnchor>
    <xdr:from>
      <xdr:col>14</xdr:col>
      <xdr:colOff>0</xdr:colOff>
      <xdr:row>7</xdr:row>
      <xdr:rowOff>0</xdr:rowOff>
    </xdr:from>
    <xdr:to>
      <xdr:col>14</xdr:col>
      <xdr:colOff>0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43650" y="1419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57"/>
  <sheetViews>
    <sheetView tabSelected="1" zoomScale="120" zoomScaleNormal="120" workbookViewId="0" topLeftCell="A1">
      <selection activeCell="Q1" sqref="Q1"/>
    </sheetView>
  </sheetViews>
  <sheetFormatPr defaultColWidth="9.00390625" defaultRowHeight="12" customHeight="1"/>
  <cols>
    <col min="1" max="1" width="2.625" style="12" customWidth="1"/>
    <col min="2" max="2" width="0.74609375" style="12" customWidth="1"/>
    <col min="3" max="3" width="8.00390625" style="3" customWidth="1"/>
    <col min="4" max="4" width="0.6171875" style="3" customWidth="1"/>
    <col min="5" max="14" width="7.125" style="3" customWidth="1"/>
    <col min="15" max="15" width="7.75390625" style="3" bestFit="1" customWidth="1"/>
    <col min="16" max="16" width="7.625" style="3" customWidth="1"/>
    <col min="17" max="16384" width="9.00390625" style="3" customWidth="1"/>
  </cols>
  <sheetData>
    <row r="1" spans="1:5" ht="12.75">
      <c r="A1" s="2" t="s">
        <v>89</v>
      </c>
      <c r="B1" s="2"/>
      <c r="D1" s="2"/>
      <c r="E1" s="2"/>
    </row>
    <row r="2" spans="1:16" ht="12.75">
      <c r="A2" s="2"/>
      <c r="B2" s="2"/>
      <c r="D2" s="2"/>
      <c r="E2" s="2"/>
      <c r="P2" s="17"/>
    </row>
    <row r="3" spans="1:16" ht="29.25" customHeight="1">
      <c r="A3" s="4"/>
      <c r="B3" s="4"/>
      <c r="C3" s="5" t="s">
        <v>88</v>
      </c>
      <c r="D3" s="6"/>
      <c r="E3" s="6"/>
      <c r="F3" s="6"/>
      <c r="G3" s="6"/>
      <c r="H3" s="6"/>
      <c r="I3" s="6"/>
      <c r="J3" s="6"/>
      <c r="K3" s="6"/>
      <c r="L3" s="7"/>
      <c r="M3" s="5"/>
      <c r="N3" s="6"/>
      <c r="O3" s="6"/>
      <c r="P3" s="8" t="s">
        <v>80</v>
      </c>
    </row>
    <row r="4" spans="1:16" ht="13.5" customHeight="1">
      <c r="A4" s="4"/>
      <c r="B4" s="4"/>
      <c r="C4" s="5"/>
      <c r="D4" s="6"/>
      <c r="E4" s="6"/>
      <c r="F4" s="6"/>
      <c r="G4" s="6"/>
      <c r="H4" s="6"/>
      <c r="I4" s="6"/>
      <c r="J4" s="6"/>
      <c r="K4" s="6"/>
      <c r="L4" s="7"/>
      <c r="M4" s="5"/>
      <c r="N4" s="6"/>
      <c r="O4" s="6"/>
      <c r="P4" s="8"/>
    </row>
    <row r="5" spans="2:13" ht="15" customHeight="1">
      <c r="B5" s="9"/>
      <c r="C5" s="10"/>
      <c r="D5" s="10"/>
      <c r="E5" s="10"/>
      <c r="F5" s="10"/>
      <c r="G5" s="11"/>
      <c r="H5" s="11"/>
      <c r="I5" s="11"/>
      <c r="J5" s="11"/>
      <c r="K5" s="11"/>
      <c r="L5" s="11"/>
      <c r="M5" s="11"/>
    </row>
    <row r="6" spans="1:13" ht="15" customHeight="1">
      <c r="A6" s="49" t="s">
        <v>79</v>
      </c>
      <c r="B6" s="9"/>
      <c r="C6" s="10"/>
      <c r="D6" s="10"/>
      <c r="E6" s="10"/>
      <c r="F6" s="10"/>
      <c r="G6" s="11"/>
      <c r="H6" s="11"/>
      <c r="I6" s="11"/>
      <c r="J6" s="11"/>
      <c r="K6" s="11"/>
      <c r="L6" s="11"/>
      <c r="M6" s="11"/>
    </row>
    <row r="7" spans="2:16" ht="13.5" customHeight="1" thickBot="1">
      <c r="B7" s="13"/>
      <c r="D7" s="14"/>
      <c r="E7" s="14"/>
      <c r="F7" s="14"/>
      <c r="G7" s="14"/>
      <c r="H7" s="14"/>
      <c r="I7" s="14"/>
      <c r="J7" s="14"/>
      <c r="K7" s="14"/>
      <c r="L7" s="14"/>
      <c r="M7" s="15"/>
      <c r="N7" s="16"/>
      <c r="P7" s="17" t="s">
        <v>81</v>
      </c>
    </row>
    <row r="8" spans="1:16" s="20" customFormat="1" ht="22.5" customHeight="1" thickTop="1">
      <c r="A8" s="58" t="s">
        <v>12</v>
      </c>
      <c r="B8" s="58"/>
      <c r="C8" s="58"/>
      <c r="D8" s="18"/>
      <c r="E8" s="60" t="s">
        <v>13</v>
      </c>
      <c r="F8" s="61"/>
      <c r="G8" s="54" t="s">
        <v>14</v>
      </c>
      <c r="H8" s="55"/>
      <c r="I8" s="54" t="s">
        <v>82</v>
      </c>
      <c r="J8" s="55"/>
      <c r="K8" s="54" t="s">
        <v>83</v>
      </c>
      <c r="L8" s="55"/>
      <c r="M8" s="54" t="s">
        <v>15</v>
      </c>
      <c r="N8" s="55"/>
      <c r="O8" s="19" t="s">
        <v>84</v>
      </c>
      <c r="P8" s="56" t="s">
        <v>16</v>
      </c>
    </row>
    <row r="9" spans="1:16" s="23" customFormat="1" ht="13.5" customHeight="1">
      <c r="A9" s="59"/>
      <c r="B9" s="59"/>
      <c r="C9" s="59"/>
      <c r="D9" s="21"/>
      <c r="E9" s="22" t="s">
        <v>17</v>
      </c>
      <c r="F9" s="22" t="s">
        <v>18</v>
      </c>
      <c r="G9" s="22" t="s">
        <v>17</v>
      </c>
      <c r="H9" s="22" t="s">
        <v>18</v>
      </c>
      <c r="I9" s="22" t="s">
        <v>17</v>
      </c>
      <c r="J9" s="22" t="s">
        <v>18</v>
      </c>
      <c r="K9" s="22" t="s">
        <v>17</v>
      </c>
      <c r="L9" s="22" t="s">
        <v>18</v>
      </c>
      <c r="M9" s="22" t="s">
        <v>17</v>
      </c>
      <c r="N9" s="22" t="s">
        <v>18</v>
      </c>
      <c r="O9" s="22" t="s">
        <v>17</v>
      </c>
      <c r="P9" s="57"/>
    </row>
    <row r="10" spans="1:16" s="23" customFormat="1" ht="13.5" customHeight="1">
      <c r="A10" s="24"/>
      <c r="B10" s="24"/>
      <c r="C10" s="24"/>
      <c r="D10" s="25"/>
      <c r="E10" s="26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s="29" customFormat="1" ht="13.5" customHeight="1">
      <c r="A11" s="53" t="s">
        <v>85</v>
      </c>
      <c r="B11" s="53"/>
      <c r="C11" s="53"/>
      <c r="D11" s="28"/>
      <c r="E11" s="1">
        <f>SUM(E12:E13)</f>
        <v>142589</v>
      </c>
      <c r="F11" s="1">
        <f aca="true" t="shared" si="0" ref="F11:O11">SUM(F12:F13)</f>
        <v>1439492</v>
      </c>
      <c r="G11" s="1">
        <f t="shared" si="0"/>
        <v>83440</v>
      </c>
      <c r="H11" s="1">
        <f t="shared" si="0"/>
        <v>181430</v>
      </c>
      <c r="I11" s="1">
        <f t="shared" si="0"/>
        <v>28166</v>
      </c>
      <c r="J11" s="1">
        <f t="shared" si="0"/>
        <v>184371</v>
      </c>
      <c r="K11" s="1">
        <f t="shared" si="0"/>
        <v>22242</v>
      </c>
      <c r="L11" s="1">
        <f t="shared" si="0"/>
        <v>357052</v>
      </c>
      <c r="M11" s="1">
        <f t="shared" si="0"/>
        <v>8386</v>
      </c>
      <c r="N11" s="1">
        <f t="shared" si="0"/>
        <v>716639</v>
      </c>
      <c r="O11" s="1">
        <f t="shared" si="0"/>
        <v>355</v>
      </c>
      <c r="P11" s="1">
        <f>F11/E11</f>
        <v>10.09539305276003</v>
      </c>
    </row>
    <row r="12" spans="1:16" ht="13.5" customHeight="1">
      <c r="A12" s="53" t="s">
        <v>86</v>
      </c>
      <c r="B12" s="53"/>
      <c r="C12" s="53"/>
      <c r="D12" s="30"/>
      <c r="E12" s="1">
        <f>SUM(E16:E37)</f>
        <v>133825</v>
      </c>
      <c r="F12" s="1">
        <f aca="true" t="shared" si="1" ref="F12:O12">SUM(F16:F37)</f>
        <v>1351856</v>
      </c>
      <c r="G12" s="1">
        <f t="shared" si="1"/>
        <v>78255</v>
      </c>
      <c r="H12" s="1">
        <f t="shared" si="1"/>
        <v>170564</v>
      </c>
      <c r="I12" s="1">
        <f t="shared" si="1"/>
        <v>26466</v>
      </c>
      <c r="J12" s="1">
        <f t="shared" si="1"/>
        <v>173201</v>
      </c>
      <c r="K12" s="1">
        <f t="shared" si="1"/>
        <v>20869</v>
      </c>
      <c r="L12" s="1">
        <f t="shared" si="1"/>
        <v>335075</v>
      </c>
      <c r="M12" s="1">
        <f t="shared" si="1"/>
        <v>7909</v>
      </c>
      <c r="N12" s="1">
        <f t="shared" si="1"/>
        <v>673016</v>
      </c>
      <c r="O12" s="1">
        <f t="shared" si="1"/>
        <v>326</v>
      </c>
      <c r="P12" s="1">
        <f>F12/E12</f>
        <v>10.101670091537455</v>
      </c>
    </row>
    <row r="13" spans="1:16" ht="13.5" customHeight="1">
      <c r="A13" s="53" t="s">
        <v>87</v>
      </c>
      <c r="B13" s="53"/>
      <c r="C13" s="53"/>
      <c r="D13" s="31"/>
      <c r="E13" s="1">
        <f>E39+E45+E49+E52+E55</f>
        <v>8764</v>
      </c>
      <c r="F13" s="1">
        <f aca="true" t="shared" si="2" ref="F13:N13">F39+F45+F49+F52+F55</f>
        <v>87636</v>
      </c>
      <c r="G13" s="1">
        <f t="shared" si="2"/>
        <v>5185</v>
      </c>
      <c r="H13" s="1">
        <f t="shared" si="2"/>
        <v>10866</v>
      </c>
      <c r="I13" s="1">
        <f t="shared" si="2"/>
        <v>1700</v>
      </c>
      <c r="J13" s="1">
        <f t="shared" si="2"/>
        <v>11170</v>
      </c>
      <c r="K13" s="1">
        <f t="shared" si="2"/>
        <v>1373</v>
      </c>
      <c r="L13" s="1">
        <f t="shared" si="2"/>
        <v>21977</v>
      </c>
      <c r="M13" s="1">
        <f t="shared" si="2"/>
        <v>477</v>
      </c>
      <c r="N13" s="1">
        <f t="shared" si="2"/>
        <v>43623</v>
      </c>
      <c r="O13" s="1">
        <v>29</v>
      </c>
      <c r="P13" s="1">
        <f>F13/E13</f>
        <v>9.999543587403013</v>
      </c>
    </row>
    <row r="14" spans="1:16" ht="13.5" customHeight="1">
      <c r="A14" s="32"/>
      <c r="B14" s="32"/>
      <c r="C14" s="33"/>
      <c r="D14" s="30"/>
      <c r="E14" s="34"/>
      <c r="F14" s="34"/>
      <c r="G14" s="34"/>
      <c r="H14" s="34"/>
      <c r="I14" s="34"/>
      <c r="J14" s="34"/>
      <c r="K14" s="34"/>
      <c r="L14" s="34"/>
      <c r="M14" s="35"/>
      <c r="N14" s="35"/>
      <c r="O14" s="1"/>
      <c r="P14" s="1"/>
    </row>
    <row r="15" spans="1:16" ht="13.5" customHeight="1">
      <c r="A15" s="32" t="s">
        <v>19</v>
      </c>
      <c r="B15" s="32"/>
      <c r="C15" s="36" t="s">
        <v>20</v>
      </c>
      <c r="D15" s="30"/>
      <c r="E15" s="37">
        <v>58049</v>
      </c>
      <c r="F15" s="37">
        <v>633134</v>
      </c>
      <c r="G15" s="37">
        <v>32652</v>
      </c>
      <c r="H15" s="37">
        <v>73918</v>
      </c>
      <c r="I15" s="37">
        <v>12144</v>
      </c>
      <c r="J15" s="37">
        <v>79195</v>
      </c>
      <c r="K15" s="37">
        <v>9287</v>
      </c>
      <c r="L15" s="37">
        <v>149414</v>
      </c>
      <c r="M15" s="37">
        <v>3795</v>
      </c>
      <c r="N15" s="37">
        <v>330607</v>
      </c>
      <c r="O15" s="37">
        <v>171</v>
      </c>
      <c r="P15" s="38">
        <f>F15/E15</f>
        <v>10.906889007562576</v>
      </c>
    </row>
    <row r="16" spans="1:16" ht="13.5" customHeight="1">
      <c r="A16" s="32" t="s">
        <v>21</v>
      </c>
      <c r="B16" s="32"/>
      <c r="C16" s="50" t="s">
        <v>73</v>
      </c>
      <c r="D16" s="30"/>
      <c r="E16" s="37">
        <v>17097</v>
      </c>
      <c r="F16" s="37">
        <v>197486</v>
      </c>
      <c r="G16" s="37">
        <v>9560</v>
      </c>
      <c r="H16" s="37">
        <v>22314</v>
      </c>
      <c r="I16" s="37">
        <v>3668</v>
      </c>
      <c r="J16" s="37">
        <v>23759</v>
      </c>
      <c r="K16" s="37">
        <v>2667</v>
      </c>
      <c r="L16" s="37">
        <v>42491</v>
      </c>
      <c r="M16" s="37">
        <v>1135</v>
      </c>
      <c r="N16" s="37">
        <v>108922</v>
      </c>
      <c r="O16" s="37">
        <v>67</v>
      </c>
      <c r="P16" s="38">
        <f aca="true" t="shared" si="3" ref="P16:P56">F16/E16</f>
        <v>11.55091536526876</v>
      </c>
    </row>
    <row r="17" spans="1:16" ht="13.5" customHeight="1">
      <c r="A17" s="32" t="s">
        <v>22</v>
      </c>
      <c r="B17" s="32"/>
      <c r="C17" s="50" t="s">
        <v>74</v>
      </c>
      <c r="D17" s="30"/>
      <c r="E17" s="37">
        <v>3982</v>
      </c>
      <c r="F17" s="37">
        <v>39339</v>
      </c>
      <c r="G17" s="37">
        <v>2324</v>
      </c>
      <c r="H17" s="37">
        <v>5160</v>
      </c>
      <c r="I17" s="37">
        <v>838</v>
      </c>
      <c r="J17" s="37">
        <v>5472</v>
      </c>
      <c r="K17" s="37">
        <v>557</v>
      </c>
      <c r="L17" s="37">
        <v>8762</v>
      </c>
      <c r="M17" s="37">
        <v>246</v>
      </c>
      <c r="N17" s="37">
        <v>19945</v>
      </c>
      <c r="O17" s="37">
        <v>17</v>
      </c>
      <c r="P17" s="38">
        <f t="shared" si="3"/>
        <v>9.879206428930186</v>
      </c>
    </row>
    <row r="18" spans="1:16" ht="13.5" customHeight="1">
      <c r="A18" s="32" t="s">
        <v>23</v>
      </c>
      <c r="B18" s="32"/>
      <c r="C18" s="50" t="s">
        <v>75</v>
      </c>
      <c r="D18" s="30"/>
      <c r="E18" s="37">
        <v>8092</v>
      </c>
      <c r="F18" s="37">
        <v>102373</v>
      </c>
      <c r="G18" s="37">
        <v>4466</v>
      </c>
      <c r="H18" s="37">
        <v>9982</v>
      </c>
      <c r="I18" s="37">
        <v>1709</v>
      </c>
      <c r="J18" s="37">
        <v>11089</v>
      </c>
      <c r="K18" s="37">
        <v>1322</v>
      </c>
      <c r="L18" s="37">
        <v>21482</v>
      </c>
      <c r="M18" s="37">
        <v>571</v>
      </c>
      <c r="N18" s="37">
        <v>59820</v>
      </c>
      <c r="O18" s="37">
        <v>24</v>
      </c>
      <c r="P18" s="38">
        <f t="shared" si="3"/>
        <v>12.65113692535838</v>
      </c>
    </row>
    <row r="19" spans="1:16" ht="13.5" customHeight="1">
      <c r="A19" s="32" t="s">
        <v>24</v>
      </c>
      <c r="B19" s="32"/>
      <c r="C19" s="50" t="s">
        <v>76</v>
      </c>
      <c r="D19" s="30"/>
      <c r="E19" s="37">
        <v>9232</v>
      </c>
      <c r="F19" s="37">
        <v>105023</v>
      </c>
      <c r="G19" s="37">
        <v>4838</v>
      </c>
      <c r="H19" s="37">
        <v>11141</v>
      </c>
      <c r="I19" s="37">
        <v>2022</v>
      </c>
      <c r="J19" s="37">
        <v>13257</v>
      </c>
      <c r="K19" s="37">
        <v>1659</v>
      </c>
      <c r="L19" s="37">
        <v>26811</v>
      </c>
      <c r="M19" s="37">
        <v>679</v>
      </c>
      <c r="N19" s="37">
        <v>53814</v>
      </c>
      <c r="O19" s="37">
        <v>34</v>
      </c>
      <c r="P19" s="38">
        <f t="shared" si="3"/>
        <v>11.37597487001733</v>
      </c>
    </row>
    <row r="20" spans="1:16" ht="13.5" customHeight="1">
      <c r="A20" s="32" t="s">
        <v>25</v>
      </c>
      <c r="B20" s="32"/>
      <c r="C20" s="50" t="s">
        <v>26</v>
      </c>
      <c r="D20" s="30"/>
      <c r="E20" s="37">
        <v>7533</v>
      </c>
      <c r="F20" s="37">
        <v>74528</v>
      </c>
      <c r="G20" s="37">
        <v>4296</v>
      </c>
      <c r="H20" s="37">
        <v>9437</v>
      </c>
      <c r="I20" s="37">
        <v>1503</v>
      </c>
      <c r="J20" s="37">
        <v>9885</v>
      </c>
      <c r="K20" s="37">
        <v>1226</v>
      </c>
      <c r="L20" s="37">
        <v>19720</v>
      </c>
      <c r="M20" s="37">
        <v>487</v>
      </c>
      <c r="N20" s="37">
        <v>35486</v>
      </c>
      <c r="O20" s="37">
        <v>21</v>
      </c>
      <c r="P20" s="38">
        <f t="shared" si="3"/>
        <v>9.893535112173105</v>
      </c>
    </row>
    <row r="21" spans="1:16" ht="13.5" customHeight="1">
      <c r="A21" s="32" t="s">
        <v>27</v>
      </c>
      <c r="B21" s="32"/>
      <c r="C21" s="50" t="s">
        <v>28</v>
      </c>
      <c r="D21" s="30"/>
      <c r="E21" s="37">
        <v>5070</v>
      </c>
      <c r="F21" s="37">
        <v>49801</v>
      </c>
      <c r="G21" s="37">
        <v>2917</v>
      </c>
      <c r="H21" s="37">
        <v>6620</v>
      </c>
      <c r="I21" s="37">
        <v>1042</v>
      </c>
      <c r="J21" s="37">
        <v>6784</v>
      </c>
      <c r="K21" s="37">
        <v>809</v>
      </c>
      <c r="L21" s="37">
        <v>13104</v>
      </c>
      <c r="M21" s="37">
        <v>298</v>
      </c>
      <c r="N21" s="37">
        <v>23293</v>
      </c>
      <c r="O21" s="37">
        <v>4</v>
      </c>
      <c r="P21" s="38">
        <f t="shared" si="3"/>
        <v>9.82268244575937</v>
      </c>
    </row>
    <row r="22" spans="1:16" ht="13.5" customHeight="1">
      <c r="A22" s="32" t="s">
        <v>29</v>
      </c>
      <c r="B22" s="32"/>
      <c r="C22" s="50" t="s">
        <v>77</v>
      </c>
      <c r="D22" s="30"/>
      <c r="E22" s="37">
        <v>2167</v>
      </c>
      <c r="F22" s="37">
        <v>24404</v>
      </c>
      <c r="G22" s="37">
        <v>1247</v>
      </c>
      <c r="H22" s="37">
        <v>2694</v>
      </c>
      <c r="I22" s="37">
        <v>412</v>
      </c>
      <c r="J22" s="37">
        <v>2728</v>
      </c>
      <c r="K22" s="37">
        <v>352</v>
      </c>
      <c r="L22" s="37">
        <v>5731</v>
      </c>
      <c r="M22" s="37">
        <v>155</v>
      </c>
      <c r="N22" s="37">
        <v>13251</v>
      </c>
      <c r="O22" s="37">
        <v>1</v>
      </c>
      <c r="P22" s="38">
        <f t="shared" si="3"/>
        <v>11.261652053530225</v>
      </c>
    </row>
    <row r="23" spans="1:16" ht="13.5" customHeight="1">
      <c r="A23" s="32" t="s">
        <v>30</v>
      </c>
      <c r="B23" s="32"/>
      <c r="C23" s="50" t="s">
        <v>78</v>
      </c>
      <c r="D23" s="30"/>
      <c r="E23" s="37">
        <v>4876</v>
      </c>
      <c r="F23" s="37">
        <v>40180</v>
      </c>
      <c r="G23" s="37">
        <v>3004</v>
      </c>
      <c r="H23" s="37">
        <v>6570</v>
      </c>
      <c r="I23" s="37">
        <v>950</v>
      </c>
      <c r="J23" s="37">
        <v>6221</v>
      </c>
      <c r="K23" s="37">
        <v>695</v>
      </c>
      <c r="L23" s="37">
        <v>11313</v>
      </c>
      <c r="M23" s="37">
        <v>224</v>
      </c>
      <c r="N23" s="37">
        <v>16076</v>
      </c>
      <c r="O23" s="37">
        <v>3</v>
      </c>
      <c r="P23" s="38">
        <f t="shared" si="3"/>
        <v>8.240360951599673</v>
      </c>
    </row>
    <row r="24" spans="1:16" ht="13.5" customHeight="1">
      <c r="A24" s="32"/>
      <c r="B24" s="32"/>
      <c r="C24" s="33"/>
      <c r="D24" s="30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8"/>
    </row>
    <row r="25" spans="1:16" ht="13.5" customHeight="1">
      <c r="A25" s="39" t="s">
        <v>31</v>
      </c>
      <c r="B25" s="39"/>
      <c r="C25" s="36" t="s">
        <v>32</v>
      </c>
      <c r="D25" s="30"/>
      <c r="E25" s="37">
        <v>11508</v>
      </c>
      <c r="F25" s="37">
        <v>113582</v>
      </c>
      <c r="G25" s="37">
        <v>6977</v>
      </c>
      <c r="H25" s="37">
        <v>14769</v>
      </c>
      <c r="I25" s="37">
        <v>2235</v>
      </c>
      <c r="J25" s="37">
        <v>14569</v>
      </c>
      <c r="K25" s="37">
        <v>1689</v>
      </c>
      <c r="L25" s="37">
        <v>27092</v>
      </c>
      <c r="M25" s="37">
        <v>580</v>
      </c>
      <c r="N25" s="37">
        <v>57152</v>
      </c>
      <c r="O25" s="37">
        <v>27</v>
      </c>
      <c r="P25" s="38">
        <f t="shared" si="3"/>
        <v>9.869829683698297</v>
      </c>
    </row>
    <row r="26" spans="1:16" ht="13.5" customHeight="1">
      <c r="A26" s="39" t="s">
        <v>33</v>
      </c>
      <c r="B26" s="39"/>
      <c r="C26" s="36" t="s">
        <v>34</v>
      </c>
      <c r="D26" s="30"/>
      <c r="E26" s="37">
        <v>1610</v>
      </c>
      <c r="F26" s="37">
        <v>12101</v>
      </c>
      <c r="G26" s="37">
        <v>1021</v>
      </c>
      <c r="H26" s="37">
        <v>2152</v>
      </c>
      <c r="I26" s="37">
        <v>301</v>
      </c>
      <c r="J26" s="37">
        <v>1993</v>
      </c>
      <c r="K26" s="37">
        <v>225</v>
      </c>
      <c r="L26" s="37">
        <v>3615</v>
      </c>
      <c r="M26" s="37">
        <v>62</v>
      </c>
      <c r="N26" s="37">
        <v>4341</v>
      </c>
      <c r="O26" s="37">
        <v>1</v>
      </c>
      <c r="P26" s="38">
        <f t="shared" si="3"/>
        <v>7.5161490683229815</v>
      </c>
    </row>
    <row r="27" spans="1:16" ht="13.5" customHeight="1">
      <c r="A27" s="39" t="s">
        <v>35</v>
      </c>
      <c r="B27" s="39"/>
      <c r="C27" s="36" t="s">
        <v>36</v>
      </c>
      <c r="D27" s="30"/>
      <c r="E27" s="37">
        <v>5078</v>
      </c>
      <c r="F27" s="37">
        <v>49516</v>
      </c>
      <c r="G27" s="37">
        <v>3062</v>
      </c>
      <c r="H27" s="37">
        <v>6297</v>
      </c>
      <c r="I27" s="37">
        <v>941</v>
      </c>
      <c r="J27" s="37">
        <v>6201</v>
      </c>
      <c r="K27" s="37">
        <v>812</v>
      </c>
      <c r="L27" s="37">
        <v>13366</v>
      </c>
      <c r="M27" s="37">
        <v>256</v>
      </c>
      <c r="N27" s="37">
        <v>23652</v>
      </c>
      <c r="O27" s="37">
        <v>7</v>
      </c>
      <c r="P27" s="38">
        <f t="shared" si="3"/>
        <v>9.751083103584088</v>
      </c>
    </row>
    <row r="28" spans="1:16" ht="13.5" customHeight="1">
      <c r="A28" s="39" t="s">
        <v>37</v>
      </c>
      <c r="B28" s="39"/>
      <c r="C28" s="36" t="s">
        <v>38</v>
      </c>
      <c r="D28" s="30"/>
      <c r="E28" s="37">
        <v>8552</v>
      </c>
      <c r="F28" s="37">
        <v>67249</v>
      </c>
      <c r="G28" s="37">
        <v>5445</v>
      </c>
      <c r="H28" s="37">
        <v>11058</v>
      </c>
      <c r="I28" s="37">
        <v>1491</v>
      </c>
      <c r="J28" s="37">
        <v>9772</v>
      </c>
      <c r="K28" s="37">
        <v>1259</v>
      </c>
      <c r="L28" s="37">
        <v>20039</v>
      </c>
      <c r="M28" s="37">
        <v>340</v>
      </c>
      <c r="N28" s="37">
        <v>26380</v>
      </c>
      <c r="O28" s="37">
        <v>17</v>
      </c>
      <c r="P28" s="38">
        <f t="shared" si="3"/>
        <v>7.863540692235734</v>
      </c>
    </row>
    <row r="29" spans="1:16" ht="13.5" customHeight="1">
      <c r="A29" s="39" t="s">
        <v>0</v>
      </c>
      <c r="B29" s="39"/>
      <c r="C29" s="36" t="s">
        <v>39</v>
      </c>
      <c r="D29" s="30"/>
      <c r="E29" s="37">
        <v>23553</v>
      </c>
      <c r="F29" s="37">
        <v>230350</v>
      </c>
      <c r="G29" s="37">
        <v>13706</v>
      </c>
      <c r="H29" s="37">
        <v>29852</v>
      </c>
      <c r="I29" s="37">
        <v>4666</v>
      </c>
      <c r="J29" s="37">
        <v>30687</v>
      </c>
      <c r="K29" s="37">
        <v>3754</v>
      </c>
      <c r="L29" s="37">
        <v>59814</v>
      </c>
      <c r="M29" s="37">
        <v>1370</v>
      </c>
      <c r="N29" s="37">
        <v>109997</v>
      </c>
      <c r="O29" s="37">
        <v>57</v>
      </c>
      <c r="P29" s="38">
        <f t="shared" si="3"/>
        <v>9.780070479344458</v>
      </c>
    </row>
    <row r="30" spans="1:16" ht="13.5" customHeight="1">
      <c r="A30" s="39" t="s">
        <v>1</v>
      </c>
      <c r="B30" s="39"/>
      <c r="C30" s="36" t="s">
        <v>40</v>
      </c>
      <c r="D30" s="30"/>
      <c r="E30" s="37">
        <v>2744</v>
      </c>
      <c r="F30" s="37">
        <v>23977</v>
      </c>
      <c r="G30" s="37">
        <v>1791</v>
      </c>
      <c r="H30" s="37">
        <v>3832</v>
      </c>
      <c r="I30" s="37">
        <v>476</v>
      </c>
      <c r="J30" s="37">
        <v>3077</v>
      </c>
      <c r="K30" s="37">
        <v>346</v>
      </c>
      <c r="L30" s="37">
        <v>5605</v>
      </c>
      <c r="M30" s="37">
        <v>128</v>
      </c>
      <c r="N30" s="37">
        <v>11463</v>
      </c>
      <c r="O30" s="37">
        <v>3</v>
      </c>
      <c r="P30" s="38">
        <f t="shared" si="3"/>
        <v>8.737973760932945</v>
      </c>
    </row>
    <row r="31" spans="1:16" ht="13.5" customHeight="1">
      <c r="A31" s="39" t="s">
        <v>2</v>
      </c>
      <c r="B31" s="39"/>
      <c r="C31" s="36" t="s">
        <v>41</v>
      </c>
      <c r="D31" s="30"/>
      <c r="E31" s="37">
        <v>3412</v>
      </c>
      <c r="F31" s="37">
        <v>28477</v>
      </c>
      <c r="G31" s="37">
        <v>2105</v>
      </c>
      <c r="H31" s="37">
        <v>4451</v>
      </c>
      <c r="I31" s="37">
        <v>613</v>
      </c>
      <c r="J31" s="37">
        <v>3961</v>
      </c>
      <c r="K31" s="37">
        <v>522</v>
      </c>
      <c r="L31" s="37">
        <v>8343</v>
      </c>
      <c r="M31" s="37">
        <v>165</v>
      </c>
      <c r="N31" s="37">
        <v>11722</v>
      </c>
      <c r="O31" s="37">
        <v>7</v>
      </c>
      <c r="P31" s="38">
        <f t="shared" si="3"/>
        <v>8.346131301289565</v>
      </c>
    </row>
    <row r="32" spans="1:16" ht="13.5" customHeight="1">
      <c r="A32" s="39" t="s">
        <v>3</v>
      </c>
      <c r="B32" s="39"/>
      <c r="C32" s="36" t="s">
        <v>42</v>
      </c>
      <c r="D32" s="30"/>
      <c r="E32" s="37">
        <v>2430</v>
      </c>
      <c r="F32" s="37">
        <v>18812</v>
      </c>
      <c r="G32" s="37">
        <v>1569</v>
      </c>
      <c r="H32" s="37">
        <v>3187</v>
      </c>
      <c r="I32" s="37">
        <v>416</v>
      </c>
      <c r="J32" s="37">
        <v>2798</v>
      </c>
      <c r="K32" s="37">
        <v>322</v>
      </c>
      <c r="L32" s="37">
        <v>5035</v>
      </c>
      <c r="M32" s="37">
        <v>116</v>
      </c>
      <c r="N32" s="37">
        <v>7792</v>
      </c>
      <c r="O32" s="37">
        <v>7</v>
      </c>
      <c r="P32" s="38">
        <f t="shared" si="3"/>
        <v>7.74156378600823</v>
      </c>
    </row>
    <row r="33" spans="1:16" ht="13.5" customHeight="1">
      <c r="A33" s="39" t="s">
        <v>4</v>
      </c>
      <c r="B33" s="39"/>
      <c r="C33" s="36" t="s">
        <v>43</v>
      </c>
      <c r="D33" s="30"/>
      <c r="E33" s="37">
        <v>1415</v>
      </c>
      <c r="F33" s="37">
        <v>14125</v>
      </c>
      <c r="G33" s="37">
        <v>888</v>
      </c>
      <c r="H33" s="37">
        <v>1831</v>
      </c>
      <c r="I33" s="37">
        <v>256</v>
      </c>
      <c r="J33" s="37">
        <v>1685</v>
      </c>
      <c r="K33" s="37">
        <v>183</v>
      </c>
      <c r="L33" s="37">
        <v>2868</v>
      </c>
      <c r="M33" s="37">
        <v>81</v>
      </c>
      <c r="N33" s="37">
        <v>7741</v>
      </c>
      <c r="O33" s="37">
        <v>7</v>
      </c>
      <c r="P33" s="38">
        <f t="shared" si="3"/>
        <v>9.982332155477032</v>
      </c>
    </row>
    <row r="34" spans="1:16" ht="13.5" customHeight="1">
      <c r="A34" s="39" t="s">
        <v>5</v>
      </c>
      <c r="B34" s="39"/>
      <c r="C34" s="36" t="s">
        <v>44</v>
      </c>
      <c r="D34" s="30"/>
      <c r="E34" s="37">
        <v>7710</v>
      </c>
      <c r="F34" s="37">
        <v>90047</v>
      </c>
      <c r="G34" s="37">
        <v>4245</v>
      </c>
      <c r="H34" s="37">
        <v>9217</v>
      </c>
      <c r="I34" s="37">
        <v>1562</v>
      </c>
      <c r="J34" s="37">
        <v>10374</v>
      </c>
      <c r="K34" s="37">
        <v>1323</v>
      </c>
      <c r="L34" s="37">
        <v>21603</v>
      </c>
      <c r="M34" s="37">
        <v>569</v>
      </c>
      <c r="N34" s="37">
        <v>48853</v>
      </c>
      <c r="O34" s="37">
        <v>11</v>
      </c>
      <c r="P34" s="38">
        <f t="shared" si="3"/>
        <v>11.679247730220492</v>
      </c>
    </row>
    <row r="35" spans="1:16" ht="13.5" customHeight="1">
      <c r="A35" s="39" t="s">
        <v>6</v>
      </c>
      <c r="B35" s="39"/>
      <c r="C35" s="36" t="s">
        <v>45</v>
      </c>
      <c r="D35" s="30"/>
      <c r="E35" s="37">
        <v>4688</v>
      </c>
      <c r="F35" s="37">
        <v>44975</v>
      </c>
      <c r="G35" s="37">
        <v>2837</v>
      </c>
      <c r="H35" s="37">
        <v>5947</v>
      </c>
      <c r="I35" s="37">
        <v>839</v>
      </c>
      <c r="J35" s="37">
        <v>5446</v>
      </c>
      <c r="K35" s="37">
        <v>693</v>
      </c>
      <c r="L35" s="37">
        <v>11368</v>
      </c>
      <c r="M35" s="37">
        <v>311</v>
      </c>
      <c r="N35" s="37">
        <v>22214</v>
      </c>
      <c r="O35" s="37">
        <v>8</v>
      </c>
      <c r="P35" s="38">
        <f t="shared" si="3"/>
        <v>9.593643344709898</v>
      </c>
    </row>
    <row r="36" spans="1:16" ht="13.5" customHeight="1">
      <c r="A36" s="39" t="s">
        <v>7</v>
      </c>
      <c r="B36" s="39"/>
      <c r="C36" s="40" t="s">
        <v>46</v>
      </c>
      <c r="D36" s="30"/>
      <c r="E36" s="37">
        <v>1548</v>
      </c>
      <c r="F36" s="37">
        <v>14401</v>
      </c>
      <c r="G36" s="37">
        <v>932</v>
      </c>
      <c r="H36" s="37">
        <v>1994</v>
      </c>
      <c r="I36" s="37">
        <v>280</v>
      </c>
      <c r="J36" s="37">
        <v>1840</v>
      </c>
      <c r="K36" s="37">
        <v>239</v>
      </c>
      <c r="L36" s="37">
        <v>3626</v>
      </c>
      <c r="M36" s="37">
        <v>95</v>
      </c>
      <c r="N36" s="37">
        <v>6941</v>
      </c>
      <c r="O36" s="37">
        <v>2</v>
      </c>
      <c r="P36" s="38">
        <f t="shared" si="3"/>
        <v>9.30297157622739</v>
      </c>
    </row>
    <row r="37" spans="1:16" ht="13.5" customHeight="1">
      <c r="A37" s="39" t="s">
        <v>8</v>
      </c>
      <c r="B37" s="39"/>
      <c r="C37" s="40" t="s">
        <v>47</v>
      </c>
      <c r="D37" s="30"/>
      <c r="E37" s="37">
        <v>1528</v>
      </c>
      <c r="F37" s="37">
        <v>11110</v>
      </c>
      <c r="G37" s="37">
        <v>1025</v>
      </c>
      <c r="H37" s="37">
        <v>2059</v>
      </c>
      <c r="I37" s="37">
        <v>246</v>
      </c>
      <c r="J37" s="37">
        <v>1603</v>
      </c>
      <c r="K37" s="37">
        <v>215</v>
      </c>
      <c r="L37" s="37">
        <v>3287</v>
      </c>
      <c r="M37" s="37">
        <v>41</v>
      </c>
      <c r="N37" s="37">
        <v>4161</v>
      </c>
      <c r="O37" s="37">
        <v>1</v>
      </c>
      <c r="P37" s="38">
        <f t="shared" si="3"/>
        <v>7.270942408376963</v>
      </c>
    </row>
    <row r="38" spans="1:16" ht="13.5" customHeight="1">
      <c r="A38" s="32"/>
      <c r="B38" s="32"/>
      <c r="C38" s="33"/>
      <c r="D38" s="30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8"/>
    </row>
    <row r="39" spans="1:16" s="29" customFormat="1" ht="13.5" customHeight="1">
      <c r="A39" s="41" t="s">
        <v>48</v>
      </c>
      <c r="B39" s="36"/>
      <c r="C39" s="51" t="s">
        <v>49</v>
      </c>
      <c r="D39" s="28"/>
      <c r="E39" s="42">
        <f>SUM(E40:E43)</f>
        <v>4455</v>
      </c>
      <c r="F39" s="42">
        <f aca="true" t="shared" si="4" ref="F39:O39">SUM(F40:F43)</f>
        <v>56167</v>
      </c>
      <c r="G39" s="42">
        <f t="shared" si="4"/>
        <v>2467</v>
      </c>
      <c r="H39" s="42">
        <f t="shared" si="4"/>
        <v>5297</v>
      </c>
      <c r="I39" s="42">
        <f t="shared" si="4"/>
        <v>925</v>
      </c>
      <c r="J39" s="42">
        <f t="shared" si="4"/>
        <v>6017</v>
      </c>
      <c r="K39" s="42">
        <f t="shared" si="4"/>
        <v>749</v>
      </c>
      <c r="L39" s="42">
        <f t="shared" si="4"/>
        <v>12310</v>
      </c>
      <c r="M39" s="42">
        <f t="shared" si="4"/>
        <v>297</v>
      </c>
      <c r="N39" s="42">
        <f t="shared" si="4"/>
        <v>32543</v>
      </c>
      <c r="O39" s="42">
        <f t="shared" si="4"/>
        <v>17</v>
      </c>
      <c r="P39" s="43">
        <f t="shared" si="3"/>
        <v>12.60763187429854</v>
      </c>
    </row>
    <row r="40" spans="1:16" ht="13.5" customHeight="1">
      <c r="A40" s="39" t="s">
        <v>50</v>
      </c>
      <c r="B40" s="36"/>
      <c r="C40" s="36" t="s">
        <v>51</v>
      </c>
      <c r="D40" s="30"/>
      <c r="E40" s="37">
        <v>1796</v>
      </c>
      <c r="F40" s="37">
        <v>25100</v>
      </c>
      <c r="G40" s="37">
        <v>1044</v>
      </c>
      <c r="H40" s="37">
        <v>2240</v>
      </c>
      <c r="I40" s="37">
        <v>397</v>
      </c>
      <c r="J40" s="37">
        <v>2538</v>
      </c>
      <c r="K40" s="37">
        <v>258</v>
      </c>
      <c r="L40" s="37">
        <v>4143</v>
      </c>
      <c r="M40" s="37">
        <v>92</v>
      </c>
      <c r="N40" s="37">
        <v>16179</v>
      </c>
      <c r="O40" s="37">
        <v>5</v>
      </c>
      <c r="P40" s="38">
        <f t="shared" si="3"/>
        <v>13.975501113585747</v>
      </c>
    </row>
    <row r="41" spans="1:16" ht="13.5" customHeight="1">
      <c r="A41" s="39" t="s">
        <v>9</v>
      </c>
      <c r="B41" s="36"/>
      <c r="C41" s="36" t="s">
        <v>52</v>
      </c>
      <c r="D41" s="30"/>
      <c r="E41" s="37">
        <v>1313</v>
      </c>
      <c r="F41" s="37">
        <v>16354</v>
      </c>
      <c r="G41" s="37">
        <v>741</v>
      </c>
      <c r="H41" s="37">
        <v>1588</v>
      </c>
      <c r="I41" s="37">
        <v>246</v>
      </c>
      <c r="J41" s="37">
        <v>1622</v>
      </c>
      <c r="K41" s="37">
        <v>220</v>
      </c>
      <c r="L41" s="37">
        <v>3635</v>
      </c>
      <c r="M41" s="37">
        <v>97</v>
      </c>
      <c r="N41" s="37">
        <v>9509</v>
      </c>
      <c r="O41" s="37">
        <v>9</v>
      </c>
      <c r="P41" s="38">
        <f t="shared" si="3"/>
        <v>12.455445544554456</v>
      </c>
    </row>
    <row r="42" spans="1:16" ht="13.5" customHeight="1">
      <c r="A42" s="39" t="s">
        <v>10</v>
      </c>
      <c r="B42" s="36"/>
      <c r="C42" s="36" t="s">
        <v>53</v>
      </c>
      <c r="D42" s="30"/>
      <c r="E42" s="37">
        <v>826</v>
      </c>
      <c r="F42" s="37">
        <v>6836</v>
      </c>
      <c r="G42" s="37">
        <v>452</v>
      </c>
      <c r="H42" s="37">
        <v>987</v>
      </c>
      <c r="I42" s="37">
        <v>187</v>
      </c>
      <c r="J42" s="37">
        <v>1231</v>
      </c>
      <c r="K42" s="37">
        <v>143</v>
      </c>
      <c r="L42" s="37">
        <v>2294</v>
      </c>
      <c r="M42" s="37">
        <v>43</v>
      </c>
      <c r="N42" s="37">
        <v>2324</v>
      </c>
      <c r="O42" s="37">
        <v>1</v>
      </c>
      <c r="P42" s="38">
        <f t="shared" si="3"/>
        <v>8.276029055690072</v>
      </c>
    </row>
    <row r="43" spans="1:16" ht="13.5" customHeight="1">
      <c r="A43" s="39" t="s">
        <v>11</v>
      </c>
      <c r="B43" s="36"/>
      <c r="C43" s="36" t="s">
        <v>54</v>
      </c>
      <c r="D43" s="30"/>
      <c r="E43" s="37">
        <v>520</v>
      </c>
      <c r="F43" s="37">
        <v>7877</v>
      </c>
      <c r="G43" s="37">
        <v>230</v>
      </c>
      <c r="H43" s="37">
        <v>482</v>
      </c>
      <c r="I43" s="37">
        <v>95</v>
      </c>
      <c r="J43" s="37">
        <v>626</v>
      </c>
      <c r="K43" s="37">
        <v>128</v>
      </c>
      <c r="L43" s="37">
        <v>2238</v>
      </c>
      <c r="M43" s="37">
        <v>65</v>
      </c>
      <c r="N43" s="37">
        <v>4531</v>
      </c>
      <c r="O43" s="37">
        <v>2</v>
      </c>
      <c r="P43" s="38">
        <f t="shared" si="3"/>
        <v>15.148076923076923</v>
      </c>
    </row>
    <row r="44" spans="1:16" ht="13.5" customHeight="1">
      <c r="A44" s="39"/>
      <c r="B44" s="39"/>
      <c r="C44" s="40"/>
      <c r="D44" s="30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8"/>
    </row>
    <row r="45" spans="1:16" ht="13.5" customHeight="1">
      <c r="A45" s="41" t="s">
        <v>55</v>
      </c>
      <c r="B45" s="36"/>
      <c r="C45" s="51" t="s">
        <v>56</v>
      </c>
      <c r="D45" s="30"/>
      <c r="E45" s="42">
        <f>SUM(E46:E47)</f>
        <v>1983</v>
      </c>
      <c r="F45" s="42">
        <f aca="true" t="shared" si="5" ref="F45:O45">SUM(F46:F47)</f>
        <v>15700</v>
      </c>
      <c r="G45" s="42">
        <f t="shared" si="5"/>
        <v>1222</v>
      </c>
      <c r="H45" s="42">
        <f t="shared" si="5"/>
        <v>2537</v>
      </c>
      <c r="I45" s="42">
        <f t="shared" si="5"/>
        <v>369</v>
      </c>
      <c r="J45" s="42">
        <f t="shared" si="5"/>
        <v>2443</v>
      </c>
      <c r="K45" s="42">
        <f t="shared" si="5"/>
        <v>296</v>
      </c>
      <c r="L45" s="42">
        <f t="shared" si="5"/>
        <v>4601</v>
      </c>
      <c r="M45" s="42">
        <f t="shared" si="5"/>
        <v>94</v>
      </c>
      <c r="N45" s="42">
        <f t="shared" si="5"/>
        <v>6119</v>
      </c>
      <c r="O45" s="42">
        <f t="shared" si="5"/>
        <v>2</v>
      </c>
      <c r="P45" s="43">
        <f t="shared" si="3"/>
        <v>7.917297024710035</v>
      </c>
    </row>
    <row r="46" spans="1:16" ht="13.5" customHeight="1">
      <c r="A46" s="39" t="s">
        <v>57</v>
      </c>
      <c r="B46" s="36"/>
      <c r="C46" s="36" t="s">
        <v>58</v>
      </c>
      <c r="D46" s="30"/>
      <c r="E46" s="37">
        <v>603</v>
      </c>
      <c r="F46" s="37">
        <v>3635</v>
      </c>
      <c r="G46" s="37">
        <v>409</v>
      </c>
      <c r="H46" s="37">
        <v>826</v>
      </c>
      <c r="I46" s="37">
        <v>97</v>
      </c>
      <c r="J46" s="37">
        <v>635</v>
      </c>
      <c r="K46" s="37">
        <v>80</v>
      </c>
      <c r="L46" s="37">
        <v>1208</v>
      </c>
      <c r="M46" s="37">
        <v>16</v>
      </c>
      <c r="N46" s="37">
        <v>966</v>
      </c>
      <c r="O46" s="37">
        <v>1</v>
      </c>
      <c r="P46" s="38">
        <f t="shared" si="3"/>
        <v>6.028192371475954</v>
      </c>
    </row>
    <row r="47" spans="1:16" ht="13.5" customHeight="1">
      <c r="A47" s="39" t="s">
        <v>59</v>
      </c>
      <c r="B47" s="36"/>
      <c r="C47" s="36" t="s">
        <v>60</v>
      </c>
      <c r="D47" s="30"/>
      <c r="E47" s="37">
        <v>1380</v>
      </c>
      <c r="F47" s="37">
        <v>12065</v>
      </c>
      <c r="G47" s="37">
        <v>813</v>
      </c>
      <c r="H47" s="37">
        <v>1711</v>
      </c>
      <c r="I47" s="37">
        <v>272</v>
      </c>
      <c r="J47" s="37">
        <v>1808</v>
      </c>
      <c r="K47" s="37">
        <v>216</v>
      </c>
      <c r="L47" s="37">
        <v>3393</v>
      </c>
      <c r="M47" s="37">
        <v>78</v>
      </c>
      <c r="N47" s="37">
        <v>5153</v>
      </c>
      <c r="O47" s="37">
        <v>1</v>
      </c>
      <c r="P47" s="38">
        <f t="shared" si="3"/>
        <v>8.742753623188406</v>
      </c>
    </row>
    <row r="48" spans="1:16" ht="13.5" customHeight="1">
      <c r="A48" s="39"/>
      <c r="B48" s="36"/>
      <c r="C48" s="36"/>
      <c r="D48" s="30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8"/>
    </row>
    <row r="49" spans="1:16" ht="13.5" customHeight="1">
      <c r="A49" s="41" t="s">
        <v>61</v>
      </c>
      <c r="B49" s="36"/>
      <c r="C49" s="51" t="s">
        <v>62</v>
      </c>
      <c r="D49" s="30"/>
      <c r="E49" s="42">
        <v>647</v>
      </c>
      <c r="F49" s="42">
        <v>3924</v>
      </c>
      <c r="G49" s="42">
        <v>441</v>
      </c>
      <c r="H49" s="42">
        <v>855</v>
      </c>
      <c r="I49" s="42">
        <v>110</v>
      </c>
      <c r="J49" s="42">
        <v>748</v>
      </c>
      <c r="K49" s="42">
        <v>76</v>
      </c>
      <c r="L49" s="42">
        <v>1145</v>
      </c>
      <c r="M49" s="42">
        <v>20</v>
      </c>
      <c r="N49" s="42">
        <v>1176</v>
      </c>
      <c r="O49" s="52">
        <v>0</v>
      </c>
      <c r="P49" s="43">
        <f t="shared" si="3"/>
        <v>6.0649149922720245</v>
      </c>
    </row>
    <row r="50" spans="1:16" s="29" customFormat="1" ht="13.5" customHeight="1">
      <c r="A50" s="32" t="s">
        <v>63</v>
      </c>
      <c r="B50" s="36"/>
      <c r="C50" s="36" t="s">
        <v>64</v>
      </c>
      <c r="D50" s="28"/>
      <c r="E50" s="37">
        <v>647</v>
      </c>
      <c r="F50" s="37">
        <v>3924</v>
      </c>
      <c r="G50" s="37">
        <v>441</v>
      </c>
      <c r="H50" s="37">
        <v>855</v>
      </c>
      <c r="I50" s="37">
        <v>110</v>
      </c>
      <c r="J50" s="37">
        <v>748</v>
      </c>
      <c r="K50" s="37">
        <v>76</v>
      </c>
      <c r="L50" s="37">
        <v>1145</v>
      </c>
      <c r="M50" s="37">
        <v>20</v>
      </c>
      <c r="N50" s="37">
        <v>1176</v>
      </c>
      <c r="O50" s="52">
        <v>0</v>
      </c>
      <c r="P50" s="38">
        <f t="shared" si="3"/>
        <v>6.0649149922720245</v>
      </c>
    </row>
    <row r="51" spans="1:16" ht="13.5" customHeight="1">
      <c r="A51" s="32"/>
      <c r="B51" s="36"/>
      <c r="C51" s="36"/>
      <c r="D51" s="3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38"/>
    </row>
    <row r="52" spans="1:16" ht="13.5" customHeight="1">
      <c r="A52" s="41" t="s">
        <v>65</v>
      </c>
      <c r="B52" s="36"/>
      <c r="C52" s="51" t="s">
        <v>66</v>
      </c>
      <c r="D52" s="30"/>
      <c r="E52" s="42">
        <v>1054</v>
      </c>
      <c r="F52" s="42">
        <v>7702</v>
      </c>
      <c r="G52" s="42">
        <v>626</v>
      </c>
      <c r="H52" s="42">
        <v>1313</v>
      </c>
      <c r="I52" s="42">
        <v>196</v>
      </c>
      <c r="J52" s="42">
        <v>1293</v>
      </c>
      <c r="K52" s="42">
        <v>176</v>
      </c>
      <c r="L52" s="42">
        <v>2731</v>
      </c>
      <c r="M52" s="42">
        <v>48</v>
      </c>
      <c r="N52" s="42">
        <v>2365</v>
      </c>
      <c r="O52" s="42">
        <v>8</v>
      </c>
      <c r="P52" s="43">
        <f t="shared" si="3"/>
        <v>7.307400379506642</v>
      </c>
    </row>
    <row r="53" spans="1:16" ht="13.5" customHeight="1">
      <c r="A53" s="39" t="s">
        <v>67</v>
      </c>
      <c r="B53" s="36"/>
      <c r="C53" s="36" t="s">
        <v>68</v>
      </c>
      <c r="D53" s="30"/>
      <c r="E53" s="37">
        <v>1054</v>
      </c>
      <c r="F53" s="37">
        <v>7702</v>
      </c>
      <c r="G53" s="37">
        <v>626</v>
      </c>
      <c r="H53" s="37">
        <v>1313</v>
      </c>
      <c r="I53" s="37">
        <v>196</v>
      </c>
      <c r="J53" s="37">
        <v>1293</v>
      </c>
      <c r="K53" s="37">
        <v>176</v>
      </c>
      <c r="L53" s="37">
        <v>2731</v>
      </c>
      <c r="M53" s="37">
        <v>48</v>
      </c>
      <c r="N53" s="37">
        <v>2365</v>
      </c>
      <c r="O53" s="37">
        <v>8</v>
      </c>
      <c r="P53" s="38">
        <f t="shared" si="3"/>
        <v>7.307400379506642</v>
      </c>
    </row>
    <row r="54" spans="1:16" ht="13.5" customHeight="1">
      <c r="A54" s="39"/>
      <c r="B54" s="36"/>
      <c r="C54" s="36"/>
      <c r="D54" s="30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8"/>
    </row>
    <row r="55" spans="1:16" ht="13.5" customHeight="1">
      <c r="A55" s="41" t="s">
        <v>69</v>
      </c>
      <c r="B55" s="36"/>
      <c r="C55" s="51" t="s">
        <v>70</v>
      </c>
      <c r="D55" s="30"/>
      <c r="E55" s="42">
        <v>625</v>
      </c>
      <c r="F55" s="42">
        <v>4143</v>
      </c>
      <c r="G55" s="42">
        <v>429</v>
      </c>
      <c r="H55" s="42">
        <v>864</v>
      </c>
      <c r="I55" s="42">
        <v>100</v>
      </c>
      <c r="J55" s="42">
        <v>669</v>
      </c>
      <c r="K55" s="42">
        <v>76</v>
      </c>
      <c r="L55" s="42">
        <v>1190</v>
      </c>
      <c r="M55" s="42">
        <v>18</v>
      </c>
      <c r="N55" s="42">
        <v>1420</v>
      </c>
      <c r="O55" s="42">
        <v>2</v>
      </c>
      <c r="P55" s="43">
        <f t="shared" si="3"/>
        <v>6.6288</v>
      </c>
    </row>
    <row r="56" spans="1:16" ht="13.5" customHeight="1">
      <c r="A56" s="39" t="s">
        <v>71</v>
      </c>
      <c r="B56" s="36"/>
      <c r="C56" s="36" t="s">
        <v>72</v>
      </c>
      <c r="D56" s="30"/>
      <c r="E56" s="37">
        <v>625</v>
      </c>
      <c r="F56" s="37">
        <v>4143</v>
      </c>
      <c r="G56" s="37">
        <v>429</v>
      </c>
      <c r="H56" s="37">
        <v>864</v>
      </c>
      <c r="I56" s="37">
        <v>100</v>
      </c>
      <c r="J56" s="37">
        <v>669</v>
      </c>
      <c r="K56" s="37">
        <v>76</v>
      </c>
      <c r="L56" s="37">
        <v>1190</v>
      </c>
      <c r="M56" s="37">
        <v>18</v>
      </c>
      <c r="N56" s="37">
        <v>1420</v>
      </c>
      <c r="O56" s="37">
        <v>2</v>
      </c>
      <c r="P56" s="38">
        <f t="shared" si="3"/>
        <v>6.6288</v>
      </c>
    </row>
    <row r="57" spans="1:16" ht="13.5" customHeight="1" thickBot="1">
      <c r="A57" s="44"/>
      <c r="B57" s="45"/>
      <c r="C57" s="45"/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8"/>
    </row>
    <row r="58" ht="12" customHeight="1" thickTop="1"/>
  </sheetData>
  <mergeCells count="10">
    <mergeCell ref="P8:P9"/>
    <mergeCell ref="A11:C11"/>
    <mergeCell ref="A8:C9"/>
    <mergeCell ref="E8:F8"/>
    <mergeCell ref="G8:H8"/>
    <mergeCell ref="I8:J8"/>
    <mergeCell ref="A12:C12"/>
    <mergeCell ref="A13:C13"/>
    <mergeCell ref="K8:L8"/>
    <mergeCell ref="M8:N8"/>
  </mergeCells>
  <printOptions/>
  <pageMargins left="0.275590551181102" right="0.275590551181102" top="0.31496062992126" bottom="0.39370078740157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master</cp:lastModifiedBy>
  <cp:lastPrinted>2013-03-15T01:44:17Z</cp:lastPrinted>
  <dcterms:created xsi:type="dcterms:W3CDTF">2008-02-27T09:34:29Z</dcterms:created>
  <dcterms:modified xsi:type="dcterms:W3CDTF">2013-03-15T01:44:22Z</dcterms:modified>
  <cp:category/>
  <cp:version/>
  <cp:contentType/>
  <cp:contentStatus/>
</cp:coreProperties>
</file>