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3620" windowHeight="7905" activeTab="0"/>
  </bookViews>
  <sheets>
    <sheet name="27" sheetId="1" r:id="rId1"/>
  </sheets>
  <definedNames>
    <definedName name="_xlnm.Print_Area" localSheetId="0">'27'!$A$1:$AT$157</definedName>
    <definedName name="_xlnm.Print_Titles" localSheetId="0">'27'!$1:$7</definedName>
  </definedNames>
  <calcPr fullCalcOnLoad="1"/>
</workbook>
</file>

<file path=xl/sharedStrings.xml><?xml version="1.0" encoding="utf-8"?>
<sst xmlns="http://schemas.openxmlformats.org/spreadsheetml/2006/main" count="205" uniqueCount="147">
  <si>
    <t>ゆたか</t>
  </si>
  <si>
    <t>区          分</t>
  </si>
  <si>
    <t>園   数</t>
  </si>
  <si>
    <t>幼                        児                       数</t>
  </si>
  <si>
    <t>教                          職                        員                        数</t>
  </si>
  <si>
    <t>計</t>
  </si>
  <si>
    <t>本園</t>
  </si>
  <si>
    <t>分園</t>
  </si>
  <si>
    <t>合      計</t>
  </si>
  <si>
    <t>３歳児</t>
  </si>
  <si>
    <t>４歳児</t>
  </si>
  <si>
    <t>５歳児</t>
  </si>
  <si>
    <t>園長</t>
  </si>
  <si>
    <t>副園長</t>
  </si>
  <si>
    <t>教頭</t>
  </si>
  <si>
    <t>主幹教諭</t>
  </si>
  <si>
    <t>指導教諭</t>
  </si>
  <si>
    <t xml:space="preserve">教          諭 </t>
  </si>
  <si>
    <t>助教諭</t>
  </si>
  <si>
    <t>養護教諭
養護助教諭</t>
  </si>
  <si>
    <t>栄養教諭</t>
  </si>
  <si>
    <t>講   師</t>
  </si>
  <si>
    <t>教育
補助員　</t>
  </si>
  <si>
    <t>計
事  務
職  員
その他</t>
  </si>
  <si>
    <t>事務職員</t>
  </si>
  <si>
    <t>その他</t>
  </si>
  <si>
    <t>男</t>
  </si>
  <si>
    <t>女</t>
  </si>
  <si>
    <t>本務</t>
  </si>
  <si>
    <t>兼務</t>
  </si>
  <si>
    <t>24( 公立 ）</t>
  </si>
  <si>
    <t>25( 公立 ）</t>
  </si>
  <si>
    <t>広島市</t>
  </si>
  <si>
    <t xml:space="preserve">矢賀    </t>
  </si>
  <si>
    <t>大町</t>
  </si>
  <si>
    <t>基町</t>
  </si>
  <si>
    <t>船越</t>
  </si>
  <si>
    <t>瀬野</t>
  </si>
  <si>
    <t>落合東</t>
  </si>
  <si>
    <t>矢野</t>
  </si>
  <si>
    <t>阿戸</t>
  </si>
  <si>
    <t>温品</t>
  </si>
  <si>
    <t>福木</t>
  </si>
  <si>
    <t>山本</t>
  </si>
  <si>
    <t>長束</t>
  </si>
  <si>
    <t>安</t>
  </si>
  <si>
    <t>中筋</t>
  </si>
  <si>
    <t>安西</t>
  </si>
  <si>
    <t>川内</t>
  </si>
  <si>
    <t>緑井</t>
  </si>
  <si>
    <t>八木</t>
  </si>
  <si>
    <t>上緑井</t>
  </si>
  <si>
    <t>落合</t>
  </si>
  <si>
    <t>福山市</t>
  </si>
  <si>
    <t>東</t>
  </si>
  <si>
    <t>西</t>
  </si>
  <si>
    <t>休／　霞</t>
  </si>
  <si>
    <t>休／川口</t>
  </si>
  <si>
    <t>手城</t>
  </si>
  <si>
    <t>休／   泉</t>
  </si>
  <si>
    <t>郷 分</t>
  </si>
  <si>
    <t>高島</t>
  </si>
  <si>
    <t>休／箕島</t>
  </si>
  <si>
    <t>休／大津野</t>
  </si>
  <si>
    <t>休／春日</t>
  </si>
  <si>
    <t>走島</t>
  </si>
  <si>
    <t>伊勢丘</t>
  </si>
  <si>
    <t>あけぼの</t>
  </si>
  <si>
    <t>坪生</t>
  </si>
  <si>
    <t>福山市立大附属</t>
  </si>
  <si>
    <t>緑丘</t>
  </si>
  <si>
    <t>休／桜丘</t>
  </si>
  <si>
    <t>休／長浜</t>
  </si>
  <si>
    <t>休／野々浜</t>
  </si>
  <si>
    <t>休／幕山</t>
  </si>
  <si>
    <t>休／西深津</t>
  </si>
  <si>
    <t>新涯</t>
  </si>
  <si>
    <t>休／日吉台</t>
  </si>
  <si>
    <t>休／山手</t>
  </si>
  <si>
    <t>湯田</t>
  </si>
  <si>
    <t>道上</t>
  </si>
  <si>
    <t>呉市</t>
  </si>
  <si>
    <t>豊島</t>
  </si>
  <si>
    <t>呉市</t>
  </si>
  <si>
    <t>竹原市</t>
  </si>
  <si>
    <t>竹原西</t>
  </si>
  <si>
    <t>休／竹原東</t>
  </si>
  <si>
    <t>東広島市</t>
  </si>
  <si>
    <t>八本松中央</t>
  </si>
  <si>
    <t>御薗宇</t>
  </si>
  <si>
    <t>廿日市市</t>
  </si>
  <si>
    <t>宮島</t>
  </si>
  <si>
    <t>大崎上島町</t>
  </si>
  <si>
    <t>大崎</t>
  </si>
  <si>
    <t>木江</t>
  </si>
  <si>
    <t>大崎上島町</t>
  </si>
  <si>
    <t>安芸高田市</t>
  </si>
  <si>
    <t>吉田</t>
  </si>
  <si>
    <t>安芸太田町</t>
  </si>
  <si>
    <t>戸河内</t>
  </si>
  <si>
    <t>安芸太田町</t>
  </si>
  <si>
    <t>三原市</t>
  </si>
  <si>
    <t>木原</t>
  </si>
  <si>
    <t>中之町</t>
  </si>
  <si>
    <t>田野浦</t>
  </si>
  <si>
    <t>須波</t>
  </si>
  <si>
    <t>深</t>
  </si>
  <si>
    <t>南</t>
  </si>
  <si>
    <t>幸崎</t>
  </si>
  <si>
    <t>沼田西</t>
  </si>
  <si>
    <t>小泉</t>
  </si>
  <si>
    <t>小坂</t>
  </si>
  <si>
    <t>沼田東</t>
  </si>
  <si>
    <t>鷺浦</t>
  </si>
  <si>
    <t>大和認定こども園</t>
  </si>
  <si>
    <t>本郷</t>
  </si>
  <si>
    <t>尾道市</t>
  </si>
  <si>
    <t>栗原</t>
  </si>
  <si>
    <t>三成</t>
  </si>
  <si>
    <t>木頃</t>
  </si>
  <si>
    <t>木ノ庄西</t>
  </si>
  <si>
    <t>木ノ庄東</t>
  </si>
  <si>
    <t>原田</t>
  </si>
  <si>
    <t>高須</t>
  </si>
  <si>
    <t>西藤</t>
  </si>
  <si>
    <t>百島</t>
  </si>
  <si>
    <t>栗原北</t>
  </si>
  <si>
    <t>向東</t>
  </si>
  <si>
    <t>高見</t>
  </si>
  <si>
    <t>三幸</t>
  </si>
  <si>
    <t>土生</t>
  </si>
  <si>
    <t>重井</t>
  </si>
  <si>
    <t>三庄認定こども園</t>
  </si>
  <si>
    <t>中庄</t>
  </si>
  <si>
    <t>公立の</t>
  </si>
  <si>
    <t>国立の</t>
  </si>
  <si>
    <t>私立の</t>
  </si>
  <si>
    <t>合計</t>
  </si>
  <si>
    <t>注：公立幼稚園及び私立幼稚園の数は「学校基本調査」による。</t>
  </si>
  <si>
    <r>
      <t xml:space="preserve">計                   </t>
    </r>
    <r>
      <rPr>
        <sz val="8"/>
        <rFont val="ＭＳ Ｐ明朝"/>
        <family val="1"/>
      </rPr>
      <t>（園長から講師）</t>
    </r>
  </si>
  <si>
    <t>休／旭丘</t>
  </si>
  <si>
    <t>26( 公立 ）</t>
  </si>
  <si>
    <t>休／深津</t>
  </si>
  <si>
    <t>休／久松台</t>
  </si>
  <si>
    <t>休／大乗</t>
  </si>
  <si>
    <t>久井認定こども園</t>
  </si>
  <si>
    <t>27　　　公　　　立　　　幼　　　稚　　　園　　　の　　　幼　　　　稚　　　　園　　　別　　　基　　　本　　　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</si>
</sst>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;[Red]\-#,###,###;&quot;-&quot;;&quot;-&quot;"/>
    <numFmt numFmtId="177" formatCode="0_ "/>
    <numFmt numFmtId="178" formatCode="#,##0_);[Red]\(#,##0\)"/>
    <numFmt numFmtId="179" formatCode="0_);[Red]\(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color indexed="6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6" fillId="0" borderId="0" xfId="49" applyNumberFormat="1" applyFont="1" applyFill="1" applyAlignment="1" applyProtection="1">
      <alignment horizontal="right" vertical="center"/>
      <protection/>
    </xf>
    <xf numFmtId="176" fontId="6" fillId="0" borderId="0" xfId="49" applyNumberFormat="1" applyFont="1" applyFill="1" applyAlignment="1">
      <alignment horizontal="right" vertical="center"/>
    </xf>
    <xf numFmtId="38" fontId="5" fillId="0" borderId="0" xfId="49" applyFont="1" applyFill="1" applyAlignment="1">
      <alignment horizontal="right" vertical="center"/>
    </xf>
    <xf numFmtId="38" fontId="5" fillId="0" borderId="0" xfId="49" applyFont="1" applyFill="1" applyAlignment="1">
      <alignment vertical="center"/>
    </xf>
    <xf numFmtId="176" fontId="6" fillId="0" borderId="10" xfId="49" applyNumberFormat="1" applyFont="1" applyFill="1" applyBorder="1" applyAlignment="1">
      <alignment vertical="center"/>
    </xf>
    <xf numFmtId="176" fontId="6" fillId="0" borderId="0" xfId="49" applyNumberFormat="1" applyFont="1" applyFill="1" applyAlignment="1">
      <alignment vertical="center"/>
    </xf>
    <xf numFmtId="176" fontId="7" fillId="0" borderId="0" xfId="49" applyNumberFormat="1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horizontal="right" vertical="center"/>
    </xf>
    <xf numFmtId="176" fontId="6" fillId="0" borderId="0" xfId="49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176" fontId="6" fillId="0" borderId="11" xfId="49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176" fontId="6" fillId="0" borderId="0" xfId="49" applyNumberFormat="1" applyFont="1" applyFill="1" applyBorder="1" applyAlignment="1" applyProtection="1">
      <alignment horizontal="right" vertical="center"/>
      <protection/>
    </xf>
    <xf numFmtId="176" fontId="6" fillId="0" borderId="10" xfId="49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8" fontId="6" fillId="0" borderId="0" xfId="49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38" fontId="6" fillId="0" borderId="0" xfId="49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quotePrefix="1">
      <alignment horizontal="distributed" vertical="center"/>
    </xf>
    <xf numFmtId="0" fontId="8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 quotePrefix="1">
      <alignment horizontal="lef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Alignment="1" quotePrefix="1">
      <alignment horizontal="left" vertical="center"/>
    </xf>
    <xf numFmtId="176" fontId="6" fillId="0" borderId="15" xfId="49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textRotation="255" shrinkToFit="1"/>
    </xf>
    <xf numFmtId="0" fontId="8" fillId="0" borderId="17" xfId="0" applyFont="1" applyFill="1" applyBorder="1" applyAlignment="1">
      <alignment horizontal="center" vertical="center" textRotation="255" shrinkToFit="1"/>
    </xf>
    <xf numFmtId="0" fontId="8" fillId="0" borderId="18" xfId="0" applyFont="1" applyFill="1" applyBorder="1" applyAlignment="1">
      <alignment horizontal="center" vertical="center" textRotation="255" shrinkToFit="1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 quotePrefix="1">
      <alignment horizontal="center" vertical="center"/>
    </xf>
    <xf numFmtId="0" fontId="6" fillId="0" borderId="22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textRotation="255" wrapText="1"/>
    </xf>
    <xf numFmtId="0" fontId="9" fillId="0" borderId="13" xfId="0" applyFont="1" applyFill="1" applyBorder="1" applyAlignment="1" quotePrefix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 quotePrefix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75"/>
  <sheetViews>
    <sheetView tabSelected="1" view="pageBreakPreview" zoomScaleNormal="7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84" sqref="I84"/>
    </sheetView>
  </sheetViews>
  <sheetFormatPr defaultColWidth="9.00390625" defaultRowHeight="13.5"/>
  <cols>
    <col min="1" max="1" width="4.50390625" style="1" customWidth="1"/>
    <col min="2" max="2" width="12.00390625" style="1" customWidth="1"/>
    <col min="3" max="3" width="2.625" style="1" customWidth="1"/>
    <col min="4" max="5" width="6.75390625" style="1" customWidth="1"/>
    <col min="6" max="6" width="6.375" style="1" customWidth="1"/>
    <col min="7" max="9" width="8.625" style="1" customWidth="1"/>
    <col min="10" max="10" width="6.625" style="1" customWidth="1"/>
    <col min="11" max="12" width="6.75390625" style="1" customWidth="1"/>
    <col min="13" max="13" width="8.25390625" style="1" customWidth="1"/>
    <col min="14" max="15" width="6.75390625" style="1" customWidth="1"/>
    <col min="16" max="16" width="8.875" style="1" customWidth="1"/>
    <col min="17" max="18" width="6.75390625" style="1" customWidth="1"/>
    <col min="19" max="20" width="6.50390625" style="1" customWidth="1"/>
    <col min="21" max="30" width="5.375" style="1" customWidth="1"/>
    <col min="31" max="34" width="6.00390625" style="1" customWidth="1"/>
    <col min="35" max="37" width="5.375" style="1" customWidth="1"/>
    <col min="38" max="40" width="5.25390625" style="1" customWidth="1"/>
    <col min="41" max="43" width="5.375" style="1" customWidth="1"/>
    <col min="44" max="44" width="5.125" style="1" customWidth="1"/>
    <col min="45" max="46" width="5.375" style="1" customWidth="1"/>
    <col min="47" max="16384" width="9.00390625" style="1" customWidth="1"/>
  </cols>
  <sheetData>
    <row r="1" spans="1:46" ht="1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1:46" ht="24" customHeight="1">
      <c r="A2" s="64" t="s">
        <v>146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</row>
    <row r="3" spans="1:46" s="2" customFormat="1" ht="14.2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7"/>
    </row>
    <row r="4" spans="1:46" s="2" customFormat="1" ht="14.25" customHeight="1" thickTop="1">
      <c r="A4" s="65" t="s">
        <v>1</v>
      </c>
      <c r="B4" s="66"/>
      <c r="C4" s="67"/>
      <c r="D4" s="72" t="s">
        <v>2</v>
      </c>
      <c r="E4" s="72"/>
      <c r="F4" s="73"/>
      <c r="G4" s="74" t="s">
        <v>3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 t="s">
        <v>4</v>
      </c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</row>
    <row r="5" spans="1:46" s="2" customFormat="1" ht="14.25" customHeight="1">
      <c r="A5" s="68"/>
      <c r="B5" s="68"/>
      <c r="C5" s="69"/>
      <c r="D5" s="56" t="s">
        <v>5</v>
      </c>
      <c r="E5" s="56" t="s">
        <v>6</v>
      </c>
      <c r="F5" s="56" t="s">
        <v>7</v>
      </c>
      <c r="G5" s="57" t="s">
        <v>8</v>
      </c>
      <c r="H5" s="58"/>
      <c r="I5" s="58"/>
      <c r="J5" s="58" t="s">
        <v>9</v>
      </c>
      <c r="K5" s="58"/>
      <c r="L5" s="58"/>
      <c r="M5" s="58" t="s">
        <v>10</v>
      </c>
      <c r="N5" s="58"/>
      <c r="O5" s="58"/>
      <c r="P5" s="58" t="s">
        <v>11</v>
      </c>
      <c r="Q5" s="58"/>
      <c r="R5" s="58"/>
      <c r="S5" s="59" t="s">
        <v>139</v>
      </c>
      <c r="T5" s="82"/>
      <c r="U5" s="63" t="s">
        <v>12</v>
      </c>
      <c r="V5" s="63"/>
      <c r="W5" s="59" t="s">
        <v>13</v>
      </c>
      <c r="X5" s="60"/>
      <c r="Y5" s="63" t="s">
        <v>14</v>
      </c>
      <c r="Z5" s="63"/>
      <c r="AA5" s="59" t="s">
        <v>15</v>
      </c>
      <c r="AB5" s="60"/>
      <c r="AC5" s="59" t="s">
        <v>16</v>
      </c>
      <c r="AD5" s="60"/>
      <c r="AE5" s="58" t="s">
        <v>17</v>
      </c>
      <c r="AF5" s="58"/>
      <c r="AG5" s="58"/>
      <c r="AH5" s="58"/>
      <c r="AI5" s="58" t="s">
        <v>18</v>
      </c>
      <c r="AJ5" s="58"/>
      <c r="AK5" s="87" t="s">
        <v>19</v>
      </c>
      <c r="AL5" s="88"/>
      <c r="AM5" s="59" t="s">
        <v>20</v>
      </c>
      <c r="AN5" s="60"/>
      <c r="AO5" s="84" t="s">
        <v>21</v>
      </c>
      <c r="AP5" s="82"/>
      <c r="AQ5" s="85" t="s">
        <v>22</v>
      </c>
      <c r="AR5" s="77" t="s">
        <v>23</v>
      </c>
      <c r="AS5" s="53" t="s">
        <v>24</v>
      </c>
      <c r="AT5" s="76" t="s">
        <v>25</v>
      </c>
    </row>
    <row r="6" spans="1:46" s="2" customFormat="1" ht="14.25" customHeight="1">
      <c r="A6" s="68"/>
      <c r="B6" s="68"/>
      <c r="C6" s="69"/>
      <c r="D6" s="56"/>
      <c r="E6" s="56"/>
      <c r="F6" s="56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83"/>
      <c r="T6" s="71"/>
      <c r="U6" s="63"/>
      <c r="V6" s="63"/>
      <c r="W6" s="61"/>
      <c r="X6" s="62"/>
      <c r="Y6" s="63"/>
      <c r="Z6" s="63"/>
      <c r="AA6" s="61"/>
      <c r="AB6" s="62"/>
      <c r="AC6" s="61"/>
      <c r="AD6" s="62"/>
      <c r="AE6" s="58" t="s">
        <v>26</v>
      </c>
      <c r="AF6" s="58"/>
      <c r="AG6" s="58" t="s">
        <v>27</v>
      </c>
      <c r="AH6" s="58"/>
      <c r="AI6" s="58"/>
      <c r="AJ6" s="58"/>
      <c r="AK6" s="89"/>
      <c r="AL6" s="90"/>
      <c r="AM6" s="61"/>
      <c r="AN6" s="62"/>
      <c r="AO6" s="83"/>
      <c r="AP6" s="71"/>
      <c r="AQ6" s="86"/>
      <c r="AR6" s="78"/>
      <c r="AS6" s="54"/>
      <c r="AT6" s="76"/>
    </row>
    <row r="7" spans="1:46" s="2" customFormat="1" ht="14.25" customHeight="1">
      <c r="A7" s="70"/>
      <c r="B7" s="70"/>
      <c r="C7" s="71"/>
      <c r="D7" s="56"/>
      <c r="E7" s="56"/>
      <c r="F7" s="56"/>
      <c r="G7" s="30" t="s">
        <v>5</v>
      </c>
      <c r="H7" s="30" t="s">
        <v>26</v>
      </c>
      <c r="I7" s="30" t="s">
        <v>27</v>
      </c>
      <c r="J7" s="30" t="s">
        <v>5</v>
      </c>
      <c r="K7" s="30" t="s">
        <v>26</v>
      </c>
      <c r="L7" s="30" t="s">
        <v>27</v>
      </c>
      <c r="M7" s="30" t="s">
        <v>5</v>
      </c>
      <c r="N7" s="30" t="s">
        <v>26</v>
      </c>
      <c r="O7" s="30" t="s">
        <v>27</v>
      </c>
      <c r="P7" s="30" t="s">
        <v>5</v>
      </c>
      <c r="Q7" s="30" t="s">
        <v>26</v>
      </c>
      <c r="R7" s="30" t="s">
        <v>27</v>
      </c>
      <c r="S7" s="30" t="s">
        <v>28</v>
      </c>
      <c r="T7" s="30" t="s">
        <v>29</v>
      </c>
      <c r="U7" s="30" t="s">
        <v>28</v>
      </c>
      <c r="V7" s="30" t="s">
        <v>29</v>
      </c>
      <c r="W7" s="30" t="s">
        <v>28</v>
      </c>
      <c r="X7" s="30" t="s">
        <v>29</v>
      </c>
      <c r="Y7" s="30" t="s">
        <v>28</v>
      </c>
      <c r="Z7" s="30" t="s">
        <v>29</v>
      </c>
      <c r="AA7" s="30" t="s">
        <v>28</v>
      </c>
      <c r="AB7" s="30" t="s">
        <v>29</v>
      </c>
      <c r="AC7" s="30" t="s">
        <v>28</v>
      </c>
      <c r="AD7" s="30" t="s">
        <v>29</v>
      </c>
      <c r="AE7" s="30" t="s">
        <v>28</v>
      </c>
      <c r="AF7" s="30" t="s">
        <v>29</v>
      </c>
      <c r="AG7" s="30" t="s">
        <v>28</v>
      </c>
      <c r="AH7" s="30" t="s">
        <v>29</v>
      </c>
      <c r="AI7" s="30" t="s">
        <v>28</v>
      </c>
      <c r="AJ7" s="30" t="s">
        <v>29</v>
      </c>
      <c r="AK7" s="30" t="s">
        <v>28</v>
      </c>
      <c r="AL7" s="30" t="s">
        <v>29</v>
      </c>
      <c r="AM7" s="30" t="s">
        <v>28</v>
      </c>
      <c r="AN7" s="30" t="s">
        <v>29</v>
      </c>
      <c r="AO7" s="30" t="s">
        <v>28</v>
      </c>
      <c r="AP7" s="30" t="s">
        <v>29</v>
      </c>
      <c r="AQ7" s="30" t="s">
        <v>28</v>
      </c>
      <c r="AR7" s="78"/>
      <c r="AS7" s="55"/>
      <c r="AT7" s="76"/>
    </row>
    <row r="8" spans="1:53" s="2" customFormat="1" ht="14.25" customHeight="1">
      <c r="A8" s="31"/>
      <c r="B8" s="32" t="s">
        <v>30</v>
      </c>
      <c r="C8" s="33"/>
      <c r="D8" s="4">
        <v>109</v>
      </c>
      <c r="E8" s="5">
        <v>108</v>
      </c>
      <c r="F8" s="5">
        <v>1</v>
      </c>
      <c r="G8" s="4">
        <v>4044</v>
      </c>
      <c r="H8" s="4">
        <v>2034</v>
      </c>
      <c r="I8" s="4">
        <v>2010</v>
      </c>
      <c r="J8" s="4">
        <v>333</v>
      </c>
      <c r="K8" s="5">
        <v>173</v>
      </c>
      <c r="L8" s="5">
        <v>160</v>
      </c>
      <c r="M8" s="4">
        <v>1653</v>
      </c>
      <c r="N8" s="5">
        <v>819</v>
      </c>
      <c r="O8" s="5">
        <v>834</v>
      </c>
      <c r="P8" s="4">
        <v>2058</v>
      </c>
      <c r="Q8" s="5">
        <v>1042</v>
      </c>
      <c r="R8" s="5">
        <v>1016</v>
      </c>
      <c r="S8" s="4">
        <v>352</v>
      </c>
      <c r="T8" s="4">
        <v>145</v>
      </c>
      <c r="U8" s="5">
        <v>31</v>
      </c>
      <c r="V8" s="5">
        <v>60</v>
      </c>
      <c r="W8" s="5">
        <v>26</v>
      </c>
      <c r="X8" s="5">
        <v>0</v>
      </c>
      <c r="Y8" s="5">
        <v>4</v>
      </c>
      <c r="Z8" s="5">
        <v>9</v>
      </c>
      <c r="AA8" s="5">
        <v>0</v>
      </c>
      <c r="AB8" s="5">
        <v>0</v>
      </c>
      <c r="AC8" s="5">
        <v>1</v>
      </c>
      <c r="AD8" s="5">
        <v>0</v>
      </c>
      <c r="AE8" s="5">
        <v>1</v>
      </c>
      <c r="AF8" s="5">
        <v>0</v>
      </c>
      <c r="AG8" s="5">
        <v>282</v>
      </c>
      <c r="AH8" s="5">
        <v>5</v>
      </c>
      <c r="AI8" s="5">
        <v>0</v>
      </c>
      <c r="AJ8" s="5">
        <v>0</v>
      </c>
      <c r="AK8" s="5">
        <v>5</v>
      </c>
      <c r="AL8" s="5">
        <v>0</v>
      </c>
      <c r="AM8" s="5">
        <v>0</v>
      </c>
      <c r="AN8" s="5">
        <v>0</v>
      </c>
      <c r="AO8" s="5">
        <v>2</v>
      </c>
      <c r="AP8" s="5">
        <v>71</v>
      </c>
      <c r="AQ8" s="5">
        <v>10</v>
      </c>
      <c r="AR8" s="4">
        <v>45</v>
      </c>
      <c r="AS8" s="5">
        <v>1</v>
      </c>
      <c r="AT8" s="5">
        <v>44</v>
      </c>
      <c r="AU8" s="6"/>
      <c r="AV8" s="7"/>
      <c r="AW8" s="7"/>
      <c r="AX8" s="7"/>
      <c r="AY8" s="7"/>
      <c r="AZ8" s="7"/>
      <c r="BA8" s="7"/>
    </row>
    <row r="9" spans="1:47" s="7" customFormat="1" ht="14.25" customHeight="1">
      <c r="A9" s="34"/>
      <c r="B9" s="35" t="s">
        <v>31</v>
      </c>
      <c r="C9" s="36"/>
      <c r="D9" s="8">
        <v>97</v>
      </c>
      <c r="E9" s="9">
        <v>97</v>
      </c>
      <c r="F9" s="9">
        <v>0</v>
      </c>
      <c r="G9" s="9">
        <v>3807</v>
      </c>
      <c r="H9" s="9">
        <v>1901</v>
      </c>
      <c r="I9" s="9">
        <v>1906</v>
      </c>
      <c r="J9" s="9">
        <v>322</v>
      </c>
      <c r="K9" s="9">
        <v>159</v>
      </c>
      <c r="L9" s="9">
        <v>163</v>
      </c>
      <c r="M9" s="9">
        <v>1623</v>
      </c>
      <c r="N9" s="9">
        <v>809</v>
      </c>
      <c r="O9" s="9">
        <v>814</v>
      </c>
      <c r="P9" s="9">
        <v>1862</v>
      </c>
      <c r="Q9" s="9">
        <v>933</v>
      </c>
      <c r="R9" s="9">
        <v>929</v>
      </c>
      <c r="S9" s="9">
        <v>340</v>
      </c>
      <c r="T9" s="9">
        <v>126</v>
      </c>
      <c r="U9" s="9">
        <v>31</v>
      </c>
      <c r="V9" s="9">
        <v>51</v>
      </c>
      <c r="W9" s="9">
        <v>25</v>
      </c>
      <c r="X9" s="9">
        <v>0</v>
      </c>
      <c r="Y9" s="9">
        <v>4</v>
      </c>
      <c r="Z9" s="9">
        <v>8</v>
      </c>
      <c r="AA9" s="9">
        <v>0</v>
      </c>
      <c r="AB9" s="9">
        <v>0</v>
      </c>
      <c r="AC9" s="9">
        <v>1</v>
      </c>
      <c r="AD9" s="9">
        <v>0</v>
      </c>
      <c r="AE9" s="9">
        <v>5</v>
      </c>
      <c r="AF9" s="5">
        <v>0</v>
      </c>
      <c r="AG9" s="9">
        <v>266</v>
      </c>
      <c r="AH9" s="9">
        <v>2</v>
      </c>
      <c r="AI9" s="9">
        <v>0</v>
      </c>
      <c r="AJ9" s="5">
        <v>0</v>
      </c>
      <c r="AK9" s="9">
        <v>6</v>
      </c>
      <c r="AL9" s="9">
        <v>0</v>
      </c>
      <c r="AM9" s="9">
        <v>0</v>
      </c>
      <c r="AN9" s="9">
        <v>0</v>
      </c>
      <c r="AO9" s="9">
        <v>2</v>
      </c>
      <c r="AP9" s="9">
        <v>65</v>
      </c>
      <c r="AQ9" s="4">
        <v>13</v>
      </c>
      <c r="AR9" s="9">
        <v>40</v>
      </c>
      <c r="AS9" s="4">
        <v>0</v>
      </c>
      <c r="AT9" s="9">
        <v>40</v>
      </c>
      <c r="AU9" s="6"/>
    </row>
    <row r="10" spans="1:53" s="2" customFormat="1" ht="14.25" customHeight="1">
      <c r="A10" s="31"/>
      <c r="B10" s="35" t="s">
        <v>141</v>
      </c>
      <c r="C10" s="33"/>
      <c r="D10" s="4">
        <f>D148</f>
        <v>95</v>
      </c>
      <c r="E10" s="4">
        <f aca="true" t="shared" si="0" ref="E10:AT10">E148</f>
        <v>95</v>
      </c>
      <c r="F10" s="4">
        <f t="shared" si="0"/>
        <v>0</v>
      </c>
      <c r="G10" s="4">
        <f>G148</f>
        <v>3747</v>
      </c>
      <c r="H10" s="4">
        <f t="shared" si="0"/>
        <v>1906</v>
      </c>
      <c r="I10" s="4">
        <f t="shared" si="0"/>
        <v>1841</v>
      </c>
      <c r="J10" s="4">
        <f t="shared" si="0"/>
        <v>347</v>
      </c>
      <c r="K10" s="4">
        <f t="shared" si="0"/>
        <v>187</v>
      </c>
      <c r="L10" s="4">
        <f t="shared" si="0"/>
        <v>160</v>
      </c>
      <c r="M10" s="4">
        <f t="shared" si="0"/>
        <v>1574</v>
      </c>
      <c r="N10" s="4">
        <f t="shared" si="0"/>
        <v>802</v>
      </c>
      <c r="O10" s="4">
        <f t="shared" si="0"/>
        <v>772</v>
      </c>
      <c r="P10" s="4">
        <f t="shared" si="0"/>
        <v>1826</v>
      </c>
      <c r="Q10" s="4">
        <f t="shared" si="0"/>
        <v>917</v>
      </c>
      <c r="R10" s="4">
        <f t="shared" si="0"/>
        <v>909</v>
      </c>
      <c r="S10" s="4">
        <f t="shared" si="0"/>
        <v>325</v>
      </c>
      <c r="T10" s="4">
        <f t="shared" si="0"/>
        <v>120</v>
      </c>
      <c r="U10" s="4">
        <f t="shared" si="0"/>
        <v>29</v>
      </c>
      <c r="V10" s="4">
        <f t="shared" si="0"/>
        <v>48</v>
      </c>
      <c r="W10" s="4">
        <f t="shared" si="0"/>
        <v>23</v>
      </c>
      <c r="X10" s="4">
        <f t="shared" si="0"/>
        <v>0</v>
      </c>
      <c r="Y10" s="4">
        <f t="shared" si="0"/>
        <v>4</v>
      </c>
      <c r="Z10" s="4">
        <f t="shared" si="0"/>
        <v>6</v>
      </c>
      <c r="AA10" s="4">
        <f t="shared" si="0"/>
        <v>0</v>
      </c>
      <c r="AB10" s="4">
        <f t="shared" si="0"/>
        <v>0</v>
      </c>
      <c r="AC10" s="4">
        <f t="shared" si="0"/>
        <v>1</v>
      </c>
      <c r="AD10" s="4">
        <f t="shared" si="0"/>
        <v>0</v>
      </c>
      <c r="AE10" s="4">
        <f t="shared" si="0"/>
        <v>6</v>
      </c>
      <c r="AF10" s="4">
        <f t="shared" si="0"/>
        <v>0</v>
      </c>
      <c r="AG10" s="4">
        <f t="shared" si="0"/>
        <v>253</v>
      </c>
      <c r="AH10" s="4">
        <f t="shared" si="0"/>
        <v>2</v>
      </c>
      <c r="AI10" s="4">
        <f t="shared" si="0"/>
        <v>0</v>
      </c>
      <c r="AJ10" s="4">
        <f t="shared" si="0"/>
        <v>0</v>
      </c>
      <c r="AK10" s="4">
        <f t="shared" si="0"/>
        <v>7</v>
      </c>
      <c r="AL10" s="4">
        <f t="shared" si="0"/>
        <v>1</v>
      </c>
      <c r="AM10" s="4">
        <f t="shared" si="0"/>
        <v>0</v>
      </c>
      <c r="AN10" s="4">
        <f t="shared" si="0"/>
        <v>0</v>
      </c>
      <c r="AO10" s="4">
        <f t="shared" si="0"/>
        <v>2</v>
      </c>
      <c r="AP10" s="4">
        <f>AP148</f>
        <v>63</v>
      </c>
      <c r="AQ10" s="4">
        <f t="shared" si="0"/>
        <v>11</v>
      </c>
      <c r="AR10" s="4">
        <f t="shared" si="0"/>
        <v>44</v>
      </c>
      <c r="AS10" s="4">
        <f t="shared" si="0"/>
        <v>1</v>
      </c>
      <c r="AT10" s="4">
        <f t="shared" si="0"/>
        <v>43</v>
      </c>
      <c r="AU10" s="6"/>
      <c r="AV10" s="7"/>
      <c r="AW10" s="7"/>
      <c r="AX10" s="7"/>
      <c r="AY10" s="7"/>
      <c r="AZ10" s="7"/>
      <c r="BA10" s="7"/>
    </row>
    <row r="11" spans="1:53" s="2" customFormat="1" ht="14.25" customHeight="1">
      <c r="A11" s="31"/>
      <c r="B11" s="31"/>
      <c r="C11" s="3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6"/>
      <c r="AV11" s="7"/>
      <c r="AW11" s="7"/>
      <c r="AX11" s="7"/>
      <c r="AY11" s="7"/>
      <c r="AZ11" s="7"/>
      <c r="BA11" s="7"/>
    </row>
    <row r="12" spans="1:53" s="2" customFormat="1" ht="14.25" customHeight="1">
      <c r="A12" s="79" t="s">
        <v>32</v>
      </c>
      <c r="B12" s="81"/>
      <c r="C12" s="8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6"/>
      <c r="AV12" s="7"/>
      <c r="AW12" s="7"/>
      <c r="AX12" s="7"/>
      <c r="AY12" s="7"/>
      <c r="AZ12" s="7"/>
      <c r="BA12" s="7"/>
    </row>
    <row r="13" spans="1:53" s="2" customFormat="1" ht="14.25" customHeight="1">
      <c r="A13" s="40"/>
      <c r="B13" s="37" t="s">
        <v>33</v>
      </c>
      <c r="C13" s="39"/>
      <c r="D13" s="4">
        <f>E13</f>
        <v>1</v>
      </c>
      <c r="E13" s="5">
        <v>1</v>
      </c>
      <c r="F13" s="12">
        <v>0</v>
      </c>
      <c r="G13" s="4">
        <f>J13+M13+P13</f>
        <v>57</v>
      </c>
      <c r="H13" s="4">
        <f>K13+N13+Q13</f>
        <v>31</v>
      </c>
      <c r="I13" s="4">
        <f>L13+O13+R13</f>
        <v>26</v>
      </c>
      <c r="J13" s="4">
        <f>SUM(K13:L13)</f>
        <v>0</v>
      </c>
      <c r="K13" s="5">
        <v>0</v>
      </c>
      <c r="L13" s="5">
        <v>0</v>
      </c>
      <c r="M13" s="4">
        <f>SUM(N13:O13)</f>
        <v>25</v>
      </c>
      <c r="N13" s="5">
        <v>15</v>
      </c>
      <c r="O13" s="5">
        <v>10</v>
      </c>
      <c r="P13" s="4">
        <f>SUM(Q13:R13)</f>
        <v>32</v>
      </c>
      <c r="Q13" s="5">
        <v>16</v>
      </c>
      <c r="R13" s="5">
        <v>16</v>
      </c>
      <c r="S13" s="4">
        <f>U13+W13+Y13+AA13+AC13+AE13+AG13+AI13+AK13+AM13+AO13</f>
        <v>3</v>
      </c>
      <c r="T13" s="4">
        <f>V13+X13+Z13+AB13+AD13+AF13+AH13+AJ13+AL13+AN13+AP13</f>
        <v>3</v>
      </c>
      <c r="U13" s="5">
        <v>1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2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3</v>
      </c>
      <c r="AQ13" s="5">
        <v>0</v>
      </c>
      <c r="AR13" s="4">
        <f>AS13+AT13</f>
        <v>0</v>
      </c>
      <c r="AS13" s="5">
        <v>0</v>
      </c>
      <c r="AT13" s="5">
        <v>0</v>
      </c>
      <c r="AU13" s="6"/>
      <c r="AV13" s="7"/>
      <c r="AW13" s="7"/>
      <c r="AX13" s="7"/>
      <c r="AY13" s="7"/>
      <c r="AZ13" s="7"/>
      <c r="BA13" s="7"/>
    </row>
    <row r="14" spans="1:53" s="2" customFormat="1" ht="14.25" customHeight="1">
      <c r="A14" s="40"/>
      <c r="B14" s="37" t="s">
        <v>34</v>
      </c>
      <c r="C14" s="39"/>
      <c r="D14" s="4">
        <f aca="true" t="shared" si="1" ref="D14:D22">E14</f>
        <v>1</v>
      </c>
      <c r="E14" s="5">
        <v>1</v>
      </c>
      <c r="F14" s="5">
        <v>0</v>
      </c>
      <c r="G14" s="4">
        <f aca="true" t="shared" si="2" ref="G14:G33">J14+M14+P14</f>
        <v>54</v>
      </c>
      <c r="H14" s="4">
        <f aca="true" t="shared" si="3" ref="H14:H33">K14+N14+Q14</f>
        <v>31</v>
      </c>
      <c r="I14" s="4">
        <f aca="true" t="shared" si="4" ref="I14:I33">L14+O14+R14</f>
        <v>23</v>
      </c>
      <c r="J14" s="4">
        <f aca="true" t="shared" si="5" ref="J14:J33">SUM(K14:L14)</f>
        <v>0</v>
      </c>
      <c r="K14" s="5">
        <v>0</v>
      </c>
      <c r="L14" s="5">
        <v>0</v>
      </c>
      <c r="M14" s="4">
        <f aca="true" t="shared" si="6" ref="M14:M33">SUM(N14:O14)</f>
        <v>24</v>
      </c>
      <c r="N14" s="5">
        <v>14</v>
      </c>
      <c r="O14" s="5">
        <v>10</v>
      </c>
      <c r="P14" s="4">
        <f aca="true" t="shared" si="7" ref="P14:P33">SUM(Q14:R14)</f>
        <v>30</v>
      </c>
      <c r="Q14" s="5">
        <v>17</v>
      </c>
      <c r="R14" s="5">
        <v>13</v>
      </c>
      <c r="S14" s="4">
        <f aca="true" t="shared" si="8" ref="S14:S33">U14+W14+Y14+AA14+AC14+AE14+AG14+AI14+AK14+AM14+AO14</f>
        <v>3</v>
      </c>
      <c r="T14" s="4">
        <f aca="true" t="shared" si="9" ref="T14:T33">V14+X14+Z14+AB14+AD14+AF14+AH14+AJ14+AL14+AN14+AP14</f>
        <v>2</v>
      </c>
      <c r="U14" s="5">
        <v>1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2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2</v>
      </c>
      <c r="AQ14" s="5">
        <v>0</v>
      </c>
      <c r="AR14" s="4">
        <f aca="true" t="shared" si="10" ref="AR14:AR33">AS14+AT14</f>
        <v>0</v>
      </c>
      <c r="AS14" s="5">
        <v>0</v>
      </c>
      <c r="AT14" s="5">
        <v>0</v>
      </c>
      <c r="AU14" s="6"/>
      <c r="AV14" s="7"/>
      <c r="AW14" s="7"/>
      <c r="AX14" s="7"/>
      <c r="AY14" s="7"/>
      <c r="AZ14" s="7"/>
      <c r="BA14" s="7"/>
    </row>
    <row r="15" spans="1:47" s="2" customFormat="1" ht="14.25" customHeight="1">
      <c r="A15" s="40"/>
      <c r="B15" s="37" t="s">
        <v>35</v>
      </c>
      <c r="C15" s="39"/>
      <c r="D15" s="4">
        <f t="shared" si="1"/>
        <v>1</v>
      </c>
      <c r="E15" s="5">
        <v>1</v>
      </c>
      <c r="F15" s="5">
        <v>0</v>
      </c>
      <c r="G15" s="4">
        <f t="shared" si="2"/>
        <v>75</v>
      </c>
      <c r="H15" s="4">
        <f t="shared" si="3"/>
        <v>34</v>
      </c>
      <c r="I15" s="4">
        <f t="shared" si="4"/>
        <v>41</v>
      </c>
      <c r="J15" s="4">
        <f t="shared" si="5"/>
        <v>20</v>
      </c>
      <c r="K15" s="5">
        <v>8</v>
      </c>
      <c r="L15" s="5">
        <v>12</v>
      </c>
      <c r="M15" s="4">
        <f t="shared" si="6"/>
        <v>23</v>
      </c>
      <c r="N15" s="5">
        <v>10</v>
      </c>
      <c r="O15" s="5">
        <v>13</v>
      </c>
      <c r="P15" s="4">
        <f t="shared" si="7"/>
        <v>32</v>
      </c>
      <c r="Q15" s="5">
        <v>16</v>
      </c>
      <c r="R15" s="5">
        <v>16</v>
      </c>
      <c r="S15" s="4">
        <f t="shared" si="8"/>
        <v>3</v>
      </c>
      <c r="T15" s="4">
        <f t="shared" si="9"/>
        <v>4</v>
      </c>
      <c r="U15" s="5">
        <v>1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2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4</v>
      </c>
      <c r="AQ15" s="5">
        <v>0</v>
      </c>
      <c r="AR15" s="4">
        <f t="shared" si="10"/>
        <v>0</v>
      </c>
      <c r="AS15" s="5">
        <v>0</v>
      </c>
      <c r="AT15" s="5">
        <v>0</v>
      </c>
      <c r="AU15" s="6"/>
    </row>
    <row r="16" spans="1:47" s="2" customFormat="1" ht="14.25" customHeight="1">
      <c r="A16" s="40"/>
      <c r="B16" s="37" t="s">
        <v>36</v>
      </c>
      <c r="C16" s="39"/>
      <c r="D16" s="4">
        <f t="shared" si="1"/>
        <v>1</v>
      </c>
      <c r="E16" s="5">
        <v>1</v>
      </c>
      <c r="F16" s="5">
        <v>0</v>
      </c>
      <c r="G16" s="4">
        <f t="shared" si="2"/>
        <v>71</v>
      </c>
      <c r="H16" s="4">
        <f t="shared" si="3"/>
        <v>40</v>
      </c>
      <c r="I16" s="4">
        <f t="shared" si="4"/>
        <v>31</v>
      </c>
      <c r="J16" s="4">
        <f t="shared" si="5"/>
        <v>20</v>
      </c>
      <c r="K16" s="5">
        <v>9</v>
      </c>
      <c r="L16" s="5">
        <v>11</v>
      </c>
      <c r="M16" s="4">
        <f t="shared" si="6"/>
        <v>27</v>
      </c>
      <c r="N16" s="5">
        <v>15</v>
      </c>
      <c r="O16" s="5">
        <v>12</v>
      </c>
      <c r="P16" s="4">
        <f t="shared" si="7"/>
        <v>24</v>
      </c>
      <c r="Q16" s="5">
        <v>16</v>
      </c>
      <c r="R16" s="5">
        <v>8</v>
      </c>
      <c r="S16" s="4">
        <f t="shared" si="8"/>
        <v>3</v>
      </c>
      <c r="T16" s="4">
        <f t="shared" si="9"/>
        <v>4</v>
      </c>
      <c r="U16" s="5">
        <v>1</v>
      </c>
      <c r="V16" s="5">
        <v>0</v>
      </c>
      <c r="W16" s="5">
        <v>1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1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4</v>
      </c>
      <c r="AQ16" s="5">
        <v>0</v>
      </c>
      <c r="AR16" s="4">
        <f t="shared" si="10"/>
        <v>0</v>
      </c>
      <c r="AS16" s="5">
        <v>0</v>
      </c>
      <c r="AT16" s="5">
        <v>0</v>
      </c>
      <c r="AU16" s="6"/>
    </row>
    <row r="17" spans="1:47" s="2" customFormat="1" ht="14.25" customHeight="1">
      <c r="A17" s="40"/>
      <c r="B17" s="37" t="s">
        <v>37</v>
      </c>
      <c r="C17" s="39"/>
      <c r="D17" s="4">
        <f t="shared" si="1"/>
        <v>1</v>
      </c>
      <c r="E17" s="5">
        <v>1</v>
      </c>
      <c r="F17" s="5">
        <v>0</v>
      </c>
      <c r="G17" s="4">
        <f t="shared" si="2"/>
        <v>92</v>
      </c>
      <c r="H17" s="4">
        <f t="shared" si="3"/>
        <v>45</v>
      </c>
      <c r="I17" s="4">
        <f t="shared" si="4"/>
        <v>47</v>
      </c>
      <c r="J17" s="4">
        <f t="shared" si="5"/>
        <v>0</v>
      </c>
      <c r="K17" s="5">
        <v>0</v>
      </c>
      <c r="L17" s="5">
        <v>0</v>
      </c>
      <c r="M17" s="4">
        <f t="shared" si="6"/>
        <v>47</v>
      </c>
      <c r="N17" s="5">
        <v>22</v>
      </c>
      <c r="O17" s="5">
        <v>25</v>
      </c>
      <c r="P17" s="4">
        <f t="shared" si="7"/>
        <v>45</v>
      </c>
      <c r="Q17" s="5">
        <v>23</v>
      </c>
      <c r="R17" s="5">
        <v>22</v>
      </c>
      <c r="S17" s="4">
        <f t="shared" si="8"/>
        <v>4</v>
      </c>
      <c r="T17" s="4">
        <f t="shared" si="9"/>
        <v>3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3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3</v>
      </c>
      <c r="AQ17" s="5">
        <v>0</v>
      </c>
      <c r="AR17" s="4">
        <f t="shared" si="10"/>
        <v>0</v>
      </c>
      <c r="AS17" s="5">
        <v>0</v>
      </c>
      <c r="AT17" s="5">
        <v>0</v>
      </c>
      <c r="AU17" s="6"/>
    </row>
    <row r="18" spans="1:47" s="2" customFormat="1" ht="14.25" customHeight="1">
      <c r="A18" s="40"/>
      <c r="B18" s="37" t="s">
        <v>38</v>
      </c>
      <c r="C18" s="39"/>
      <c r="D18" s="4">
        <f t="shared" si="1"/>
        <v>1</v>
      </c>
      <c r="E18" s="5">
        <v>1</v>
      </c>
      <c r="F18" s="5">
        <v>0</v>
      </c>
      <c r="G18" s="4">
        <f t="shared" si="2"/>
        <v>51</v>
      </c>
      <c r="H18" s="4">
        <f t="shared" si="3"/>
        <v>25</v>
      </c>
      <c r="I18" s="4">
        <f t="shared" si="4"/>
        <v>26</v>
      </c>
      <c r="J18" s="4">
        <f t="shared" si="5"/>
        <v>0</v>
      </c>
      <c r="K18" s="5">
        <v>0</v>
      </c>
      <c r="L18" s="5">
        <v>0</v>
      </c>
      <c r="M18" s="4">
        <f t="shared" si="6"/>
        <v>23</v>
      </c>
      <c r="N18" s="5">
        <v>9</v>
      </c>
      <c r="O18" s="5">
        <v>14</v>
      </c>
      <c r="P18" s="4">
        <f t="shared" si="7"/>
        <v>28</v>
      </c>
      <c r="Q18" s="5">
        <v>16</v>
      </c>
      <c r="R18" s="5">
        <v>12</v>
      </c>
      <c r="S18" s="4">
        <f t="shared" si="8"/>
        <v>3</v>
      </c>
      <c r="T18" s="4">
        <f t="shared" si="9"/>
        <v>3</v>
      </c>
      <c r="U18" s="5">
        <v>1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2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3</v>
      </c>
      <c r="AQ18" s="5">
        <v>0</v>
      </c>
      <c r="AR18" s="4">
        <f t="shared" si="10"/>
        <v>0</v>
      </c>
      <c r="AS18" s="5">
        <v>0</v>
      </c>
      <c r="AT18" s="5">
        <v>0</v>
      </c>
      <c r="AU18" s="6"/>
    </row>
    <row r="19" spans="1:47" s="2" customFormat="1" ht="14.25" customHeight="1">
      <c r="A19" s="40"/>
      <c r="B19" s="37" t="s">
        <v>39</v>
      </c>
      <c r="C19" s="39"/>
      <c r="D19" s="4">
        <f t="shared" si="1"/>
        <v>1</v>
      </c>
      <c r="E19" s="13">
        <v>1</v>
      </c>
      <c r="F19" s="13">
        <v>0</v>
      </c>
      <c r="G19" s="4">
        <f t="shared" si="2"/>
        <v>69</v>
      </c>
      <c r="H19" s="4">
        <f t="shared" si="3"/>
        <v>41</v>
      </c>
      <c r="I19" s="4">
        <f t="shared" si="4"/>
        <v>28</v>
      </c>
      <c r="J19" s="4">
        <f t="shared" si="5"/>
        <v>0</v>
      </c>
      <c r="K19" s="5">
        <v>0</v>
      </c>
      <c r="L19" s="5">
        <v>0</v>
      </c>
      <c r="M19" s="4">
        <f t="shared" si="6"/>
        <v>28</v>
      </c>
      <c r="N19" s="5">
        <v>15</v>
      </c>
      <c r="O19" s="5">
        <v>13</v>
      </c>
      <c r="P19" s="4">
        <f t="shared" si="7"/>
        <v>41</v>
      </c>
      <c r="Q19" s="5">
        <v>26</v>
      </c>
      <c r="R19" s="5">
        <v>15</v>
      </c>
      <c r="S19" s="4">
        <f t="shared" si="8"/>
        <v>3</v>
      </c>
      <c r="T19" s="4">
        <f t="shared" si="9"/>
        <v>3</v>
      </c>
      <c r="U19" s="5">
        <v>1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2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3</v>
      </c>
      <c r="AQ19" s="5">
        <v>0</v>
      </c>
      <c r="AR19" s="4">
        <f t="shared" si="10"/>
        <v>0</v>
      </c>
      <c r="AS19" s="5">
        <v>0</v>
      </c>
      <c r="AT19" s="5">
        <v>0</v>
      </c>
      <c r="AU19" s="6"/>
    </row>
    <row r="20" spans="1:47" s="2" customFormat="1" ht="14.25" customHeight="1">
      <c r="A20" s="40"/>
      <c r="B20" s="37" t="s">
        <v>40</v>
      </c>
      <c r="C20" s="39"/>
      <c r="D20" s="4">
        <f t="shared" si="1"/>
        <v>1</v>
      </c>
      <c r="E20" s="5">
        <v>1</v>
      </c>
      <c r="F20" s="5">
        <v>0</v>
      </c>
      <c r="G20" s="4">
        <f t="shared" si="2"/>
        <v>9</v>
      </c>
      <c r="H20" s="4">
        <f t="shared" si="3"/>
        <v>0</v>
      </c>
      <c r="I20" s="4">
        <f t="shared" si="4"/>
        <v>9</v>
      </c>
      <c r="J20" s="4">
        <f t="shared" si="5"/>
        <v>0</v>
      </c>
      <c r="K20" s="5">
        <v>0</v>
      </c>
      <c r="L20" s="5">
        <v>0</v>
      </c>
      <c r="M20" s="4">
        <f t="shared" si="6"/>
        <v>2</v>
      </c>
      <c r="N20" s="5">
        <v>0</v>
      </c>
      <c r="O20" s="5">
        <v>2</v>
      </c>
      <c r="P20" s="4">
        <f t="shared" si="7"/>
        <v>7</v>
      </c>
      <c r="Q20" s="5">
        <v>0</v>
      </c>
      <c r="R20" s="5">
        <v>7</v>
      </c>
      <c r="S20" s="4">
        <f t="shared" si="8"/>
        <v>2</v>
      </c>
      <c r="T20" s="4">
        <f t="shared" si="9"/>
        <v>1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2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4">
        <f t="shared" si="10"/>
        <v>0</v>
      </c>
      <c r="AS20" s="5">
        <v>0</v>
      </c>
      <c r="AT20" s="5">
        <v>0</v>
      </c>
      <c r="AU20" s="6"/>
    </row>
    <row r="21" spans="1:47" s="2" customFormat="1" ht="14.25" customHeight="1">
      <c r="A21" s="40"/>
      <c r="B21" s="37" t="s">
        <v>41</v>
      </c>
      <c r="C21" s="39"/>
      <c r="D21" s="4">
        <f t="shared" si="1"/>
        <v>1</v>
      </c>
      <c r="E21" s="13">
        <v>1</v>
      </c>
      <c r="F21" s="13">
        <v>0</v>
      </c>
      <c r="G21" s="4">
        <f t="shared" si="2"/>
        <v>52</v>
      </c>
      <c r="H21" s="4">
        <f t="shared" si="3"/>
        <v>27</v>
      </c>
      <c r="I21" s="4">
        <f t="shared" si="4"/>
        <v>25</v>
      </c>
      <c r="J21" s="4">
        <f t="shared" si="5"/>
        <v>0</v>
      </c>
      <c r="K21" s="5">
        <v>0</v>
      </c>
      <c r="L21" s="5">
        <v>0</v>
      </c>
      <c r="M21" s="4">
        <f t="shared" si="6"/>
        <v>27</v>
      </c>
      <c r="N21" s="5">
        <v>14</v>
      </c>
      <c r="O21" s="5">
        <v>13</v>
      </c>
      <c r="P21" s="4">
        <f t="shared" si="7"/>
        <v>25</v>
      </c>
      <c r="Q21" s="5">
        <v>13</v>
      </c>
      <c r="R21" s="5">
        <v>12</v>
      </c>
      <c r="S21" s="4">
        <f t="shared" si="8"/>
        <v>3</v>
      </c>
      <c r="T21" s="4">
        <f t="shared" si="9"/>
        <v>2</v>
      </c>
      <c r="U21" s="5">
        <v>1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2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2</v>
      </c>
      <c r="AQ21" s="5">
        <v>0</v>
      </c>
      <c r="AR21" s="4">
        <f t="shared" si="10"/>
        <v>0</v>
      </c>
      <c r="AS21" s="5">
        <v>0</v>
      </c>
      <c r="AT21" s="5">
        <v>0</v>
      </c>
      <c r="AU21" s="6"/>
    </row>
    <row r="22" spans="1:47" s="2" customFormat="1" ht="14.25" customHeight="1">
      <c r="A22" s="40"/>
      <c r="B22" s="37" t="s">
        <v>42</v>
      </c>
      <c r="C22" s="39"/>
      <c r="D22" s="4">
        <f t="shared" si="1"/>
        <v>1</v>
      </c>
      <c r="E22" s="13">
        <v>1</v>
      </c>
      <c r="F22" s="13">
        <v>0</v>
      </c>
      <c r="G22" s="4">
        <f t="shared" si="2"/>
        <v>50</v>
      </c>
      <c r="H22" s="4">
        <f t="shared" si="3"/>
        <v>25</v>
      </c>
      <c r="I22" s="4">
        <f t="shared" si="4"/>
        <v>25</v>
      </c>
      <c r="J22" s="4">
        <f t="shared" si="5"/>
        <v>0</v>
      </c>
      <c r="K22" s="5">
        <v>0</v>
      </c>
      <c r="L22" s="5">
        <v>0</v>
      </c>
      <c r="M22" s="4">
        <f t="shared" si="6"/>
        <v>27</v>
      </c>
      <c r="N22" s="5">
        <v>15</v>
      </c>
      <c r="O22" s="5">
        <v>12</v>
      </c>
      <c r="P22" s="4">
        <f>SUM(Q22:R22)</f>
        <v>23</v>
      </c>
      <c r="Q22" s="5">
        <v>10</v>
      </c>
      <c r="R22" s="5">
        <v>13</v>
      </c>
      <c r="S22" s="4">
        <f t="shared" si="8"/>
        <v>2</v>
      </c>
      <c r="T22" s="4">
        <f t="shared" si="9"/>
        <v>3</v>
      </c>
      <c r="U22" s="5">
        <v>1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1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3</v>
      </c>
      <c r="AQ22" s="5">
        <v>0</v>
      </c>
      <c r="AR22" s="4">
        <f t="shared" si="10"/>
        <v>0</v>
      </c>
      <c r="AS22" s="5">
        <v>0</v>
      </c>
      <c r="AT22" s="5">
        <v>0</v>
      </c>
      <c r="AU22" s="6"/>
    </row>
    <row r="23" spans="1:47" s="2" customFormat="1" ht="14.25" customHeight="1">
      <c r="A23" s="40"/>
      <c r="B23" s="37"/>
      <c r="C23" s="39"/>
      <c r="D23" s="24"/>
      <c r="E23" s="13"/>
      <c r="F23" s="13"/>
      <c r="G23" s="4"/>
      <c r="H23" s="4"/>
      <c r="I23" s="4"/>
      <c r="J23" s="4"/>
      <c r="K23" s="5"/>
      <c r="L23" s="5"/>
      <c r="M23" s="4"/>
      <c r="N23" s="5"/>
      <c r="O23" s="5"/>
      <c r="P23" s="4"/>
      <c r="Q23" s="5"/>
      <c r="R23" s="5"/>
      <c r="S23" s="4">
        <f t="shared" si="8"/>
        <v>0</v>
      </c>
      <c r="T23" s="4">
        <f t="shared" si="9"/>
        <v>0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4"/>
      <c r="AS23" s="5"/>
      <c r="AT23" s="5"/>
      <c r="AU23" s="6"/>
    </row>
    <row r="24" spans="1:47" s="2" customFormat="1" ht="14.25" customHeight="1">
      <c r="A24" s="40"/>
      <c r="B24" s="37" t="s">
        <v>43</v>
      </c>
      <c r="C24" s="39"/>
      <c r="D24" s="4">
        <f aca="true" t="shared" si="11" ref="D24:D33">E24</f>
        <v>1</v>
      </c>
      <c r="E24" s="5">
        <v>1</v>
      </c>
      <c r="F24" s="5">
        <v>0</v>
      </c>
      <c r="G24" s="4">
        <f t="shared" si="2"/>
        <v>144</v>
      </c>
      <c r="H24" s="4">
        <f t="shared" si="3"/>
        <v>79</v>
      </c>
      <c r="I24" s="4">
        <f t="shared" si="4"/>
        <v>65</v>
      </c>
      <c r="J24" s="4">
        <f t="shared" si="5"/>
        <v>0</v>
      </c>
      <c r="K24" s="5">
        <v>0</v>
      </c>
      <c r="L24" s="5">
        <v>0</v>
      </c>
      <c r="M24" s="4">
        <f t="shared" si="6"/>
        <v>63</v>
      </c>
      <c r="N24" s="5">
        <v>32</v>
      </c>
      <c r="O24" s="5">
        <v>31</v>
      </c>
      <c r="P24" s="4">
        <f t="shared" si="7"/>
        <v>81</v>
      </c>
      <c r="Q24" s="5">
        <v>47</v>
      </c>
      <c r="R24" s="5">
        <v>34</v>
      </c>
      <c r="S24" s="4">
        <f t="shared" si="8"/>
        <v>8</v>
      </c>
      <c r="T24" s="4">
        <f t="shared" si="9"/>
        <v>4</v>
      </c>
      <c r="U24" s="5">
        <v>1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7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4</v>
      </c>
      <c r="AQ24" s="5">
        <v>0</v>
      </c>
      <c r="AR24" s="4">
        <f t="shared" si="10"/>
        <v>1</v>
      </c>
      <c r="AS24" s="5">
        <v>1</v>
      </c>
      <c r="AT24" s="5">
        <v>0</v>
      </c>
      <c r="AU24" s="6"/>
    </row>
    <row r="25" spans="1:47" s="2" customFormat="1" ht="14.25" customHeight="1">
      <c r="A25" s="40"/>
      <c r="B25" s="37" t="s">
        <v>44</v>
      </c>
      <c r="C25" s="39"/>
      <c r="D25" s="4">
        <f t="shared" si="11"/>
        <v>1</v>
      </c>
      <c r="E25" s="5">
        <v>1</v>
      </c>
      <c r="F25" s="5">
        <v>0</v>
      </c>
      <c r="G25" s="4">
        <f t="shared" si="2"/>
        <v>90</v>
      </c>
      <c r="H25" s="4">
        <f t="shared" si="3"/>
        <v>50</v>
      </c>
      <c r="I25" s="4">
        <f t="shared" si="4"/>
        <v>40</v>
      </c>
      <c r="J25" s="4">
        <f t="shared" si="5"/>
        <v>0</v>
      </c>
      <c r="K25" s="5">
        <v>0</v>
      </c>
      <c r="L25" s="5">
        <v>0</v>
      </c>
      <c r="M25" s="4">
        <f t="shared" si="6"/>
        <v>42</v>
      </c>
      <c r="N25" s="5">
        <v>23</v>
      </c>
      <c r="O25" s="5">
        <v>19</v>
      </c>
      <c r="P25" s="4">
        <f t="shared" si="7"/>
        <v>48</v>
      </c>
      <c r="Q25" s="5">
        <v>27</v>
      </c>
      <c r="R25" s="5">
        <v>21</v>
      </c>
      <c r="S25" s="4">
        <f t="shared" si="8"/>
        <v>4</v>
      </c>
      <c r="T25" s="4">
        <f t="shared" si="9"/>
        <v>4</v>
      </c>
      <c r="U25" s="5">
        <v>1</v>
      </c>
      <c r="V25" s="5">
        <v>0</v>
      </c>
      <c r="W25" s="5">
        <v>1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2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4</v>
      </c>
      <c r="AQ25" s="5">
        <v>0</v>
      </c>
      <c r="AR25" s="4">
        <f t="shared" si="10"/>
        <v>0</v>
      </c>
      <c r="AS25" s="5">
        <v>0</v>
      </c>
      <c r="AT25" s="5">
        <v>0</v>
      </c>
      <c r="AU25" s="6"/>
    </row>
    <row r="26" spans="1:47" s="2" customFormat="1" ht="14.25" customHeight="1">
      <c r="A26" s="40"/>
      <c r="B26" s="28" t="s">
        <v>45</v>
      </c>
      <c r="C26" s="39"/>
      <c r="D26" s="4">
        <f t="shared" si="11"/>
        <v>1</v>
      </c>
      <c r="E26" s="5">
        <v>1</v>
      </c>
      <c r="F26" s="5">
        <v>0</v>
      </c>
      <c r="G26" s="4">
        <f t="shared" si="2"/>
        <v>67</v>
      </c>
      <c r="H26" s="4">
        <f t="shared" si="3"/>
        <v>32</v>
      </c>
      <c r="I26" s="4">
        <f t="shared" si="4"/>
        <v>35</v>
      </c>
      <c r="J26" s="4">
        <f t="shared" si="5"/>
        <v>0</v>
      </c>
      <c r="K26" s="5">
        <v>0</v>
      </c>
      <c r="L26" s="5">
        <v>0</v>
      </c>
      <c r="M26" s="4">
        <f t="shared" si="6"/>
        <v>36</v>
      </c>
      <c r="N26" s="5">
        <v>18</v>
      </c>
      <c r="O26" s="5">
        <v>18</v>
      </c>
      <c r="P26" s="4">
        <f t="shared" si="7"/>
        <v>31</v>
      </c>
      <c r="Q26" s="5">
        <v>14</v>
      </c>
      <c r="R26" s="5">
        <v>17</v>
      </c>
      <c r="S26" s="4">
        <f t="shared" si="8"/>
        <v>3</v>
      </c>
      <c r="T26" s="4">
        <f t="shared" si="9"/>
        <v>3</v>
      </c>
      <c r="U26" s="5">
        <v>1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2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3</v>
      </c>
      <c r="AQ26" s="5">
        <v>0</v>
      </c>
      <c r="AR26" s="4">
        <f t="shared" si="10"/>
        <v>0</v>
      </c>
      <c r="AS26" s="5">
        <v>0</v>
      </c>
      <c r="AT26" s="5">
        <v>0</v>
      </c>
      <c r="AU26" s="6"/>
    </row>
    <row r="27" spans="1:47" s="2" customFormat="1" ht="14.25" customHeight="1">
      <c r="A27" s="40"/>
      <c r="B27" s="37" t="s">
        <v>46</v>
      </c>
      <c r="C27" s="39"/>
      <c r="D27" s="4">
        <f t="shared" si="11"/>
        <v>1</v>
      </c>
      <c r="E27" s="5">
        <v>1</v>
      </c>
      <c r="F27" s="5">
        <v>0</v>
      </c>
      <c r="G27" s="4">
        <f t="shared" si="2"/>
        <v>117</v>
      </c>
      <c r="H27" s="4">
        <f t="shared" si="3"/>
        <v>60</v>
      </c>
      <c r="I27" s="4">
        <f t="shared" si="4"/>
        <v>57</v>
      </c>
      <c r="J27" s="4">
        <f t="shared" si="5"/>
        <v>0</v>
      </c>
      <c r="K27" s="5">
        <v>0</v>
      </c>
      <c r="L27" s="5">
        <v>0</v>
      </c>
      <c r="M27" s="4">
        <f t="shared" si="6"/>
        <v>54</v>
      </c>
      <c r="N27" s="5">
        <v>29</v>
      </c>
      <c r="O27" s="5">
        <v>25</v>
      </c>
      <c r="P27" s="4">
        <f t="shared" si="7"/>
        <v>63</v>
      </c>
      <c r="Q27" s="5">
        <v>31</v>
      </c>
      <c r="R27" s="5">
        <v>32</v>
      </c>
      <c r="S27" s="4">
        <f t="shared" si="8"/>
        <v>5</v>
      </c>
      <c r="T27" s="4">
        <f t="shared" si="9"/>
        <v>2</v>
      </c>
      <c r="U27" s="5">
        <v>1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4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2</v>
      </c>
      <c r="AQ27" s="5">
        <v>0</v>
      </c>
      <c r="AR27" s="4">
        <f t="shared" si="10"/>
        <v>0</v>
      </c>
      <c r="AS27" s="5">
        <v>0</v>
      </c>
      <c r="AT27" s="5">
        <v>0</v>
      </c>
      <c r="AU27" s="6"/>
    </row>
    <row r="28" spans="1:47" s="2" customFormat="1" ht="14.25" customHeight="1">
      <c r="A28" s="40"/>
      <c r="B28" s="37" t="s">
        <v>47</v>
      </c>
      <c r="C28" s="39"/>
      <c r="D28" s="4">
        <f t="shared" si="11"/>
        <v>1</v>
      </c>
      <c r="E28" s="5">
        <v>1</v>
      </c>
      <c r="F28" s="5">
        <v>0</v>
      </c>
      <c r="G28" s="4">
        <f t="shared" si="2"/>
        <v>48</v>
      </c>
      <c r="H28" s="4">
        <f t="shared" si="3"/>
        <v>18</v>
      </c>
      <c r="I28" s="4">
        <f t="shared" si="4"/>
        <v>30</v>
      </c>
      <c r="J28" s="4">
        <f t="shared" si="5"/>
        <v>0</v>
      </c>
      <c r="K28" s="5">
        <v>0</v>
      </c>
      <c r="L28" s="5">
        <v>0</v>
      </c>
      <c r="M28" s="4">
        <f t="shared" si="6"/>
        <v>30</v>
      </c>
      <c r="N28" s="5">
        <v>7</v>
      </c>
      <c r="O28" s="5">
        <v>23</v>
      </c>
      <c r="P28" s="4">
        <f t="shared" si="7"/>
        <v>18</v>
      </c>
      <c r="Q28" s="5">
        <v>11</v>
      </c>
      <c r="R28" s="5">
        <v>7</v>
      </c>
      <c r="S28" s="4">
        <f t="shared" si="8"/>
        <v>3</v>
      </c>
      <c r="T28" s="4">
        <f t="shared" si="9"/>
        <v>2</v>
      </c>
      <c r="U28" s="5">
        <v>1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2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2</v>
      </c>
      <c r="AQ28" s="5">
        <v>0</v>
      </c>
      <c r="AR28" s="4">
        <f t="shared" si="10"/>
        <v>0</v>
      </c>
      <c r="AS28" s="5">
        <v>0</v>
      </c>
      <c r="AT28" s="5">
        <v>0</v>
      </c>
      <c r="AU28" s="6"/>
    </row>
    <row r="29" spans="1:47" s="2" customFormat="1" ht="14.25" customHeight="1">
      <c r="A29" s="40"/>
      <c r="B29" s="37" t="s">
        <v>48</v>
      </c>
      <c r="C29" s="39"/>
      <c r="D29" s="4">
        <f t="shared" si="11"/>
        <v>1</v>
      </c>
      <c r="E29" s="5">
        <v>1</v>
      </c>
      <c r="F29" s="5">
        <v>0</v>
      </c>
      <c r="G29" s="4">
        <f t="shared" si="2"/>
        <v>71</v>
      </c>
      <c r="H29" s="4">
        <f t="shared" si="3"/>
        <v>36</v>
      </c>
      <c r="I29" s="4">
        <f t="shared" si="4"/>
        <v>35</v>
      </c>
      <c r="J29" s="4">
        <f t="shared" si="5"/>
        <v>0</v>
      </c>
      <c r="K29" s="5">
        <v>0</v>
      </c>
      <c r="L29" s="5">
        <v>0</v>
      </c>
      <c r="M29" s="4">
        <f t="shared" si="6"/>
        <v>35</v>
      </c>
      <c r="N29" s="5">
        <v>16</v>
      </c>
      <c r="O29" s="5">
        <v>19</v>
      </c>
      <c r="P29" s="4">
        <f t="shared" si="7"/>
        <v>36</v>
      </c>
      <c r="Q29" s="5">
        <v>20</v>
      </c>
      <c r="R29" s="5">
        <v>16</v>
      </c>
      <c r="S29" s="4">
        <f t="shared" si="8"/>
        <v>4</v>
      </c>
      <c r="T29" s="4">
        <f t="shared" si="9"/>
        <v>3</v>
      </c>
      <c r="U29" s="5">
        <v>1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3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3</v>
      </c>
      <c r="AQ29" s="5">
        <v>0</v>
      </c>
      <c r="AR29" s="4">
        <f t="shared" si="10"/>
        <v>0</v>
      </c>
      <c r="AS29" s="5">
        <v>0</v>
      </c>
      <c r="AT29" s="5">
        <v>0</v>
      </c>
      <c r="AU29" s="6"/>
    </row>
    <row r="30" spans="1:47" s="2" customFormat="1" ht="14.25" customHeight="1">
      <c r="A30" s="40"/>
      <c r="B30" s="37" t="s">
        <v>49</v>
      </c>
      <c r="C30" s="39"/>
      <c r="D30" s="4">
        <f t="shared" si="11"/>
        <v>1</v>
      </c>
      <c r="E30" s="5">
        <v>1</v>
      </c>
      <c r="F30" s="5">
        <v>0</v>
      </c>
      <c r="G30" s="4">
        <f t="shared" si="2"/>
        <v>73</v>
      </c>
      <c r="H30" s="4">
        <f t="shared" si="3"/>
        <v>36</v>
      </c>
      <c r="I30" s="4">
        <f t="shared" si="4"/>
        <v>37</v>
      </c>
      <c r="J30" s="4">
        <f t="shared" si="5"/>
        <v>0</v>
      </c>
      <c r="K30" s="5">
        <v>0</v>
      </c>
      <c r="L30" s="5">
        <v>0</v>
      </c>
      <c r="M30" s="4">
        <f t="shared" si="6"/>
        <v>33</v>
      </c>
      <c r="N30" s="5">
        <v>18</v>
      </c>
      <c r="O30" s="5">
        <v>15</v>
      </c>
      <c r="P30" s="4">
        <f t="shared" si="7"/>
        <v>40</v>
      </c>
      <c r="Q30" s="5">
        <v>18</v>
      </c>
      <c r="R30" s="5">
        <v>22</v>
      </c>
      <c r="S30" s="4">
        <f t="shared" si="8"/>
        <v>3</v>
      </c>
      <c r="T30" s="4">
        <f t="shared" si="9"/>
        <v>3</v>
      </c>
      <c r="U30" s="5">
        <v>1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2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3</v>
      </c>
      <c r="AQ30" s="5">
        <v>0</v>
      </c>
      <c r="AR30" s="4">
        <f t="shared" si="10"/>
        <v>0</v>
      </c>
      <c r="AS30" s="5">
        <v>0</v>
      </c>
      <c r="AT30" s="5">
        <v>0</v>
      </c>
      <c r="AU30" s="6"/>
    </row>
    <row r="31" spans="1:47" s="2" customFormat="1" ht="14.25" customHeight="1">
      <c r="A31" s="40"/>
      <c r="B31" s="37" t="s">
        <v>50</v>
      </c>
      <c r="C31" s="39"/>
      <c r="D31" s="4">
        <f t="shared" si="11"/>
        <v>1</v>
      </c>
      <c r="E31" s="5">
        <v>1</v>
      </c>
      <c r="F31" s="5">
        <v>0</v>
      </c>
      <c r="G31" s="4">
        <f t="shared" si="2"/>
        <v>54</v>
      </c>
      <c r="H31" s="4">
        <f t="shared" si="3"/>
        <v>26</v>
      </c>
      <c r="I31" s="4">
        <f t="shared" si="4"/>
        <v>28</v>
      </c>
      <c r="J31" s="4">
        <f t="shared" si="5"/>
        <v>0</v>
      </c>
      <c r="K31" s="5">
        <v>0</v>
      </c>
      <c r="L31" s="5">
        <v>0</v>
      </c>
      <c r="M31" s="4">
        <f t="shared" si="6"/>
        <v>26</v>
      </c>
      <c r="N31" s="5">
        <v>10</v>
      </c>
      <c r="O31" s="5">
        <v>16</v>
      </c>
      <c r="P31" s="4">
        <f t="shared" si="7"/>
        <v>28</v>
      </c>
      <c r="Q31" s="5">
        <v>16</v>
      </c>
      <c r="R31" s="5">
        <v>12</v>
      </c>
      <c r="S31" s="4">
        <f t="shared" si="8"/>
        <v>3</v>
      </c>
      <c r="T31" s="4">
        <f t="shared" si="9"/>
        <v>2</v>
      </c>
      <c r="U31" s="5">
        <v>1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2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2</v>
      </c>
      <c r="AQ31" s="5">
        <v>0</v>
      </c>
      <c r="AR31" s="4">
        <f t="shared" si="10"/>
        <v>0</v>
      </c>
      <c r="AS31" s="5">
        <v>0</v>
      </c>
      <c r="AT31" s="5">
        <v>0</v>
      </c>
      <c r="AU31" s="6"/>
    </row>
    <row r="32" spans="1:47" s="2" customFormat="1" ht="14.25" customHeight="1">
      <c r="A32" s="40"/>
      <c r="B32" s="37" t="s">
        <v>51</v>
      </c>
      <c r="C32" s="39"/>
      <c r="D32" s="4">
        <f t="shared" si="11"/>
        <v>1</v>
      </c>
      <c r="E32" s="5">
        <v>1</v>
      </c>
      <c r="F32" s="5">
        <v>0</v>
      </c>
      <c r="G32" s="4">
        <f t="shared" si="2"/>
        <v>43</v>
      </c>
      <c r="H32" s="4">
        <f t="shared" si="3"/>
        <v>18</v>
      </c>
      <c r="I32" s="4">
        <f t="shared" si="4"/>
        <v>25</v>
      </c>
      <c r="J32" s="4">
        <f t="shared" si="5"/>
        <v>0</v>
      </c>
      <c r="K32" s="5">
        <v>0</v>
      </c>
      <c r="L32" s="5">
        <v>0</v>
      </c>
      <c r="M32" s="4">
        <f t="shared" si="6"/>
        <v>21</v>
      </c>
      <c r="N32" s="5">
        <v>14</v>
      </c>
      <c r="O32" s="5">
        <v>7</v>
      </c>
      <c r="P32" s="4">
        <f t="shared" si="7"/>
        <v>22</v>
      </c>
      <c r="Q32" s="5">
        <v>4</v>
      </c>
      <c r="R32" s="5">
        <v>18</v>
      </c>
      <c r="S32" s="4">
        <f t="shared" si="8"/>
        <v>3</v>
      </c>
      <c r="T32" s="4">
        <f t="shared" si="9"/>
        <v>2</v>
      </c>
      <c r="U32" s="5">
        <v>1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2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2</v>
      </c>
      <c r="AQ32" s="5">
        <v>0</v>
      </c>
      <c r="AR32" s="4">
        <f t="shared" si="10"/>
        <v>0</v>
      </c>
      <c r="AS32" s="5">
        <v>0</v>
      </c>
      <c r="AT32" s="5">
        <v>0</v>
      </c>
      <c r="AU32" s="6"/>
    </row>
    <row r="33" spans="1:47" s="2" customFormat="1" ht="14.25" customHeight="1">
      <c r="A33" s="40"/>
      <c r="B33" s="37" t="s">
        <v>52</v>
      </c>
      <c r="C33" s="39"/>
      <c r="D33" s="4">
        <f t="shared" si="11"/>
        <v>1</v>
      </c>
      <c r="E33" s="5">
        <v>1</v>
      </c>
      <c r="F33" s="5">
        <v>0</v>
      </c>
      <c r="G33" s="4">
        <f t="shared" si="2"/>
        <v>60</v>
      </c>
      <c r="H33" s="4">
        <f t="shared" si="3"/>
        <v>28</v>
      </c>
      <c r="I33" s="4">
        <f t="shared" si="4"/>
        <v>32</v>
      </c>
      <c r="J33" s="4">
        <f t="shared" si="5"/>
        <v>17</v>
      </c>
      <c r="K33" s="5">
        <v>10</v>
      </c>
      <c r="L33" s="5">
        <v>7</v>
      </c>
      <c r="M33" s="4">
        <f t="shared" si="6"/>
        <v>20</v>
      </c>
      <c r="N33" s="5">
        <v>5</v>
      </c>
      <c r="O33" s="5">
        <v>15</v>
      </c>
      <c r="P33" s="4">
        <f t="shared" si="7"/>
        <v>23</v>
      </c>
      <c r="Q33" s="5">
        <v>13</v>
      </c>
      <c r="R33" s="5">
        <v>10</v>
      </c>
      <c r="S33" s="4">
        <f t="shared" si="8"/>
        <v>3</v>
      </c>
      <c r="T33" s="4">
        <f t="shared" si="9"/>
        <v>3</v>
      </c>
      <c r="U33" s="5">
        <v>1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2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3</v>
      </c>
      <c r="AQ33" s="5">
        <v>0</v>
      </c>
      <c r="AR33" s="4">
        <f t="shared" si="10"/>
        <v>0</v>
      </c>
      <c r="AS33" s="5">
        <v>0</v>
      </c>
      <c r="AT33" s="5">
        <v>0</v>
      </c>
      <c r="AU33" s="6"/>
    </row>
    <row r="34" spans="1:47" s="2" customFormat="1" ht="14.25" customHeight="1">
      <c r="A34" s="31"/>
      <c r="B34" s="41" t="s">
        <v>32</v>
      </c>
      <c r="C34" s="33" t="s">
        <v>5</v>
      </c>
      <c r="D34" s="5">
        <f aca="true" t="shared" si="12" ref="D34:AT34">SUM(D13:D33)</f>
        <v>20</v>
      </c>
      <c r="E34" s="5">
        <f t="shared" si="12"/>
        <v>20</v>
      </c>
      <c r="F34" s="5">
        <f t="shared" si="12"/>
        <v>0</v>
      </c>
      <c r="G34" s="5">
        <f t="shared" si="12"/>
        <v>1347</v>
      </c>
      <c r="H34" s="5">
        <f t="shared" si="12"/>
        <v>682</v>
      </c>
      <c r="I34" s="5">
        <f t="shared" si="12"/>
        <v>665</v>
      </c>
      <c r="J34" s="5">
        <f t="shared" si="12"/>
        <v>57</v>
      </c>
      <c r="K34" s="5">
        <f t="shared" si="12"/>
        <v>27</v>
      </c>
      <c r="L34" s="5">
        <f t="shared" si="12"/>
        <v>30</v>
      </c>
      <c r="M34" s="5">
        <f t="shared" si="12"/>
        <v>613</v>
      </c>
      <c r="N34" s="5">
        <f t="shared" si="12"/>
        <v>301</v>
      </c>
      <c r="O34" s="5">
        <f t="shared" si="12"/>
        <v>312</v>
      </c>
      <c r="P34" s="5">
        <f t="shared" si="12"/>
        <v>677</v>
      </c>
      <c r="Q34" s="5">
        <f t="shared" si="12"/>
        <v>354</v>
      </c>
      <c r="R34" s="5">
        <f t="shared" si="12"/>
        <v>323</v>
      </c>
      <c r="S34" s="5">
        <f t="shared" si="12"/>
        <v>68</v>
      </c>
      <c r="T34" s="5">
        <f t="shared" si="12"/>
        <v>56</v>
      </c>
      <c r="U34" s="5">
        <f t="shared" si="12"/>
        <v>19</v>
      </c>
      <c r="V34" s="5">
        <f t="shared" si="12"/>
        <v>1</v>
      </c>
      <c r="W34" s="5">
        <f t="shared" si="12"/>
        <v>2</v>
      </c>
      <c r="X34" s="5">
        <f t="shared" si="12"/>
        <v>0</v>
      </c>
      <c r="Y34" s="5">
        <f t="shared" si="12"/>
        <v>0</v>
      </c>
      <c r="Z34" s="5">
        <f t="shared" si="12"/>
        <v>0</v>
      </c>
      <c r="AA34" s="5">
        <f t="shared" si="12"/>
        <v>0</v>
      </c>
      <c r="AB34" s="5">
        <f t="shared" si="12"/>
        <v>0</v>
      </c>
      <c r="AC34" s="5">
        <f t="shared" si="12"/>
        <v>0</v>
      </c>
      <c r="AD34" s="5">
        <f t="shared" si="12"/>
        <v>0</v>
      </c>
      <c r="AE34" s="5">
        <f t="shared" si="12"/>
        <v>0</v>
      </c>
      <c r="AF34" s="5">
        <f t="shared" si="12"/>
        <v>0</v>
      </c>
      <c r="AG34" s="5">
        <f t="shared" si="12"/>
        <v>47</v>
      </c>
      <c r="AH34" s="5">
        <f t="shared" si="12"/>
        <v>0</v>
      </c>
      <c r="AI34" s="5">
        <f t="shared" si="12"/>
        <v>0</v>
      </c>
      <c r="AJ34" s="5">
        <f t="shared" si="12"/>
        <v>0</v>
      </c>
      <c r="AK34" s="5">
        <f t="shared" si="12"/>
        <v>0</v>
      </c>
      <c r="AL34" s="5">
        <f t="shared" si="12"/>
        <v>0</v>
      </c>
      <c r="AM34" s="5">
        <f t="shared" si="12"/>
        <v>0</v>
      </c>
      <c r="AN34" s="5">
        <f t="shared" si="12"/>
        <v>0</v>
      </c>
      <c r="AO34" s="5">
        <f t="shared" si="12"/>
        <v>0</v>
      </c>
      <c r="AP34" s="5">
        <f t="shared" si="12"/>
        <v>55</v>
      </c>
      <c r="AQ34" s="5">
        <f t="shared" si="12"/>
        <v>0</v>
      </c>
      <c r="AR34" s="5">
        <f t="shared" si="12"/>
        <v>1</v>
      </c>
      <c r="AS34" s="5">
        <f t="shared" si="12"/>
        <v>1</v>
      </c>
      <c r="AT34" s="5">
        <f t="shared" si="12"/>
        <v>0</v>
      </c>
      <c r="AU34" s="6"/>
    </row>
    <row r="35" spans="1:47" s="2" customFormat="1" ht="14.25" customHeight="1">
      <c r="A35" s="31"/>
      <c r="B35" s="31"/>
      <c r="C35" s="3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6"/>
    </row>
    <row r="36" spans="1:47" s="2" customFormat="1" ht="14.25" customHeight="1">
      <c r="A36" s="79" t="s">
        <v>53</v>
      </c>
      <c r="B36" s="81"/>
      <c r="C36" s="8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6"/>
    </row>
    <row r="37" spans="1:47" s="2" customFormat="1" ht="14.25" customHeight="1">
      <c r="A37" s="40"/>
      <c r="B37" s="37" t="s">
        <v>54</v>
      </c>
      <c r="C37" s="33"/>
      <c r="D37" s="4">
        <f aca="true" t="shared" si="13" ref="D37:D46">E37</f>
        <v>1</v>
      </c>
      <c r="E37" s="5">
        <v>1</v>
      </c>
      <c r="F37" s="5">
        <v>0</v>
      </c>
      <c r="G37" s="4">
        <f>J37+M37+P37</f>
        <v>46</v>
      </c>
      <c r="H37" s="4">
        <f>K37+N37+Q37</f>
        <v>17</v>
      </c>
      <c r="I37" s="4">
        <f>L37+O37+R37</f>
        <v>29</v>
      </c>
      <c r="J37" s="4">
        <f aca="true" t="shared" si="14" ref="J37:J46">SUM(K37:L37)</f>
        <v>0</v>
      </c>
      <c r="K37" s="5">
        <v>0</v>
      </c>
      <c r="L37" s="5">
        <v>0</v>
      </c>
      <c r="M37" s="4">
        <f aca="true" t="shared" si="15" ref="M37:M46">SUM(N37:O37)</f>
        <v>18</v>
      </c>
      <c r="N37" s="5">
        <v>8</v>
      </c>
      <c r="O37" s="5">
        <v>10</v>
      </c>
      <c r="P37" s="4">
        <f aca="true" t="shared" si="16" ref="P37:P46">SUM(Q37:R37)</f>
        <v>28</v>
      </c>
      <c r="Q37" s="5">
        <v>9</v>
      </c>
      <c r="R37" s="5">
        <v>19</v>
      </c>
      <c r="S37" s="4">
        <f>U37+W37+Y37+AA37+AC37+AE37+AG37+AI37+AK37+AM37+AO37</f>
        <v>5</v>
      </c>
      <c r="T37" s="4">
        <f>V37+X37+Z37+AB37+AD37+AF37+AH37+AJ37+AL37+AN37+AP37</f>
        <v>1</v>
      </c>
      <c r="U37" s="5">
        <v>0</v>
      </c>
      <c r="V37" s="5">
        <v>1</v>
      </c>
      <c r="W37" s="5">
        <v>1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4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4">
        <f aca="true" t="shared" si="17" ref="AR37:AR68">AS37+AT37</f>
        <v>0</v>
      </c>
      <c r="AS37" s="5">
        <v>0</v>
      </c>
      <c r="AT37" s="5">
        <v>0</v>
      </c>
      <c r="AU37" s="6"/>
    </row>
    <row r="38" spans="1:47" s="2" customFormat="1" ht="14.25" customHeight="1">
      <c r="A38" s="40"/>
      <c r="B38" s="37" t="s">
        <v>55</v>
      </c>
      <c r="C38" s="33"/>
      <c r="D38" s="4">
        <f t="shared" si="13"/>
        <v>1</v>
      </c>
      <c r="E38" s="5">
        <v>1</v>
      </c>
      <c r="F38" s="5">
        <v>0</v>
      </c>
      <c r="G38" s="4">
        <f aca="true" t="shared" si="18" ref="G38:G68">J38+M38+P38</f>
        <v>58</v>
      </c>
      <c r="H38" s="4">
        <f aca="true" t="shared" si="19" ref="H38:H68">K38+N38+Q38</f>
        <v>34</v>
      </c>
      <c r="I38" s="4">
        <f aca="true" t="shared" si="20" ref="I38:I68">L38+O38+R38</f>
        <v>24</v>
      </c>
      <c r="J38" s="4">
        <f t="shared" si="14"/>
        <v>0</v>
      </c>
      <c r="K38" s="5">
        <v>0</v>
      </c>
      <c r="L38" s="5">
        <v>0</v>
      </c>
      <c r="M38" s="4">
        <f t="shared" si="15"/>
        <v>27</v>
      </c>
      <c r="N38" s="5">
        <v>15</v>
      </c>
      <c r="O38" s="5">
        <v>12</v>
      </c>
      <c r="P38" s="4">
        <f t="shared" si="16"/>
        <v>31</v>
      </c>
      <c r="Q38" s="5">
        <v>19</v>
      </c>
      <c r="R38" s="5">
        <v>12</v>
      </c>
      <c r="S38" s="4">
        <f aca="true" t="shared" si="21" ref="S38:S46">U38+W38+Y38+AA38+AC38+AE38+AG38+AI38+AK38+AM38+AO38</f>
        <v>7</v>
      </c>
      <c r="T38" s="4">
        <f aca="true" t="shared" si="22" ref="T38:T46">V38+X38+Z38+AB38+AD38+AF38+AH38+AJ38+AL38+AN38+AP38</f>
        <v>1</v>
      </c>
      <c r="U38" s="5">
        <v>0</v>
      </c>
      <c r="V38" s="5">
        <v>1</v>
      </c>
      <c r="W38" s="5">
        <v>1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6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4">
        <f t="shared" si="17"/>
        <v>1</v>
      </c>
      <c r="AS38" s="5">
        <v>0</v>
      </c>
      <c r="AT38" s="5">
        <v>1</v>
      </c>
      <c r="AU38" s="6"/>
    </row>
    <row r="39" spans="1:47" s="2" customFormat="1" ht="14.25" customHeight="1">
      <c r="A39" s="40"/>
      <c r="B39" s="37" t="s">
        <v>56</v>
      </c>
      <c r="C39" s="33"/>
      <c r="D39" s="4">
        <f t="shared" si="13"/>
        <v>1</v>
      </c>
      <c r="E39" s="5">
        <v>1</v>
      </c>
      <c r="F39" s="5">
        <v>0</v>
      </c>
      <c r="G39" s="4">
        <f t="shared" si="18"/>
        <v>0</v>
      </c>
      <c r="H39" s="4">
        <f t="shared" si="19"/>
        <v>0</v>
      </c>
      <c r="I39" s="4">
        <f t="shared" si="20"/>
        <v>0</v>
      </c>
      <c r="J39" s="4">
        <f t="shared" si="14"/>
        <v>0</v>
      </c>
      <c r="K39" s="5">
        <v>0</v>
      </c>
      <c r="L39" s="5">
        <v>0</v>
      </c>
      <c r="M39" s="4">
        <f t="shared" si="15"/>
        <v>0</v>
      </c>
      <c r="N39" s="5">
        <v>0</v>
      </c>
      <c r="O39" s="5">
        <v>0</v>
      </c>
      <c r="P39" s="4">
        <f t="shared" si="16"/>
        <v>0</v>
      </c>
      <c r="Q39" s="5">
        <v>0</v>
      </c>
      <c r="R39" s="5">
        <v>0</v>
      </c>
      <c r="S39" s="4">
        <f t="shared" si="21"/>
        <v>0</v>
      </c>
      <c r="T39" s="4">
        <f t="shared" si="22"/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4">
        <f t="shared" si="17"/>
        <v>0</v>
      </c>
      <c r="AS39" s="5">
        <v>0</v>
      </c>
      <c r="AT39" s="5">
        <v>0</v>
      </c>
      <c r="AU39" s="6"/>
    </row>
    <row r="40" spans="1:47" s="2" customFormat="1" ht="14.25" customHeight="1">
      <c r="A40" s="40"/>
      <c r="B40" s="37" t="s">
        <v>57</v>
      </c>
      <c r="C40" s="33"/>
      <c r="D40" s="4">
        <f t="shared" si="13"/>
        <v>1</v>
      </c>
      <c r="E40" s="5">
        <v>1</v>
      </c>
      <c r="F40" s="5">
        <v>0</v>
      </c>
      <c r="G40" s="4">
        <f t="shared" si="18"/>
        <v>0</v>
      </c>
      <c r="H40" s="4">
        <f t="shared" si="19"/>
        <v>0</v>
      </c>
      <c r="I40" s="4">
        <f t="shared" si="20"/>
        <v>0</v>
      </c>
      <c r="J40" s="4">
        <f t="shared" si="14"/>
        <v>0</v>
      </c>
      <c r="K40" s="5">
        <v>0</v>
      </c>
      <c r="L40" s="5">
        <v>0</v>
      </c>
      <c r="M40" s="4">
        <f t="shared" si="15"/>
        <v>0</v>
      </c>
      <c r="N40" s="5">
        <v>0</v>
      </c>
      <c r="O40" s="5">
        <v>0</v>
      </c>
      <c r="P40" s="4">
        <f t="shared" si="16"/>
        <v>0</v>
      </c>
      <c r="Q40" s="5">
        <v>0</v>
      </c>
      <c r="R40" s="5">
        <v>0</v>
      </c>
      <c r="S40" s="4">
        <f t="shared" si="21"/>
        <v>0</v>
      </c>
      <c r="T40" s="4">
        <f t="shared" si="22"/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4">
        <f t="shared" si="17"/>
        <v>0</v>
      </c>
      <c r="AS40" s="5">
        <v>0</v>
      </c>
      <c r="AT40" s="5">
        <v>0</v>
      </c>
      <c r="AU40" s="6"/>
    </row>
    <row r="41" spans="1:47" s="2" customFormat="1" ht="14.25" customHeight="1">
      <c r="A41" s="40"/>
      <c r="B41" s="37" t="s">
        <v>58</v>
      </c>
      <c r="C41" s="33"/>
      <c r="D41" s="4">
        <f t="shared" si="13"/>
        <v>1</v>
      </c>
      <c r="E41" s="5">
        <v>1</v>
      </c>
      <c r="F41" s="5">
        <v>0</v>
      </c>
      <c r="G41" s="4">
        <f t="shared" si="18"/>
        <v>69</v>
      </c>
      <c r="H41" s="4">
        <f t="shared" si="19"/>
        <v>33</v>
      </c>
      <c r="I41" s="4">
        <f t="shared" si="20"/>
        <v>36</v>
      </c>
      <c r="J41" s="4">
        <f t="shared" si="14"/>
        <v>0</v>
      </c>
      <c r="K41" s="5">
        <v>0</v>
      </c>
      <c r="L41" s="5">
        <v>0</v>
      </c>
      <c r="M41" s="4">
        <f t="shared" si="15"/>
        <v>30</v>
      </c>
      <c r="N41" s="5">
        <v>15</v>
      </c>
      <c r="O41" s="5">
        <v>15</v>
      </c>
      <c r="P41" s="4">
        <f t="shared" si="16"/>
        <v>39</v>
      </c>
      <c r="Q41" s="5">
        <v>18</v>
      </c>
      <c r="R41" s="5">
        <v>21</v>
      </c>
      <c r="S41" s="4">
        <f t="shared" si="21"/>
        <v>11</v>
      </c>
      <c r="T41" s="4">
        <f t="shared" si="22"/>
        <v>1</v>
      </c>
      <c r="U41" s="5">
        <v>0</v>
      </c>
      <c r="V41" s="5">
        <v>1</v>
      </c>
      <c r="W41" s="5">
        <v>1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10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4">
        <f t="shared" si="17"/>
        <v>1</v>
      </c>
      <c r="AS41" s="5">
        <v>0</v>
      </c>
      <c r="AT41" s="5">
        <v>1</v>
      </c>
      <c r="AU41" s="6"/>
    </row>
    <row r="42" spans="1:47" s="2" customFormat="1" ht="14.25" customHeight="1">
      <c r="A42" s="40"/>
      <c r="B42" s="37" t="s">
        <v>142</v>
      </c>
      <c r="C42" s="33"/>
      <c r="D42" s="4">
        <f>E42</f>
        <v>1</v>
      </c>
      <c r="E42" s="5">
        <v>1</v>
      </c>
      <c r="F42" s="5">
        <v>0</v>
      </c>
      <c r="G42" s="4">
        <f>J42+M42+P42</f>
        <v>0</v>
      </c>
      <c r="H42" s="4">
        <f>K42+N42+Q42</f>
        <v>0</v>
      </c>
      <c r="I42" s="4">
        <f>L42+O42+R42</f>
        <v>0</v>
      </c>
      <c r="J42" s="4">
        <f>SUM(K42:L42)</f>
        <v>0</v>
      </c>
      <c r="K42" s="5">
        <v>0</v>
      </c>
      <c r="L42" s="5">
        <v>0</v>
      </c>
      <c r="M42" s="4">
        <f>SUM(N42:O42)</f>
        <v>0</v>
      </c>
      <c r="N42" s="5">
        <v>0</v>
      </c>
      <c r="O42" s="5">
        <v>0</v>
      </c>
      <c r="P42" s="4">
        <f>SUM(Q42:R42)</f>
        <v>0</v>
      </c>
      <c r="Q42" s="5">
        <v>0</v>
      </c>
      <c r="R42" s="5">
        <v>0</v>
      </c>
      <c r="S42" s="4">
        <f>U42+W42+Y42+AA42+AC42+AE42+AG42+AI42+AK42+AM42+AO42</f>
        <v>0</v>
      </c>
      <c r="T42" s="4">
        <f>V42+X42+Z42+AB42+AD42+AF42+AH42+AJ42+AL42+AN42+AP42</f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4">
        <f>AS42+AT42</f>
        <v>0</v>
      </c>
      <c r="AS42" s="5">
        <v>0</v>
      </c>
      <c r="AT42" s="5">
        <v>0</v>
      </c>
      <c r="AU42" s="6"/>
    </row>
    <row r="43" spans="1:47" s="2" customFormat="1" ht="14.25" customHeight="1">
      <c r="A43" s="40"/>
      <c r="B43" s="37" t="s">
        <v>59</v>
      </c>
      <c r="C43" s="33"/>
      <c r="D43" s="4">
        <f t="shared" si="13"/>
        <v>1</v>
      </c>
      <c r="E43" s="5">
        <v>1</v>
      </c>
      <c r="F43" s="5">
        <v>0</v>
      </c>
      <c r="G43" s="4">
        <f t="shared" si="18"/>
        <v>0</v>
      </c>
      <c r="H43" s="4">
        <f t="shared" si="19"/>
        <v>0</v>
      </c>
      <c r="I43" s="4">
        <f t="shared" si="20"/>
        <v>0</v>
      </c>
      <c r="J43" s="4">
        <f t="shared" si="14"/>
        <v>0</v>
      </c>
      <c r="K43" s="5">
        <v>0</v>
      </c>
      <c r="L43" s="5">
        <v>0</v>
      </c>
      <c r="M43" s="4">
        <f t="shared" si="15"/>
        <v>0</v>
      </c>
      <c r="N43" s="5">
        <v>0</v>
      </c>
      <c r="O43" s="5">
        <v>0</v>
      </c>
      <c r="P43" s="4">
        <f t="shared" si="16"/>
        <v>0</v>
      </c>
      <c r="Q43" s="5">
        <v>0</v>
      </c>
      <c r="R43" s="5">
        <v>0</v>
      </c>
      <c r="S43" s="4">
        <f t="shared" si="21"/>
        <v>0</v>
      </c>
      <c r="T43" s="4">
        <f t="shared" si="22"/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4">
        <f t="shared" si="17"/>
        <v>0</v>
      </c>
      <c r="AS43" s="5">
        <v>0</v>
      </c>
      <c r="AT43" s="5">
        <v>0</v>
      </c>
      <c r="AU43" s="6"/>
    </row>
    <row r="44" spans="1:47" s="2" customFormat="1" ht="14.25" customHeight="1">
      <c r="A44" s="40"/>
      <c r="B44" s="37" t="s">
        <v>60</v>
      </c>
      <c r="C44" s="33"/>
      <c r="D44" s="4">
        <f t="shared" si="13"/>
        <v>1</v>
      </c>
      <c r="E44" s="5">
        <v>1</v>
      </c>
      <c r="F44" s="5"/>
      <c r="G44" s="4">
        <f t="shared" si="18"/>
        <v>41</v>
      </c>
      <c r="H44" s="4">
        <f t="shared" si="19"/>
        <v>23</v>
      </c>
      <c r="I44" s="4">
        <f t="shared" si="20"/>
        <v>18</v>
      </c>
      <c r="J44" s="4">
        <f t="shared" si="14"/>
        <v>0</v>
      </c>
      <c r="K44" s="5">
        <v>0</v>
      </c>
      <c r="L44" s="5">
        <v>0</v>
      </c>
      <c r="M44" s="4">
        <f t="shared" si="15"/>
        <v>17</v>
      </c>
      <c r="N44" s="5">
        <v>9</v>
      </c>
      <c r="O44" s="5">
        <v>8</v>
      </c>
      <c r="P44" s="4">
        <f t="shared" si="16"/>
        <v>24</v>
      </c>
      <c r="Q44" s="5">
        <v>14</v>
      </c>
      <c r="R44" s="5">
        <v>10</v>
      </c>
      <c r="S44" s="4">
        <f t="shared" si="21"/>
        <v>4</v>
      </c>
      <c r="T44" s="4">
        <f t="shared" si="22"/>
        <v>1</v>
      </c>
      <c r="U44" s="5">
        <v>0</v>
      </c>
      <c r="V44" s="5">
        <v>1</v>
      </c>
      <c r="W44" s="5">
        <v>1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3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4">
        <f t="shared" si="17"/>
        <v>1</v>
      </c>
      <c r="AS44" s="5">
        <v>0</v>
      </c>
      <c r="AT44" s="5">
        <v>1</v>
      </c>
      <c r="AU44" s="6"/>
    </row>
    <row r="45" spans="1:47" s="2" customFormat="1" ht="14.25" customHeight="1">
      <c r="A45" s="40"/>
      <c r="B45" s="37" t="s">
        <v>61</v>
      </c>
      <c r="C45" s="33"/>
      <c r="D45" s="4">
        <f t="shared" si="13"/>
        <v>1</v>
      </c>
      <c r="E45" s="5">
        <v>1</v>
      </c>
      <c r="F45" s="5">
        <v>0</v>
      </c>
      <c r="G45" s="4">
        <f t="shared" si="18"/>
        <v>18</v>
      </c>
      <c r="H45" s="4">
        <f t="shared" si="19"/>
        <v>13</v>
      </c>
      <c r="I45" s="4">
        <f t="shared" si="20"/>
        <v>5</v>
      </c>
      <c r="J45" s="4">
        <f t="shared" si="14"/>
        <v>0</v>
      </c>
      <c r="K45" s="5">
        <v>0</v>
      </c>
      <c r="L45" s="5">
        <v>0</v>
      </c>
      <c r="M45" s="4">
        <f t="shared" si="15"/>
        <v>11</v>
      </c>
      <c r="N45" s="5">
        <v>7</v>
      </c>
      <c r="O45" s="5">
        <v>4</v>
      </c>
      <c r="P45" s="4">
        <f t="shared" si="16"/>
        <v>7</v>
      </c>
      <c r="Q45" s="5">
        <v>6</v>
      </c>
      <c r="R45" s="5">
        <v>1</v>
      </c>
      <c r="S45" s="4">
        <f t="shared" si="21"/>
        <v>5</v>
      </c>
      <c r="T45" s="4">
        <f t="shared" si="22"/>
        <v>1</v>
      </c>
      <c r="U45" s="5">
        <v>0</v>
      </c>
      <c r="V45" s="5">
        <v>1</v>
      </c>
      <c r="W45" s="5">
        <v>1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4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4">
        <f t="shared" si="17"/>
        <v>0</v>
      </c>
      <c r="AS45" s="5">
        <v>0</v>
      </c>
      <c r="AT45" s="5">
        <v>0</v>
      </c>
      <c r="AU45" s="6"/>
    </row>
    <row r="46" spans="1:47" s="2" customFormat="1" ht="14.25" customHeight="1">
      <c r="A46" s="42"/>
      <c r="B46" s="37" t="s">
        <v>62</v>
      </c>
      <c r="C46" s="33"/>
      <c r="D46" s="4">
        <f t="shared" si="13"/>
        <v>1</v>
      </c>
      <c r="E46" s="5">
        <v>1</v>
      </c>
      <c r="F46" s="5">
        <v>0</v>
      </c>
      <c r="G46" s="4">
        <f t="shared" si="18"/>
        <v>0</v>
      </c>
      <c r="H46" s="4">
        <f t="shared" si="19"/>
        <v>0</v>
      </c>
      <c r="I46" s="4">
        <f t="shared" si="20"/>
        <v>0</v>
      </c>
      <c r="J46" s="4">
        <f t="shared" si="14"/>
        <v>0</v>
      </c>
      <c r="K46" s="5">
        <v>0</v>
      </c>
      <c r="L46" s="5">
        <v>0</v>
      </c>
      <c r="M46" s="4">
        <f t="shared" si="15"/>
        <v>0</v>
      </c>
      <c r="N46" s="5">
        <v>0</v>
      </c>
      <c r="O46" s="5">
        <v>0</v>
      </c>
      <c r="P46" s="4">
        <f t="shared" si="16"/>
        <v>0</v>
      </c>
      <c r="Q46" s="5">
        <v>0</v>
      </c>
      <c r="R46" s="5">
        <v>0</v>
      </c>
      <c r="S46" s="4">
        <f t="shared" si="21"/>
        <v>0</v>
      </c>
      <c r="T46" s="4">
        <f t="shared" si="22"/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4">
        <f t="shared" si="17"/>
        <v>0</v>
      </c>
      <c r="AS46" s="5">
        <v>0</v>
      </c>
      <c r="AT46" s="5">
        <v>0</v>
      </c>
      <c r="AU46" s="6"/>
    </row>
    <row r="47" spans="1:47" s="2" customFormat="1" ht="14.25" customHeight="1">
      <c r="A47" s="26"/>
      <c r="B47" s="37"/>
      <c r="C47" s="33"/>
      <c r="D47" s="4"/>
      <c r="E47" s="5"/>
      <c r="F47" s="5"/>
      <c r="G47" s="4"/>
      <c r="H47" s="4"/>
      <c r="I47" s="4"/>
      <c r="J47" s="4"/>
      <c r="K47" s="5"/>
      <c r="L47" s="5"/>
      <c r="M47" s="4"/>
      <c r="N47" s="5"/>
      <c r="O47" s="5"/>
      <c r="P47" s="4"/>
      <c r="Q47" s="5"/>
      <c r="R47" s="5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4"/>
      <c r="AS47" s="5"/>
      <c r="AT47" s="5"/>
      <c r="AU47" s="6"/>
    </row>
    <row r="48" spans="1:47" s="2" customFormat="1" ht="14.25" customHeight="1">
      <c r="A48" s="40"/>
      <c r="B48" s="37" t="s">
        <v>63</v>
      </c>
      <c r="C48" s="33"/>
      <c r="D48" s="4">
        <f aca="true" t="shared" si="23" ref="D48:D57">E48</f>
        <v>1</v>
      </c>
      <c r="E48" s="5">
        <v>1</v>
      </c>
      <c r="F48" s="5">
        <v>0</v>
      </c>
      <c r="G48" s="4">
        <f t="shared" si="18"/>
        <v>0</v>
      </c>
      <c r="H48" s="4">
        <f t="shared" si="19"/>
        <v>0</v>
      </c>
      <c r="I48" s="4">
        <f t="shared" si="20"/>
        <v>0</v>
      </c>
      <c r="J48" s="4">
        <f aca="true" t="shared" si="24" ref="J48:J57">SUM(K48:L48)</f>
        <v>0</v>
      </c>
      <c r="K48" s="5">
        <v>0</v>
      </c>
      <c r="L48" s="5">
        <v>0</v>
      </c>
      <c r="M48" s="4">
        <f aca="true" t="shared" si="25" ref="M48:M57">SUM(N48:O48)</f>
        <v>0</v>
      </c>
      <c r="N48" s="5">
        <v>0</v>
      </c>
      <c r="O48" s="5">
        <v>0</v>
      </c>
      <c r="P48" s="4">
        <f aca="true" t="shared" si="26" ref="P48:P57">SUM(Q48:R48)</f>
        <v>0</v>
      </c>
      <c r="Q48" s="5">
        <v>0</v>
      </c>
      <c r="R48" s="5">
        <v>0</v>
      </c>
      <c r="S48" s="4">
        <f aca="true" t="shared" si="27" ref="S48:S57">U48+W48+Y48+AA48+AC48+AE48+AG48+AI48+AK48+AM48+AO48</f>
        <v>0</v>
      </c>
      <c r="T48" s="4">
        <f aca="true" t="shared" si="28" ref="T48:T57">V48+X48+Z48+AB48+AD48+AF48+AH48+AJ48+AL48+AN48+AP48</f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4">
        <f t="shared" si="17"/>
        <v>0</v>
      </c>
      <c r="AS48" s="5">
        <v>0</v>
      </c>
      <c r="AT48" s="5">
        <v>0</v>
      </c>
      <c r="AU48" s="6"/>
    </row>
    <row r="49" spans="1:47" s="2" customFormat="1" ht="14.25" customHeight="1">
      <c r="A49" s="40"/>
      <c r="B49" s="43" t="s">
        <v>64</v>
      </c>
      <c r="C49" s="33"/>
      <c r="D49" s="4">
        <f t="shared" si="23"/>
        <v>1</v>
      </c>
      <c r="E49" s="13">
        <v>1</v>
      </c>
      <c r="F49" s="5">
        <v>0</v>
      </c>
      <c r="G49" s="4">
        <f t="shared" si="18"/>
        <v>0</v>
      </c>
      <c r="H49" s="4">
        <f t="shared" si="19"/>
        <v>0</v>
      </c>
      <c r="I49" s="4">
        <f t="shared" si="20"/>
        <v>0</v>
      </c>
      <c r="J49" s="4">
        <f t="shared" si="24"/>
        <v>0</v>
      </c>
      <c r="K49" s="5">
        <v>0</v>
      </c>
      <c r="L49" s="5">
        <v>0</v>
      </c>
      <c r="M49" s="4">
        <f t="shared" si="25"/>
        <v>0</v>
      </c>
      <c r="N49" s="5">
        <v>0</v>
      </c>
      <c r="O49" s="5">
        <v>0</v>
      </c>
      <c r="P49" s="4">
        <f t="shared" si="26"/>
        <v>0</v>
      </c>
      <c r="Q49" s="5">
        <v>0</v>
      </c>
      <c r="R49" s="5">
        <v>0</v>
      </c>
      <c r="S49" s="4">
        <f t="shared" si="27"/>
        <v>0</v>
      </c>
      <c r="T49" s="4">
        <f t="shared" si="28"/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4">
        <f t="shared" si="17"/>
        <v>0</v>
      </c>
      <c r="AS49" s="5">
        <v>0</v>
      </c>
      <c r="AT49" s="5">
        <v>0</v>
      </c>
      <c r="AU49" s="6"/>
    </row>
    <row r="50" spans="1:47" s="2" customFormat="1" ht="14.25" customHeight="1">
      <c r="A50" s="40"/>
      <c r="B50" s="37" t="s">
        <v>65</v>
      </c>
      <c r="C50" s="33"/>
      <c r="D50" s="4">
        <f t="shared" si="23"/>
        <v>1</v>
      </c>
      <c r="E50" s="5">
        <v>1</v>
      </c>
      <c r="F50" s="5">
        <v>0</v>
      </c>
      <c r="G50" s="4">
        <f t="shared" si="18"/>
        <v>1</v>
      </c>
      <c r="H50" s="4">
        <f t="shared" si="19"/>
        <v>1</v>
      </c>
      <c r="I50" s="4">
        <f t="shared" si="20"/>
        <v>0</v>
      </c>
      <c r="J50" s="4">
        <f t="shared" si="24"/>
        <v>0</v>
      </c>
      <c r="K50" s="5">
        <v>0</v>
      </c>
      <c r="L50" s="5">
        <v>0</v>
      </c>
      <c r="M50" s="4">
        <f t="shared" si="25"/>
        <v>1</v>
      </c>
      <c r="N50" s="5">
        <v>1</v>
      </c>
      <c r="O50" s="5">
        <v>0</v>
      </c>
      <c r="P50" s="4">
        <f t="shared" si="26"/>
        <v>0</v>
      </c>
      <c r="Q50" s="5">
        <v>0</v>
      </c>
      <c r="R50" s="5">
        <v>0</v>
      </c>
      <c r="S50" s="4">
        <f t="shared" si="27"/>
        <v>2</v>
      </c>
      <c r="T50" s="4">
        <f t="shared" si="28"/>
        <v>1</v>
      </c>
      <c r="U50" s="5">
        <v>0</v>
      </c>
      <c r="V50" s="5">
        <v>1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2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4">
        <f t="shared" si="17"/>
        <v>0</v>
      </c>
      <c r="AS50" s="5">
        <v>0</v>
      </c>
      <c r="AT50" s="5">
        <v>0</v>
      </c>
      <c r="AU50" s="6"/>
    </row>
    <row r="51" spans="1:47" s="2" customFormat="1" ht="14.25" customHeight="1">
      <c r="A51" s="40"/>
      <c r="B51" s="37" t="s">
        <v>66</v>
      </c>
      <c r="C51" s="33"/>
      <c r="D51" s="4">
        <f t="shared" si="23"/>
        <v>1</v>
      </c>
      <c r="E51" s="5">
        <v>1</v>
      </c>
      <c r="F51" s="5">
        <v>0</v>
      </c>
      <c r="G51" s="4">
        <f t="shared" si="18"/>
        <v>74</v>
      </c>
      <c r="H51" s="4">
        <f t="shared" si="19"/>
        <v>38</v>
      </c>
      <c r="I51" s="4">
        <f t="shared" si="20"/>
        <v>36</v>
      </c>
      <c r="J51" s="4">
        <f t="shared" si="24"/>
        <v>0</v>
      </c>
      <c r="K51" s="5">
        <v>0</v>
      </c>
      <c r="L51" s="5">
        <v>0</v>
      </c>
      <c r="M51" s="4">
        <f t="shared" si="25"/>
        <v>35</v>
      </c>
      <c r="N51" s="5">
        <v>20</v>
      </c>
      <c r="O51" s="5">
        <v>15</v>
      </c>
      <c r="P51" s="4">
        <f t="shared" si="26"/>
        <v>39</v>
      </c>
      <c r="Q51" s="5">
        <v>18</v>
      </c>
      <c r="R51" s="5">
        <v>21</v>
      </c>
      <c r="S51" s="4">
        <f t="shared" si="27"/>
        <v>9</v>
      </c>
      <c r="T51" s="4">
        <f t="shared" si="28"/>
        <v>1</v>
      </c>
      <c r="U51" s="5">
        <v>0</v>
      </c>
      <c r="V51" s="5">
        <v>1</v>
      </c>
      <c r="W51" s="5">
        <v>1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8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4">
        <f t="shared" si="17"/>
        <v>0</v>
      </c>
      <c r="AS51" s="5">
        <v>0</v>
      </c>
      <c r="AT51" s="5">
        <v>0</v>
      </c>
      <c r="AU51" s="6"/>
    </row>
    <row r="52" spans="1:47" s="2" customFormat="1" ht="14.25" customHeight="1">
      <c r="A52" s="40"/>
      <c r="B52" s="37" t="s">
        <v>67</v>
      </c>
      <c r="C52" s="33"/>
      <c r="D52" s="4">
        <f t="shared" si="23"/>
        <v>1</v>
      </c>
      <c r="E52" s="5">
        <v>1</v>
      </c>
      <c r="F52" s="5">
        <v>0</v>
      </c>
      <c r="G52" s="4">
        <f t="shared" si="18"/>
        <v>52</v>
      </c>
      <c r="H52" s="4">
        <f t="shared" si="19"/>
        <v>32</v>
      </c>
      <c r="I52" s="4">
        <f t="shared" si="20"/>
        <v>20</v>
      </c>
      <c r="J52" s="4">
        <f t="shared" si="24"/>
        <v>0</v>
      </c>
      <c r="K52" s="5">
        <v>0</v>
      </c>
      <c r="L52" s="5">
        <v>0</v>
      </c>
      <c r="M52" s="4">
        <f t="shared" si="25"/>
        <v>25</v>
      </c>
      <c r="N52" s="5">
        <v>14</v>
      </c>
      <c r="O52" s="5">
        <v>11</v>
      </c>
      <c r="P52" s="4">
        <f t="shared" si="26"/>
        <v>27</v>
      </c>
      <c r="Q52" s="5">
        <v>18</v>
      </c>
      <c r="R52" s="5">
        <v>9</v>
      </c>
      <c r="S52" s="4">
        <f t="shared" si="27"/>
        <v>6</v>
      </c>
      <c r="T52" s="4">
        <f t="shared" si="28"/>
        <v>1</v>
      </c>
      <c r="U52" s="5">
        <v>0</v>
      </c>
      <c r="V52" s="5">
        <v>1</v>
      </c>
      <c r="W52" s="5">
        <v>1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5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4">
        <f t="shared" si="17"/>
        <v>1</v>
      </c>
      <c r="AS52" s="5">
        <v>0</v>
      </c>
      <c r="AT52" s="5">
        <v>1</v>
      </c>
      <c r="AU52" s="6"/>
    </row>
    <row r="53" spans="1:47" s="2" customFormat="1" ht="14.25" customHeight="1">
      <c r="A53" s="40"/>
      <c r="B53" s="37" t="s">
        <v>68</v>
      </c>
      <c r="C53" s="33"/>
      <c r="D53" s="4">
        <f t="shared" si="23"/>
        <v>1</v>
      </c>
      <c r="E53" s="5">
        <v>1</v>
      </c>
      <c r="F53" s="5">
        <v>0</v>
      </c>
      <c r="G53" s="4">
        <f t="shared" si="18"/>
        <v>62</v>
      </c>
      <c r="H53" s="4">
        <f t="shared" si="19"/>
        <v>28</v>
      </c>
      <c r="I53" s="4">
        <f t="shared" si="20"/>
        <v>34</v>
      </c>
      <c r="J53" s="4">
        <f t="shared" si="24"/>
        <v>0</v>
      </c>
      <c r="K53" s="5">
        <v>0</v>
      </c>
      <c r="L53" s="5">
        <v>0</v>
      </c>
      <c r="M53" s="4">
        <f t="shared" si="25"/>
        <v>25</v>
      </c>
      <c r="N53" s="5">
        <v>11</v>
      </c>
      <c r="O53" s="5">
        <v>14</v>
      </c>
      <c r="P53" s="4">
        <f t="shared" si="26"/>
        <v>37</v>
      </c>
      <c r="Q53" s="5">
        <v>17</v>
      </c>
      <c r="R53" s="5">
        <v>20</v>
      </c>
      <c r="S53" s="4">
        <f t="shared" si="27"/>
        <v>7</v>
      </c>
      <c r="T53" s="4">
        <f t="shared" si="28"/>
        <v>1</v>
      </c>
      <c r="U53" s="5">
        <v>0</v>
      </c>
      <c r="V53" s="5">
        <v>1</v>
      </c>
      <c r="W53" s="5">
        <v>1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1</v>
      </c>
      <c r="AF53" s="5">
        <v>0</v>
      </c>
      <c r="AG53" s="5">
        <v>5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4">
        <f t="shared" si="17"/>
        <v>0</v>
      </c>
      <c r="AS53" s="5">
        <v>0</v>
      </c>
      <c r="AT53" s="5">
        <v>0</v>
      </c>
      <c r="AU53" s="6"/>
    </row>
    <row r="54" spans="1:47" s="2" customFormat="1" ht="14.25" customHeight="1">
      <c r="A54" s="40"/>
      <c r="B54" s="43" t="s">
        <v>140</v>
      </c>
      <c r="C54" s="33"/>
      <c r="D54" s="4">
        <f t="shared" si="23"/>
        <v>1</v>
      </c>
      <c r="E54" s="5">
        <v>1</v>
      </c>
      <c r="F54" s="5">
        <v>0</v>
      </c>
      <c r="G54" s="4">
        <f t="shared" si="18"/>
        <v>0</v>
      </c>
      <c r="H54" s="4">
        <f t="shared" si="19"/>
        <v>0</v>
      </c>
      <c r="I54" s="4">
        <f t="shared" si="20"/>
        <v>0</v>
      </c>
      <c r="J54" s="4">
        <f t="shared" si="24"/>
        <v>0</v>
      </c>
      <c r="K54" s="5">
        <v>0</v>
      </c>
      <c r="L54" s="5">
        <v>0</v>
      </c>
      <c r="M54" s="4">
        <f t="shared" si="25"/>
        <v>0</v>
      </c>
      <c r="N54" s="5">
        <v>0</v>
      </c>
      <c r="O54" s="5">
        <v>0</v>
      </c>
      <c r="P54" s="4">
        <f t="shared" si="26"/>
        <v>0</v>
      </c>
      <c r="Q54" s="5">
        <v>0</v>
      </c>
      <c r="R54" s="5">
        <v>0</v>
      </c>
      <c r="S54" s="4">
        <f t="shared" si="27"/>
        <v>0</v>
      </c>
      <c r="T54" s="4">
        <f t="shared" si="28"/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4">
        <f t="shared" si="17"/>
        <v>0</v>
      </c>
      <c r="AS54" s="5">
        <v>0</v>
      </c>
      <c r="AT54" s="5">
        <v>0</v>
      </c>
      <c r="AU54" s="6"/>
    </row>
    <row r="55" spans="1:47" s="2" customFormat="1" ht="14.25" customHeight="1">
      <c r="A55" s="42"/>
      <c r="B55" s="44" t="s">
        <v>69</v>
      </c>
      <c r="C55" s="33"/>
      <c r="D55" s="4">
        <f t="shared" si="23"/>
        <v>1</v>
      </c>
      <c r="E55" s="5">
        <v>1</v>
      </c>
      <c r="F55" s="5">
        <v>0</v>
      </c>
      <c r="G55" s="4">
        <f t="shared" si="18"/>
        <v>85</v>
      </c>
      <c r="H55" s="4">
        <f t="shared" si="19"/>
        <v>43</v>
      </c>
      <c r="I55" s="4">
        <f t="shared" si="20"/>
        <v>42</v>
      </c>
      <c r="J55" s="4">
        <f t="shared" si="24"/>
        <v>20</v>
      </c>
      <c r="K55" s="5">
        <v>10</v>
      </c>
      <c r="L55" s="5">
        <v>10</v>
      </c>
      <c r="M55" s="4">
        <f t="shared" si="25"/>
        <v>32</v>
      </c>
      <c r="N55" s="5">
        <v>15</v>
      </c>
      <c r="O55" s="5">
        <v>17</v>
      </c>
      <c r="P55" s="4">
        <f t="shared" si="26"/>
        <v>33</v>
      </c>
      <c r="Q55" s="5">
        <v>18</v>
      </c>
      <c r="R55" s="5">
        <v>15</v>
      </c>
      <c r="S55" s="4">
        <f t="shared" si="27"/>
        <v>9</v>
      </c>
      <c r="T55" s="4">
        <f t="shared" si="28"/>
        <v>1</v>
      </c>
      <c r="U55" s="5">
        <v>0</v>
      </c>
      <c r="V55" s="5">
        <v>1</v>
      </c>
      <c r="W55" s="5">
        <v>1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1</v>
      </c>
      <c r="AD55" s="5">
        <v>0</v>
      </c>
      <c r="AE55" s="5">
        <v>0</v>
      </c>
      <c r="AF55" s="5">
        <v>0</v>
      </c>
      <c r="AG55" s="5">
        <v>7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4">
        <f t="shared" si="17"/>
        <v>0</v>
      </c>
      <c r="AS55" s="5">
        <v>0</v>
      </c>
      <c r="AT55" s="5">
        <v>0</v>
      </c>
      <c r="AU55" s="6"/>
    </row>
    <row r="56" spans="1:47" s="2" customFormat="1" ht="14.25" customHeight="1">
      <c r="A56" s="40"/>
      <c r="B56" s="37" t="s">
        <v>70</v>
      </c>
      <c r="C56" s="33"/>
      <c r="D56" s="4">
        <f t="shared" si="23"/>
        <v>1</v>
      </c>
      <c r="E56" s="5">
        <v>1</v>
      </c>
      <c r="F56" s="5">
        <v>0</v>
      </c>
      <c r="G56" s="4">
        <f t="shared" si="18"/>
        <v>101</v>
      </c>
      <c r="H56" s="4">
        <f t="shared" si="19"/>
        <v>45</v>
      </c>
      <c r="I56" s="4">
        <f t="shared" si="20"/>
        <v>56</v>
      </c>
      <c r="J56" s="4">
        <f t="shared" si="24"/>
        <v>0</v>
      </c>
      <c r="K56" s="5">
        <v>0</v>
      </c>
      <c r="L56" s="5">
        <v>0</v>
      </c>
      <c r="M56" s="4">
        <f t="shared" si="25"/>
        <v>46</v>
      </c>
      <c r="N56" s="5">
        <v>24</v>
      </c>
      <c r="O56" s="5">
        <v>22</v>
      </c>
      <c r="P56" s="4">
        <f t="shared" si="26"/>
        <v>55</v>
      </c>
      <c r="Q56" s="5">
        <v>21</v>
      </c>
      <c r="R56" s="5">
        <v>34</v>
      </c>
      <c r="S56" s="4">
        <f t="shared" si="27"/>
        <v>8</v>
      </c>
      <c r="T56" s="4">
        <f t="shared" si="28"/>
        <v>1</v>
      </c>
      <c r="U56" s="5">
        <v>0</v>
      </c>
      <c r="V56" s="5">
        <v>1</v>
      </c>
      <c r="W56" s="5">
        <v>1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7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4">
        <f t="shared" si="17"/>
        <v>2</v>
      </c>
      <c r="AS56" s="5">
        <v>0</v>
      </c>
      <c r="AT56" s="5">
        <v>2</v>
      </c>
      <c r="AU56" s="6"/>
    </row>
    <row r="57" spans="1:47" s="2" customFormat="1" ht="14.25" customHeight="1">
      <c r="A57" s="40"/>
      <c r="B57" s="43" t="s">
        <v>71</v>
      </c>
      <c r="C57" s="33"/>
      <c r="D57" s="4">
        <f t="shared" si="23"/>
        <v>1</v>
      </c>
      <c r="E57" s="5">
        <v>1</v>
      </c>
      <c r="F57" s="5">
        <v>0</v>
      </c>
      <c r="G57" s="4">
        <f t="shared" si="18"/>
        <v>0</v>
      </c>
      <c r="H57" s="4">
        <f t="shared" si="19"/>
        <v>0</v>
      </c>
      <c r="I57" s="4">
        <f t="shared" si="20"/>
        <v>0</v>
      </c>
      <c r="J57" s="4">
        <f t="shared" si="24"/>
        <v>0</v>
      </c>
      <c r="K57" s="5">
        <v>0</v>
      </c>
      <c r="L57" s="5">
        <v>0</v>
      </c>
      <c r="M57" s="4">
        <f t="shared" si="25"/>
        <v>0</v>
      </c>
      <c r="N57" s="5">
        <v>0</v>
      </c>
      <c r="O57" s="5">
        <v>0</v>
      </c>
      <c r="P57" s="4">
        <f t="shared" si="26"/>
        <v>0</v>
      </c>
      <c r="Q57" s="5">
        <v>0</v>
      </c>
      <c r="R57" s="5">
        <v>0</v>
      </c>
      <c r="S57" s="4">
        <f t="shared" si="27"/>
        <v>0</v>
      </c>
      <c r="T57" s="4">
        <f t="shared" si="28"/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4">
        <f t="shared" si="17"/>
        <v>0</v>
      </c>
      <c r="AS57" s="5">
        <v>0</v>
      </c>
      <c r="AT57" s="5">
        <v>0</v>
      </c>
      <c r="AU57" s="6"/>
    </row>
    <row r="58" spans="1:47" s="2" customFormat="1" ht="14.25" customHeight="1">
      <c r="A58" s="26"/>
      <c r="B58" s="43"/>
      <c r="C58" s="33"/>
      <c r="D58" s="4"/>
      <c r="E58" s="5"/>
      <c r="F58" s="5"/>
      <c r="G58" s="4"/>
      <c r="H58" s="4"/>
      <c r="I58" s="4"/>
      <c r="J58" s="4"/>
      <c r="K58" s="5"/>
      <c r="L58" s="5"/>
      <c r="M58" s="4"/>
      <c r="N58" s="5"/>
      <c r="O58" s="5"/>
      <c r="P58" s="4"/>
      <c r="Q58" s="5"/>
      <c r="R58" s="5"/>
      <c r="S58" s="4"/>
      <c r="T58" s="4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4"/>
      <c r="AS58" s="5"/>
      <c r="AT58" s="5"/>
      <c r="AU58" s="6"/>
    </row>
    <row r="59" spans="1:47" s="2" customFormat="1" ht="14.25" customHeight="1">
      <c r="A59" s="40"/>
      <c r="B59" s="37" t="s">
        <v>72</v>
      </c>
      <c r="C59" s="33"/>
      <c r="D59" s="4">
        <f aca="true" t="shared" si="29" ref="D59:D68">E59</f>
        <v>1</v>
      </c>
      <c r="E59" s="5">
        <v>1</v>
      </c>
      <c r="F59" s="5">
        <v>0</v>
      </c>
      <c r="G59" s="4">
        <f t="shared" si="18"/>
        <v>0</v>
      </c>
      <c r="H59" s="4">
        <f t="shared" si="19"/>
        <v>0</v>
      </c>
      <c r="I59" s="4">
        <f t="shared" si="20"/>
        <v>0</v>
      </c>
      <c r="J59" s="4">
        <f aca="true" t="shared" si="30" ref="J59:J68">SUM(K59:L59)</f>
        <v>0</v>
      </c>
      <c r="K59" s="5">
        <v>0</v>
      </c>
      <c r="L59" s="5">
        <v>0</v>
      </c>
      <c r="M59" s="4">
        <f aca="true" t="shared" si="31" ref="M59:M68">SUM(N59:O59)</f>
        <v>0</v>
      </c>
      <c r="N59" s="5">
        <v>0</v>
      </c>
      <c r="O59" s="5">
        <v>0</v>
      </c>
      <c r="P59" s="4">
        <f aca="true" t="shared" si="32" ref="P59:P68">SUM(Q59:R59)</f>
        <v>0</v>
      </c>
      <c r="Q59" s="5">
        <v>0</v>
      </c>
      <c r="R59" s="5">
        <v>0</v>
      </c>
      <c r="S59" s="4">
        <f aca="true" t="shared" si="33" ref="S59:S68">U59+W59+Y59+AA59+AC59+AE59+AG59+AI59+AK59+AM59+AO59</f>
        <v>0</v>
      </c>
      <c r="T59" s="4">
        <f aca="true" t="shared" si="34" ref="T59:T68">V59+X59+Z59+AB59+AD59+AF59+AH59+AJ59+AL59+AN59+AP59</f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4">
        <f t="shared" si="17"/>
        <v>0</v>
      </c>
      <c r="AS59" s="5">
        <v>0</v>
      </c>
      <c r="AT59" s="5">
        <v>0</v>
      </c>
      <c r="AU59" s="6"/>
    </row>
    <row r="60" spans="1:47" s="2" customFormat="1" ht="14.25" customHeight="1">
      <c r="A60" s="40"/>
      <c r="B60" s="37" t="s">
        <v>73</v>
      </c>
      <c r="C60" s="33"/>
      <c r="D60" s="4">
        <f t="shared" si="29"/>
        <v>1</v>
      </c>
      <c r="E60" s="5">
        <v>1</v>
      </c>
      <c r="F60" s="5">
        <v>0</v>
      </c>
      <c r="G60" s="4">
        <f t="shared" si="18"/>
        <v>0</v>
      </c>
      <c r="H60" s="4">
        <f t="shared" si="19"/>
        <v>0</v>
      </c>
      <c r="I60" s="4">
        <f t="shared" si="20"/>
        <v>0</v>
      </c>
      <c r="J60" s="4">
        <f t="shared" si="30"/>
        <v>0</v>
      </c>
      <c r="K60" s="5">
        <v>0</v>
      </c>
      <c r="L60" s="5">
        <v>0</v>
      </c>
      <c r="M60" s="4">
        <f t="shared" si="31"/>
        <v>0</v>
      </c>
      <c r="N60" s="5">
        <v>0</v>
      </c>
      <c r="O60" s="5">
        <v>0</v>
      </c>
      <c r="P60" s="4">
        <f t="shared" si="32"/>
        <v>0</v>
      </c>
      <c r="Q60" s="5">
        <v>0</v>
      </c>
      <c r="R60" s="5">
        <v>0</v>
      </c>
      <c r="S60" s="4">
        <f t="shared" si="33"/>
        <v>0</v>
      </c>
      <c r="T60" s="4">
        <f t="shared" si="34"/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4">
        <f t="shared" si="17"/>
        <v>0</v>
      </c>
      <c r="AS60" s="5">
        <v>0</v>
      </c>
      <c r="AT60" s="5">
        <v>0</v>
      </c>
      <c r="AU60" s="6"/>
    </row>
    <row r="61" spans="1:47" s="2" customFormat="1" ht="14.25" customHeight="1">
      <c r="A61" s="40"/>
      <c r="B61" s="37" t="s">
        <v>74</v>
      </c>
      <c r="C61" s="33"/>
      <c r="D61" s="4">
        <f t="shared" si="29"/>
        <v>1</v>
      </c>
      <c r="E61" s="5">
        <v>1</v>
      </c>
      <c r="F61" s="5">
        <v>0</v>
      </c>
      <c r="G61" s="4">
        <f t="shared" si="18"/>
        <v>0</v>
      </c>
      <c r="H61" s="4">
        <f t="shared" si="19"/>
        <v>0</v>
      </c>
      <c r="I61" s="4">
        <f t="shared" si="20"/>
        <v>0</v>
      </c>
      <c r="J61" s="4">
        <f t="shared" si="30"/>
        <v>0</v>
      </c>
      <c r="K61" s="5">
        <v>0</v>
      </c>
      <c r="L61" s="5">
        <v>0</v>
      </c>
      <c r="M61" s="4">
        <f t="shared" si="31"/>
        <v>0</v>
      </c>
      <c r="N61" s="5">
        <v>0</v>
      </c>
      <c r="O61" s="5">
        <v>0</v>
      </c>
      <c r="P61" s="4">
        <f t="shared" si="32"/>
        <v>0</v>
      </c>
      <c r="Q61" s="5">
        <v>0</v>
      </c>
      <c r="R61" s="5">
        <v>0</v>
      </c>
      <c r="S61" s="4">
        <f t="shared" si="33"/>
        <v>0</v>
      </c>
      <c r="T61" s="4">
        <f t="shared" si="34"/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4">
        <f t="shared" si="17"/>
        <v>0</v>
      </c>
      <c r="AS61" s="5">
        <v>0</v>
      </c>
      <c r="AT61" s="5">
        <v>0</v>
      </c>
      <c r="AU61" s="6"/>
    </row>
    <row r="62" spans="1:47" s="3" customFormat="1" ht="14.25" customHeight="1">
      <c r="A62" s="40"/>
      <c r="B62" s="37" t="s">
        <v>75</v>
      </c>
      <c r="C62" s="33"/>
      <c r="D62" s="4">
        <f t="shared" si="29"/>
        <v>1</v>
      </c>
      <c r="E62" s="5">
        <v>1</v>
      </c>
      <c r="F62" s="5">
        <v>0</v>
      </c>
      <c r="G62" s="4">
        <f t="shared" si="18"/>
        <v>0</v>
      </c>
      <c r="H62" s="4">
        <f t="shared" si="19"/>
        <v>0</v>
      </c>
      <c r="I62" s="4">
        <f t="shared" si="20"/>
        <v>0</v>
      </c>
      <c r="J62" s="4">
        <f t="shared" si="30"/>
        <v>0</v>
      </c>
      <c r="K62" s="5">
        <v>0</v>
      </c>
      <c r="L62" s="5">
        <v>0</v>
      </c>
      <c r="M62" s="4">
        <f t="shared" si="31"/>
        <v>0</v>
      </c>
      <c r="N62" s="5">
        <v>0</v>
      </c>
      <c r="O62" s="5">
        <v>0</v>
      </c>
      <c r="P62" s="4">
        <f t="shared" si="32"/>
        <v>0</v>
      </c>
      <c r="Q62" s="5">
        <v>0</v>
      </c>
      <c r="R62" s="5">
        <v>0</v>
      </c>
      <c r="S62" s="4">
        <f t="shared" si="33"/>
        <v>0</v>
      </c>
      <c r="T62" s="4">
        <f t="shared" si="34"/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4">
        <f t="shared" si="17"/>
        <v>0</v>
      </c>
      <c r="AS62" s="5">
        <v>0</v>
      </c>
      <c r="AT62" s="5">
        <v>0</v>
      </c>
      <c r="AU62" s="14"/>
    </row>
    <row r="63" spans="1:47" s="2" customFormat="1" ht="14.25" customHeight="1">
      <c r="A63" s="40"/>
      <c r="B63" s="37" t="s">
        <v>143</v>
      </c>
      <c r="C63" s="33"/>
      <c r="D63" s="4">
        <f>E63</f>
        <v>1</v>
      </c>
      <c r="E63" s="5">
        <v>1</v>
      </c>
      <c r="F63" s="5">
        <v>0</v>
      </c>
      <c r="G63" s="4">
        <f>J63+M63+P63</f>
        <v>0</v>
      </c>
      <c r="H63" s="4">
        <f>K63+N63+Q63</f>
        <v>0</v>
      </c>
      <c r="I63" s="4">
        <f>L63+O63+R63</f>
        <v>0</v>
      </c>
      <c r="J63" s="4">
        <f>SUM(K63:L63)</f>
        <v>0</v>
      </c>
      <c r="K63" s="5">
        <v>0</v>
      </c>
      <c r="L63" s="5">
        <v>0</v>
      </c>
      <c r="M63" s="4">
        <f>SUM(N63:O63)</f>
        <v>0</v>
      </c>
      <c r="N63" s="5">
        <v>0</v>
      </c>
      <c r="O63" s="5">
        <v>0</v>
      </c>
      <c r="P63" s="4">
        <f>SUM(Q63:R63)</f>
        <v>0</v>
      </c>
      <c r="Q63" s="5">
        <v>0</v>
      </c>
      <c r="R63" s="5">
        <v>0</v>
      </c>
      <c r="S63" s="4">
        <f>U63+W63+Y63+AA63+AC63+AE63+AG63+AI63+AK63+AM63+AO63</f>
        <v>0</v>
      </c>
      <c r="T63" s="4">
        <f>V63+X63+Z63+AB63+AD63+AF63+AH63+AJ63+AL63+AN63+AP63</f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4">
        <f>AS63+AT63</f>
        <v>0</v>
      </c>
      <c r="AS63" s="5">
        <v>0</v>
      </c>
      <c r="AT63" s="5">
        <v>0</v>
      </c>
      <c r="AU63" s="6"/>
    </row>
    <row r="64" spans="1:47" s="2" customFormat="1" ht="14.25" customHeight="1">
      <c r="A64" s="40"/>
      <c r="B64" s="37" t="s">
        <v>76</v>
      </c>
      <c r="C64" s="33"/>
      <c r="D64" s="4">
        <f t="shared" si="29"/>
        <v>1</v>
      </c>
      <c r="E64" s="5">
        <v>1</v>
      </c>
      <c r="F64" s="5">
        <v>0</v>
      </c>
      <c r="G64" s="4">
        <f t="shared" si="18"/>
        <v>97</v>
      </c>
      <c r="H64" s="4">
        <f t="shared" si="19"/>
        <v>43</v>
      </c>
      <c r="I64" s="4">
        <f t="shared" si="20"/>
        <v>54</v>
      </c>
      <c r="J64" s="4">
        <f t="shared" si="30"/>
        <v>0</v>
      </c>
      <c r="K64" s="5">
        <v>0</v>
      </c>
      <c r="L64" s="5">
        <v>0</v>
      </c>
      <c r="M64" s="4">
        <f t="shared" si="31"/>
        <v>43</v>
      </c>
      <c r="N64" s="5">
        <v>21</v>
      </c>
      <c r="O64" s="5">
        <v>22</v>
      </c>
      <c r="P64" s="4">
        <f t="shared" si="32"/>
        <v>54</v>
      </c>
      <c r="Q64" s="5">
        <v>22</v>
      </c>
      <c r="R64" s="5">
        <v>32</v>
      </c>
      <c r="S64" s="4">
        <f t="shared" si="33"/>
        <v>8</v>
      </c>
      <c r="T64" s="4">
        <f t="shared" si="34"/>
        <v>1</v>
      </c>
      <c r="U64" s="5">
        <v>0</v>
      </c>
      <c r="V64" s="5">
        <v>1</v>
      </c>
      <c r="W64" s="5">
        <v>1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7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4">
        <f t="shared" si="17"/>
        <v>0</v>
      </c>
      <c r="AS64" s="5">
        <v>0</v>
      </c>
      <c r="AT64" s="5">
        <v>0</v>
      </c>
      <c r="AU64" s="6"/>
    </row>
    <row r="65" spans="1:47" s="2" customFormat="1" ht="14.25" customHeight="1">
      <c r="A65" s="40"/>
      <c r="B65" s="37" t="s">
        <v>77</v>
      </c>
      <c r="C65" s="33"/>
      <c r="D65" s="4">
        <f t="shared" si="29"/>
        <v>1</v>
      </c>
      <c r="E65" s="5">
        <v>1</v>
      </c>
      <c r="F65" s="5">
        <v>0</v>
      </c>
      <c r="G65" s="4">
        <f t="shared" si="18"/>
        <v>0</v>
      </c>
      <c r="H65" s="4">
        <f t="shared" si="19"/>
        <v>0</v>
      </c>
      <c r="I65" s="4">
        <f t="shared" si="20"/>
        <v>0</v>
      </c>
      <c r="J65" s="4">
        <f t="shared" si="30"/>
        <v>0</v>
      </c>
      <c r="K65" s="5">
        <v>0</v>
      </c>
      <c r="L65" s="5">
        <v>0</v>
      </c>
      <c r="M65" s="4">
        <f t="shared" si="31"/>
        <v>0</v>
      </c>
      <c r="N65" s="5">
        <v>0</v>
      </c>
      <c r="O65" s="5">
        <v>0</v>
      </c>
      <c r="P65" s="4">
        <f t="shared" si="32"/>
        <v>0</v>
      </c>
      <c r="Q65" s="5">
        <v>0</v>
      </c>
      <c r="R65" s="5">
        <v>0</v>
      </c>
      <c r="S65" s="4">
        <f t="shared" si="33"/>
        <v>0</v>
      </c>
      <c r="T65" s="4">
        <f t="shared" si="34"/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4">
        <f t="shared" si="17"/>
        <v>0</v>
      </c>
      <c r="AS65" s="5">
        <v>0</v>
      </c>
      <c r="AT65" s="5">
        <v>0</v>
      </c>
      <c r="AU65" s="6"/>
    </row>
    <row r="66" spans="1:47" s="2" customFormat="1" ht="14.25" customHeight="1">
      <c r="A66" s="40"/>
      <c r="B66" s="37" t="s">
        <v>78</v>
      </c>
      <c r="C66" s="33"/>
      <c r="D66" s="4">
        <f t="shared" si="29"/>
        <v>1</v>
      </c>
      <c r="E66" s="13">
        <v>1</v>
      </c>
      <c r="F66" s="13">
        <v>0</v>
      </c>
      <c r="G66" s="4">
        <f t="shared" si="18"/>
        <v>0</v>
      </c>
      <c r="H66" s="4">
        <f t="shared" si="19"/>
        <v>0</v>
      </c>
      <c r="I66" s="4">
        <f t="shared" si="20"/>
        <v>0</v>
      </c>
      <c r="J66" s="4">
        <f t="shared" si="30"/>
        <v>0</v>
      </c>
      <c r="K66" s="5">
        <v>0</v>
      </c>
      <c r="L66" s="5">
        <v>0</v>
      </c>
      <c r="M66" s="4">
        <f t="shared" si="31"/>
        <v>0</v>
      </c>
      <c r="N66" s="5">
        <v>0</v>
      </c>
      <c r="O66" s="5">
        <v>0</v>
      </c>
      <c r="P66" s="4">
        <f t="shared" si="32"/>
        <v>0</v>
      </c>
      <c r="Q66" s="5">
        <v>0</v>
      </c>
      <c r="R66" s="5">
        <v>0</v>
      </c>
      <c r="S66" s="4">
        <f t="shared" si="33"/>
        <v>0</v>
      </c>
      <c r="T66" s="4">
        <f t="shared" si="34"/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4">
        <f t="shared" si="17"/>
        <v>0</v>
      </c>
      <c r="AS66" s="5">
        <v>0</v>
      </c>
      <c r="AT66" s="5">
        <v>0</v>
      </c>
      <c r="AU66" s="6"/>
    </row>
    <row r="67" spans="1:47" s="2" customFormat="1" ht="14.25" customHeight="1">
      <c r="A67" s="40"/>
      <c r="B67" s="37" t="s">
        <v>79</v>
      </c>
      <c r="C67" s="33"/>
      <c r="D67" s="4">
        <f t="shared" si="29"/>
        <v>1</v>
      </c>
      <c r="E67" s="13">
        <v>1</v>
      </c>
      <c r="F67" s="13">
        <v>0</v>
      </c>
      <c r="G67" s="4">
        <f t="shared" si="18"/>
        <v>63</v>
      </c>
      <c r="H67" s="4">
        <f t="shared" si="19"/>
        <v>27</v>
      </c>
      <c r="I67" s="4">
        <f t="shared" si="20"/>
        <v>36</v>
      </c>
      <c r="J67" s="4">
        <f t="shared" si="30"/>
        <v>0</v>
      </c>
      <c r="K67" s="5">
        <v>0</v>
      </c>
      <c r="L67" s="5">
        <v>0</v>
      </c>
      <c r="M67" s="4">
        <f t="shared" si="31"/>
        <v>28</v>
      </c>
      <c r="N67" s="5">
        <v>14</v>
      </c>
      <c r="O67" s="5">
        <v>14</v>
      </c>
      <c r="P67" s="4">
        <f t="shared" si="32"/>
        <v>35</v>
      </c>
      <c r="Q67" s="5">
        <v>13</v>
      </c>
      <c r="R67" s="5">
        <v>22</v>
      </c>
      <c r="S67" s="4">
        <f t="shared" si="33"/>
        <v>7</v>
      </c>
      <c r="T67" s="4">
        <f t="shared" si="34"/>
        <v>1</v>
      </c>
      <c r="U67" s="5">
        <v>0</v>
      </c>
      <c r="V67" s="5">
        <v>1</v>
      </c>
      <c r="W67" s="5">
        <v>1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6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4">
        <f t="shared" si="17"/>
        <v>1</v>
      </c>
      <c r="AS67" s="5">
        <v>0</v>
      </c>
      <c r="AT67" s="5">
        <v>1</v>
      </c>
      <c r="AU67" s="6"/>
    </row>
    <row r="68" spans="1:47" s="2" customFormat="1" ht="14.25" customHeight="1">
      <c r="A68" s="40"/>
      <c r="B68" s="37" t="s">
        <v>80</v>
      </c>
      <c r="C68" s="33"/>
      <c r="D68" s="4">
        <f t="shared" si="29"/>
        <v>1</v>
      </c>
      <c r="E68" s="13">
        <v>1</v>
      </c>
      <c r="F68" s="13">
        <v>0</v>
      </c>
      <c r="G68" s="4">
        <f t="shared" si="18"/>
        <v>66</v>
      </c>
      <c r="H68" s="4">
        <f t="shared" si="19"/>
        <v>29</v>
      </c>
      <c r="I68" s="4">
        <f t="shared" si="20"/>
        <v>37</v>
      </c>
      <c r="J68" s="4">
        <f t="shared" si="30"/>
        <v>0</v>
      </c>
      <c r="K68" s="5">
        <v>0</v>
      </c>
      <c r="L68" s="5">
        <v>0</v>
      </c>
      <c r="M68" s="4">
        <f t="shared" si="31"/>
        <v>27</v>
      </c>
      <c r="N68" s="5">
        <v>15</v>
      </c>
      <c r="O68" s="5">
        <v>12</v>
      </c>
      <c r="P68" s="4">
        <f t="shared" si="32"/>
        <v>39</v>
      </c>
      <c r="Q68" s="5">
        <v>14</v>
      </c>
      <c r="R68" s="5">
        <v>25</v>
      </c>
      <c r="S68" s="4">
        <f t="shared" si="33"/>
        <v>6</v>
      </c>
      <c r="T68" s="4">
        <f t="shared" si="34"/>
        <v>1</v>
      </c>
      <c r="U68" s="5">
        <v>0</v>
      </c>
      <c r="V68" s="5">
        <v>1</v>
      </c>
      <c r="W68" s="5">
        <v>1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5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4">
        <f t="shared" si="17"/>
        <v>1</v>
      </c>
      <c r="AS68" s="5">
        <v>0</v>
      </c>
      <c r="AT68" s="5">
        <v>1</v>
      </c>
      <c r="AU68" s="6"/>
    </row>
    <row r="69" spans="1:47" s="2" customFormat="1" ht="14.25" customHeight="1">
      <c r="A69" s="31"/>
      <c r="B69" s="37" t="s">
        <v>53</v>
      </c>
      <c r="C69" s="33" t="s">
        <v>5</v>
      </c>
      <c r="D69" s="5">
        <f>SUM(D37:D68)</f>
        <v>30</v>
      </c>
      <c r="E69" s="5">
        <f aca="true" t="shared" si="35" ref="E69:X69">SUM(E37:E68)</f>
        <v>30</v>
      </c>
      <c r="F69" s="5">
        <f t="shared" si="35"/>
        <v>0</v>
      </c>
      <c r="G69" s="5">
        <f t="shared" si="35"/>
        <v>833</v>
      </c>
      <c r="H69" s="5">
        <f t="shared" si="35"/>
        <v>406</v>
      </c>
      <c r="I69" s="5">
        <f t="shared" si="35"/>
        <v>427</v>
      </c>
      <c r="J69" s="5">
        <f t="shared" si="35"/>
        <v>20</v>
      </c>
      <c r="K69" s="5">
        <f t="shared" si="35"/>
        <v>10</v>
      </c>
      <c r="L69" s="5">
        <f t="shared" si="35"/>
        <v>10</v>
      </c>
      <c r="M69" s="5">
        <f>SUM(M37:M68)</f>
        <v>365</v>
      </c>
      <c r="N69" s="5">
        <f t="shared" si="35"/>
        <v>189</v>
      </c>
      <c r="O69" s="5">
        <f t="shared" si="35"/>
        <v>176</v>
      </c>
      <c r="P69" s="5">
        <f>SUM(P37:P68)</f>
        <v>448</v>
      </c>
      <c r="Q69" s="5">
        <f t="shared" si="35"/>
        <v>207</v>
      </c>
      <c r="R69" s="5">
        <f t="shared" si="35"/>
        <v>241</v>
      </c>
      <c r="S69" s="5">
        <f t="shared" si="35"/>
        <v>94</v>
      </c>
      <c r="T69" s="5">
        <f t="shared" si="35"/>
        <v>14</v>
      </c>
      <c r="U69" s="5">
        <f t="shared" si="35"/>
        <v>0</v>
      </c>
      <c r="V69" s="5">
        <f t="shared" si="35"/>
        <v>14</v>
      </c>
      <c r="W69" s="5">
        <f t="shared" si="35"/>
        <v>13</v>
      </c>
      <c r="X69" s="5">
        <f t="shared" si="35"/>
        <v>0</v>
      </c>
      <c r="Y69" s="5">
        <f aca="true" t="shared" si="36" ref="Y69:AT69">SUM(Y37:Y68)</f>
        <v>0</v>
      </c>
      <c r="Z69" s="5">
        <f t="shared" si="36"/>
        <v>0</v>
      </c>
      <c r="AA69" s="5">
        <f t="shared" si="36"/>
        <v>0</v>
      </c>
      <c r="AB69" s="5">
        <f t="shared" si="36"/>
        <v>0</v>
      </c>
      <c r="AC69" s="5">
        <f t="shared" si="36"/>
        <v>1</v>
      </c>
      <c r="AD69" s="5">
        <f t="shared" si="36"/>
        <v>0</v>
      </c>
      <c r="AE69" s="5">
        <f t="shared" si="36"/>
        <v>1</v>
      </c>
      <c r="AF69" s="5">
        <f t="shared" si="36"/>
        <v>0</v>
      </c>
      <c r="AG69" s="5">
        <f t="shared" si="36"/>
        <v>79</v>
      </c>
      <c r="AH69" s="5">
        <f t="shared" si="36"/>
        <v>0</v>
      </c>
      <c r="AI69" s="5">
        <f t="shared" si="36"/>
        <v>0</v>
      </c>
      <c r="AJ69" s="5">
        <f t="shared" si="36"/>
        <v>0</v>
      </c>
      <c r="AK69" s="5">
        <f t="shared" si="36"/>
        <v>0</v>
      </c>
      <c r="AL69" s="5">
        <f t="shared" si="36"/>
        <v>0</v>
      </c>
      <c r="AM69" s="5">
        <f t="shared" si="36"/>
        <v>0</v>
      </c>
      <c r="AN69" s="5">
        <f t="shared" si="36"/>
        <v>0</v>
      </c>
      <c r="AO69" s="5">
        <f t="shared" si="36"/>
        <v>0</v>
      </c>
      <c r="AP69" s="5">
        <f t="shared" si="36"/>
        <v>0</v>
      </c>
      <c r="AQ69" s="5">
        <f t="shared" si="36"/>
        <v>0</v>
      </c>
      <c r="AR69" s="5">
        <f t="shared" si="36"/>
        <v>8</v>
      </c>
      <c r="AS69" s="5">
        <f t="shared" si="36"/>
        <v>0</v>
      </c>
      <c r="AT69" s="5">
        <f t="shared" si="36"/>
        <v>8</v>
      </c>
      <c r="AU69" s="6"/>
    </row>
    <row r="70" spans="1:47" s="2" customFormat="1" ht="14.25" customHeight="1">
      <c r="A70" s="31"/>
      <c r="B70" s="35"/>
      <c r="C70" s="33"/>
      <c r="D70" s="25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6"/>
    </row>
    <row r="71" spans="1:47" s="2" customFormat="1" ht="14.25" customHeight="1">
      <c r="A71" s="79" t="s">
        <v>81</v>
      </c>
      <c r="B71" s="81"/>
      <c r="C71" s="8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6"/>
    </row>
    <row r="72" spans="1:47" s="2" customFormat="1" ht="14.25" customHeight="1">
      <c r="A72" s="40"/>
      <c r="B72" s="43" t="s">
        <v>82</v>
      </c>
      <c r="C72" s="33"/>
      <c r="D72" s="4">
        <f>E72</f>
        <v>1</v>
      </c>
      <c r="E72" s="5">
        <v>1</v>
      </c>
      <c r="F72" s="5">
        <v>0</v>
      </c>
      <c r="G72" s="4">
        <f aca="true" t="shared" si="37" ref="G72:I73">J72+M72+P72</f>
        <v>8</v>
      </c>
      <c r="H72" s="4">
        <f t="shared" si="37"/>
        <v>5</v>
      </c>
      <c r="I72" s="4">
        <f t="shared" si="37"/>
        <v>3</v>
      </c>
      <c r="J72" s="4">
        <f>SUM(K72:L72)</f>
        <v>0</v>
      </c>
      <c r="K72" s="5">
        <v>0</v>
      </c>
      <c r="L72" s="5">
        <v>0</v>
      </c>
      <c r="M72" s="4">
        <f>SUM(N72:O72)</f>
        <v>6</v>
      </c>
      <c r="N72" s="5">
        <v>4</v>
      </c>
      <c r="O72" s="5">
        <v>2</v>
      </c>
      <c r="P72" s="4">
        <f>SUM(Q72:R72)</f>
        <v>2</v>
      </c>
      <c r="Q72" s="5">
        <v>1</v>
      </c>
      <c r="R72" s="5">
        <v>1</v>
      </c>
      <c r="S72" s="4">
        <f>U72+W72+Y72+AA72+AC72+AE72+AG72+AI72+AK72+AM72+AO72</f>
        <v>2</v>
      </c>
      <c r="T72" s="4">
        <f>V72+X72+Z72+AB72+AD72+AF72+AH72+AJ72+AL72+AN72+AP72</f>
        <v>1</v>
      </c>
      <c r="U72" s="5">
        <v>0</v>
      </c>
      <c r="V72" s="5">
        <v>1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2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4">
        <f>AS72+AT72</f>
        <v>0</v>
      </c>
      <c r="AS72" s="5">
        <v>0</v>
      </c>
      <c r="AT72" s="5">
        <v>0</v>
      </c>
      <c r="AU72" s="6"/>
    </row>
    <row r="73" spans="1:47" s="2" customFormat="1" ht="14.25" customHeight="1">
      <c r="A73" s="40"/>
      <c r="B73" s="37" t="s">
        <v>0</v>
      </c>
      <c r="C73" s="33"/>
      <c r="D73" s="4">
        <f>E73</f>
        <v>1</v>
      </c>
      <c r="E73" s="13">
        <v>1</v>
      </c>
      <c r="F73" s="13">
        <v>0</v>
      </c>
      <c r="G73" s="4">
        <f t="shared" si="37"/>
        <v>19</v>
      </c>
      <c r="H73" s="4">
        <f t="shared" si="37"/>
        <v>10</v>
      </c>
      <c r="I73" s="4">
        <f t="shared" si="37"/>
        <v>9</v>
      </c>
      <c r="J73" s="4">
        <f>SUM(K73:L73)</f>
        <v>6</v>
      </c>
      <c r="K73" s="5">
        <v>3</v>
      </c>
      <c r="L73" s="5">
        <v>3</v>
      </c>
      <c r="M73" s="4">
        <f>SUM(N73:O73)</f>
        <v>5</v>
      </c>
      <c r="N73" s="5">
        <v>1</v>
      </c>
      <c r="O73" s="5">
        <v>4</v>
      </c>
      <c r="P73" s="4">
        <f>SUM(Q73:R73)</f>
        <v>8</v>
      </c>
      <c r="Q73" s="5">
        <v>6</v>
      </c>
      <c r="R73" s="5">
        <v>2</v>
      </c>
      <c r="S73" s="4">
        <f>U73+W73+Y73+AA73+AC73+AE73+AG73+AI73+AK73+AM73+AO73</f>
        <v>2</v>
      </c>
      <c r="T73" s="4">
        <f>V73+X73+Z73+AB73+AD73+AF73+AH73+AJ73+AL73+AN73+AP73</f>
        <v>1</v>
      </c>
      <c r="U73" s="5">
        <v>0</v>
      </c>
      <c r="V73" s="5">
        <v>1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2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4">
        <f>AS73+AT73</f>
        <v>0</v>
      </c>
      <c r="AS73" s="5">
        <v>0</v>
      </c>
      <c r="AT73" s="5">
        <v>0</v>
      </c>
      <c r="AU73" s="6"/>
    </row>
    <row r="74" spans="1:47" s="2" customFormat="1" ht="14.25" customHeight="1">
      <c r="A74" s="45"/>
      <c r="B74" s="37" t="s">
        <v>83</v>
      </c>
      <c r="C74" s="33" t="s">
        <v>5</v>
      </c>
      <c r="D74" s="24">
        <f>SUM(D72:D73)</f>
        <v>2</v>
      </c>
      <c r="E74" s="24">
        <f aca="true" t="shared" si="38" ref="E74:O74">SUM(E72:E73)</f>
        <v>2</v>
      </c>
      <c r="F74" s="24">
        <f t="shared" si="38"/>
        <v>0</v>
      </c>
      <c r="G74" s="24">
        <f t="shared" si="38"/>
        <v>27</v>
      </c>
      <c r="H74" s="24">
        <f t="shared" si="38"/>
        <v>15</v>
      </c>
      <c r="I74" s="24">
        <f t="shared" si="38"/>
        <v>12</v>
      </c>
      <c r="J74" s="24">
        <f t="shared" si="38"/>
        <v>6</v>
      </c>
      <c r="K74" s="24">
        <f t="shared" si="38"/>
        <v>3</v>
      </c>
      <c r="L74" s="24">
        <f t="shared" si="38"/>
        <v>3</v>
      </c>
      <c r="M74" s="24">
        <f>SUM(M72:M73)</f>
        <v>11</v>
      </c>
      <c r="N74" s="24">
        <f t="shared" si="38"/>
        <v>5</v>
      </c>
      <c r="O74" s="24">
        <f t="shared" si="38"/>
        <v>6</v>
      </c>
      <c r="P74" s="24">
        <f>SUM(P72:P73)</f>
        <v>10</v>
      </c>
      <c r="Q74" s="24">
        <f aca="true" t="shared" si="39" ref="Q74:AT74">SUM(Q72:Q73)</f>
        <v>7</v>
      </c>
      <c r="R74" s="24">
        <f t="shared" si="39"/>
        <v>3</v>
      </c>
      <c r="S74" s="24">
        <f t="shared" si="39"/>
        <v>4</v>
      </c>
      <c r="T74" s="24">
        <f t="shared" si="39"/>
        <v>2</v>
      </c>
      <c r="U74" s="24">
        <f t="shared" si="39"/>
        <v>0</v>
      </c>
      <c r="V74" s="24">
        <f t="shared" si="39"/>
        <v>2</v>
      </c>
      <c r="W74" s="24">
        <f t="shared" si="39"/>
        <v>0</v>
      </c>
      <c r="X74" s="24">
        <f t="shared" si="39"/>
        <v>0</v>
      </c>
      <c r="Y74" s="24">
        <f t="shared" si="39"/>
        <v>0</v>
      </c>
      <c r="Z74" s="24">
        <f t="shared" si="39"/>
        <v>0</v>
      </c>
      <c r="AA74" s="24">
        <f t="shared" si="39"/>
        <v>0</v>
      </c>
      <c r="AB74" s="24">
        <f t="shared" si="39"/>
        <v>0</v>
      </c>
      <c r="AC74" s="24">
        <f t="shared" si="39"/>
        <v>0</v>
      </c>
      <c r="AD74" s="24">
        <f t="shared" si="39"/>
        <v>0</v>
      </c>
      <c r="AE74" s="24">
        <f t="shared" si="39"/>
        <v>0</v>
      </c>
      <c r="AF74" s="24">
        <f t="shared" si="39"/>
        <v>0</v>
      </c>
      <c r="AG74" s="24">
        <f t="shared" si="39"/>
        <v>4</v>
      </c>
      <c r="AH74" s="24">
        <f t="shared" si="39"/>
        <v>0</v>
      </c>
      <c r="AI74" s="24">
        <f t="shared" si="39"/>
        <v>0</v>
      </c>
      <c r="AJ74" s="24">
        <f t="shared" si="39"/>
        <v>0</v>
      </c>
      <c r="AK74" s="24">
        <f t="shared" si="39"/>
        <v>0</v>
      </c>
      <c r="AL74" s="24">
        <f t="shared" si="39"/>
        <v>0</v>
      </c>
      <c r="AM74" s="24">
        <f t="shared" si="39"/>
        <v>0</v>
      </c>
      <c r="AN74" s="24">
        <f t="shared" si="39"/>
        <v>0</v>
      </c>
      <c r="AO74" s="24">
        <f t="shared" si="39"/>
        <v>0</v>
      </c>
      <c r="AP74" s="24">
        <f t="shared" si="39"/>
        <v>0</v>
      </c>
      <c r="AQ74" s="24">
        <f t="shared" si="39"/>
        <v>0</v>
      </c>
      <c r="AR74" s="24">
        <f t="shared" si="39"/>
        <v>0</v>
      </c>
      <c r="AS74" s="24">
        <f t="shared" si="39"/>
        <v>0</v>
      </c>
      <c r="AT74" s="24">
        <f t="shared" si="39"/>
        <v>0</v>
      </c>
      <c r="AU74" s="6"/>
    </row>
    <row r="75" spans="1:47" s="2" customFormat="1" ht="14.25" customHeight="1">
      <c r="A75" s="31"/>
      <c r="B75" s="31"/>
      <c r="C75" s="3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6"/>
    </row>
    <row r="76" spans="1:47" s="2" customFormat="1" ht="14.25" customHeight="1">
      <c r="A76" s="79" t="s">
        <v>84</v>
      </c>
      <c r="B76" s="79"/>
      <c r="C76" s="80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5"/>
      <c r="AN76" s="5"/>
      <c r="AO76" s="13"/>
      <c r="AP76" s="13"/>
      <c r="AQ76" s="13"/>
      <c r="AR76" s="13"/>
      <c r="AS76" s="13"/>
      <c r="AT76" s="13"/>
      <c r="AU76" s="6"/>
    </row>
    <row r="77" spans="1:47" s="2" customFormat="1" ht="14.25" customHeight="1">
      <c r="A77" s="40"/>
      <c r="B77" s="37" t="s">
        <v>85</v>
      </c>
      <c r="C77" s="33"/>
      <c r="D77" s="4">
        <f>E77</f>
        <v>1</v>
      </c>
      <c r="E77" s="5">
        <v>1</v>
      </c>
      <c r="F77" s="5">
        <v>0</v>
      </c>
      <c r="G77" s="4">
        <f>J77+M77+P77</f>
        <v>61</v>
      </c>
      <c r="H77" s="4">
        <f aca="true" t="shared" si="40" ref="H77:I79">K77+N77+Q77</f>
        <v>29</v>
      </c>
      <c r="I77" s="4">
        <f t="shared" si="40"/>
        <v>32</v>
      </c>
      <c r="J77" s="4">
        <f>SUM(K77:L77)</f>
        <v>16</v>
      </c>
      <c r="K77" s="5">
        <v>10</v>
      </c>
      <c r="L77" s="5">
        <v>6</v>
      </c>
      <c r="M77" s="4">
        <f>SUM(N77:O77)</f>
        <v>22</v>
      </c>
      <c r="N77" s="5">
        <v>10</v>
      </c>
      <c r="O77" s="5">
        <v>12</v>
      </c>
      <c r="P77" s="4">
        <f>SUM(Q77:R77)</f>
        <v>23</v>
      </c>
      <c r="Q77" s="5">
        <v>9</v>
      </c>
      <c r="R77" s="5">
        <v>14</v>
      </c>
      <c r="S77" s="4">
        <f aca="true" t="shared" si="41" ref="S77:T79">U77+W77+Y77+AA77+AC77+AE77+AG77+AI77+AK77+AM77+AO77</f>
        <v>5</v>
      </c>
      <c r="T77" s="4">
        <f t="shared" si="41"/>
        <v>0</v>
      </c>
      <c r="U77" s="5">
        <v>1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4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4">
        <f>AS77+AT77</f>
        <v>0</v>
      </c>
      <c r="AS77" s="5">
        <v>0</v>
      </c>
      <c r="AT77" s="5">
        <v>0</v>
      </c>
      <c r="AU77" s="6"/>
    </row>
    <row r="78" spans="1:47" s="2" customFormat="1" ht="14.25" customHeight="1">
      <c r="A78" s="40"/>
      <c r="B78" s="37" t="s">
        <v>86</v>
      </c>
      <c r="C78" s="33"/>
      <c r="D78" s="4">
        <f>E78</f>
        <v>1</v>
      </c>
      <c r="E78" s="5">
        <v>1</v>
      </c>
      <c r="F78" s="5">
        <v>0</v>
      </c>
      <c r="G78" s="4">
        <f>J78+M78+P78</f>
        <v>0</v>
      </c>
      <c r="H78" s="4">
        <f t="shared" si="40"/>
        <v>0</v>
      </c>
      <c r="I78" s="4">
        <f t="shared" si="40"/>
        <v>0</v>
      </c>
      <c r="J78" s="4">
        <f>SUM(K78:L78)</f>
        <v>0</v>
      </c>
      <c r="K78" s="5">
        <v>0</v>
      </c>
      <c r="L78" s="5">
        <v>0</v>
      </c>
      <c r="M78" s="4">
        <f>SUM(N78:O78)</f>
        <v>0</v>
      </c>
      <c r="N78" s="5">
        <v>0</v>
      </c>
      <c r="O78" s="5">
        <v>0</v>
      </c>
      <c r="P78" s="4">
        <f>SUM(Q78:R78)</f>
        <v>0</v>
      </c>
      <c r="Q78" s="5">
        <v>0</v>
      </c>
      <c r="R78" s="5">
        <v>0</v>
      </c>
      <c r="S78" s="4">
        <f t="shared" si="41"/>
        <v>0</v>
      </c>
      <c r="T78" s="4">
        <f t="shared" si="41"/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4">
        <f>AS78+AT78</f>
        <v>0</v>
      </c>
      <c r="AS78" s="5">
        <v>0</v>
      </c>
      <c r="AT78" s="5">
        <v>0</v>
      </c>
      <c r="AU78" s="6"/>
    </row>
    <row r="79" spans="1:47" s="2" customFormat="1" ht="14.25" customHeight="1">
      <c r="A79" s="40"/>
      <c r="B79" s="37" t="s">
        <v>144</v>
      </c>
      <c r="C79" s="33"/>
      <c r="D79" s="4">
        <f>E79</f>
        <v>1</v>
      </c>
      <c r="E79" s="5">
        <v>1</v>
      </c>
      <c r="F79" s="5">
        <v>0</v>
      </c>
      <c r="G79" s="4">
        <f>J79+M79+P79</f>
        <v>0</v>
      </c>
      <c r="H79" s="4">
        <f t="shared" si="40"/>
        <v>0</v>
      </c>
      <c r="I79" s="4">
        <f t="shared" si="40"/>
        <v>0</v>
      </c>
      <c r="J79" s="4">
        <f>SUM(K79:L79)</f>
        <v>0</v>
      </c>
      <c r="K79" s="5">
        <v>0</v>
      </c>
      <c r="L79" s="5">
        <v>0</v>
      </c>
      <c r="M79" s="4">
        <f>SUM(N79:O79)</f>
        <v>0</v>
      </c>
      <c r="N79" s="5">
        <v>0</v>
      </c>
      <c r="O79" s="5">
        <v>0</v>
      </c>
      <c r="P79" s="4">
        <f>SUM(Q79:R79)</f>
        <v>0</v>
      </c>
      <c r="Q79" s="5">
        <v>0</v>
      </c>
      <c r="R79" s="5">
        <v>0</v>
      </c>
      <c r="S79" s="4">
        <f t="shared" si="41"/>
        <v>0</v>
      </c>
      <c r="T79" s="4">
        <f t="shared" si="41"/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4">
        <f>AS79+AT79</f>
        <v>0</v>
      </c>
      <c r="AS79" s="5">
        <v>0</v>
      </c>
      <c r="AT79" s="5">
        <v>0</v>
      </c>
      <c r="AU79" s="6"/>
    </row>
    <row r="80" spans="1:47" s="2" customFormat="1" ht="14.25" customHeight="1">
      <c r="A80" s="31"/>
      <c r="B80" s="37" t="s">
        <v>84</v>
      </c>
      <c r="C80" s="33" t="s">
        <v>5</v>
      </c>
      <c r="D80" s="13">
        <f>SUM(D77:D79)</f>
        <v>3</v>
      </c>
      <c r="E80" s="13">
        <f aca="true" t="shared" si="42" ref="E80:R80">SUM(E77:E79)</f>
        <v>3</v>
      </c>
      <c r="F80" s="13">
        <f t="shared" si="42"/>
        <v>0</v>
      </c>
      <c r="G80" s="13">
        <f t="shared" si="42"/>
        <v>61</v>
      </c>
      <c r="H80" s="13">
        <f t="shared" si="42"/>
        <v>29</v>
      </c>
      <c r="I80" s="13">
        <f t="shared" si="42"/>
        <v>32</v>
      </c>
      <c r="J80" s="13">
        <f t="shared" si="42"/>
        <v>16</v>
      </c>
      <c r="K80" s="13">
        <f t="shared" si="42"/>
        <v>10</v>
      </c>
      <c r="L80" s="13">
        <f t="shared" si="42"/>
        <v>6</v>
      </c>
      <c r="M80" s="13">
        <f>SUM(M77:M79)</f>
        <v>22</v>
      </c>
      <c r="N80" s="13">
        <f t="shared" si="42"/>
        <v>10</v>
      </c>
      <c r="O80" s="13">
        <f t="shared" si="42"/>
        <v>12</v>
      </c>
      <c r="P80" s="13">
        <f>SUM(P77:P79)</f>
        <v>23</v>
      </c>
      <c r="Q80" s="13">
        <f t="shared" si="42"/>
        <v>9</v>
      </c>
      <c r="R80" s="13">
        <f t="shared" si="42"/>
        <v>14</v>
      </c>
      <c r="S80" s="13">
        <f aca="true" t="shared" si="43" ref="S80:AT80">SUM(S77:S79)</f>
        <v>5</v>
      </c>
      <c r="T80" s="13">
        <f t="shared" si="43"/>
        <v>0</v>
      </c>
      <c r="U80" s="13">
        <f t="shared" si="43"/>
        <v>1</v>
      </c>
      <c r="V80" s="13">
        <f t="shared" si="43"/>
        <v>0</v>
      </c>
      <c r="W80" s="13">
        <f t="shared" si="43"/>
        <v>0</v>
      </c>
      <c r="X80" s="13">
        <f t="shared" si="43"/>
        <v>0</v>
      </c>
      <c r="Y80" s="13">
        <f t="shared" si="43"/>
        <v>0</v>
      </c>
      <c r="Z80" s="13">
        <f t="shared" si="43"/>
        <v>0</v>
      </c>
      <c r="AA80" s="13">
        <f t="shared" si="43"/>
        <v>0</v>
      </c>
      <c r="AB80" s="13">
        <f t="shared" si="43"/>
        <v>0</v>
      </c>
      <c r="AC80" s="13">
        <f t="shared" si="43"/>
        <v>0</v>
      </c>
      <c r="AD80" s="13">
        <f t="shared" si="43"/>
        <v>0</v>
      </c>
      <c r="AE80" s="13">
        <f t="shared" si="43"/>
        <v>0</v>
      </c>
      <c r="AF80" s="13">
        <f t="shared" si="43"/>
        <v>0</v>
      </c>
      <c r="AG80" s="13">
        <f t="shared" si="43"/>
        <v>4</v>
      </c>
      <c r="AH80" s="13">
        <f t="shared" si="43"/>
        <v>0</v>
      </c>
      <c r="AI80" s="13">
        <f t="shared" si="43"/>
        <v>0</v>
      </c>
      <c r="AJ80" s="13">
        <f t="shared" si="43"/>
        <v>0</v>
      </c>
      <c r="AK80" s="13">
        <f t="shared" si="43"/>
        <v>0</v>
      </c>
      <c r="AL80" s="13">
        <f t="shared" si="43"/>
        <v>0</v>
      </c>
      <c r="AM80" s="13">
        <f t="shared" si="43"/>
        <v>0</v>
      </c>
      <c r="AN80" s="13">
        <f t="shared" si="43"/>
        <v>0</v>
      </c>
      <c r="AO80" s="13">
        <f t="shared" si="43"/>
        <v>0</v>
      </c>
      <c r="AP80" s="13">
        <f t="shared" si="43"/>
        <v>0</v>
      </c>
      <c r="AQ80" s="13">
        <f t="shared" si="43"/>
        <v>0</v>
      </c>
      <c r="AR80" s="13">
        <f t="shared" si="43"/>
        <v>0</v>
      </c>
      <c r="AS80" s="13">
        <f t="shared" si="43"/>
        <v>0</v>
      </c>
      <c r="AT80" s="13">
        <f t="shared" si="43"/>
        <v>0</v>
      </c>
      <c r="AU80" s="6"/>
    </row>
    <row r="81" spans="1:47" s="2" customFormat="1" ht="14.25" customHeight="1" thickBot="1">
      <c r="A81" s="46"/>
      <c r="B81" s="46"/>
      <c r="C81" s="47"/>
      <c r="D81" s="2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6"/>
    </row>
    <row r="82" spans="1:47" s="2" customFormat="1" ht="14.25" customHeight="1" thickTop="1">
      <c r="A82" s="31"/>
      <c r="B82" s="31"/>
      <c r="C82" s="31"/>
      <c r="D82" s="5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5"/>
      <c r="AN82" s="5"/>
      <c r="AO82" s="13"/>
      <c r="AP82" s="13"/>
      <c r="AQ82" s="13"/>
      <c r="AR82" s="13"/>
      <c r="AS82" s="13"/>
      <c r="AT82" s="13"/>
      <c r="AU82" s="6"/>
    </row>
    <row r="83" spans="1:47" s="2" customFormat="1" ht="14.25" customHeight="1">
      <c r="A83" s="31"/>
      <c r="B83" s="31"/>
      <c r="C83" s="3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5"/>
      <c r="AN83" s="5"/>
      <c r="AO83" s="13"/>
      <c r="AP83" s="13"/>
      <c r="AQ83" s="13"/>
      <c r="AR83" s="13"/>
      <c r="AS83" s="13"/>
      <c r="AT83" s="13"/>
      <c r="AU83" s="6"/>
    </row>
    <row r="84" spans="1:47" s="2" customFormat="1" ht="14.25" customHeight="1">
      <c r="A84" s="79" t="s">
        <v>87</v>
      </c>
      <c r="B84" s="81"/>
      <c r="C84" s="80"/>
      <c r="D84" s="4"/>
      <c r="E84" s="5"/>
      <c r="F84" s="5"/>
      <c r="G84" s="4"/>
      <c r="H84" s="4"/>
      <c r="I84" s="4"/>
      <c r="J84" s="4"/>
      <c r="K84" s="5"/>
      <c r="L84" s="5"/>
      <c r="M84" s="4"/>
      <c r="N84" s="5"/>
      <c r="O84" s="5"/>
      <c r="P84" s="4"/>
      <c r="Q84" s="5"/>
      <c r="R84" s="5"/>
      <c r="S84" s="4"/>
      <c r="T84" s="4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4"/>
      <c r="AS84" s="5"/>
      <c r="AT84" s="5"/>
      <c r="AU84" s="6"/>
    </row>
    <row r="85" spans="1:47" s="2" customFormat="1" ht="14.25" customHeight="1">
      <c r="A85" s="40"/>
      <c r="B85" s="37" t="s">
        <v>88</v>
      </c>
      <c r="C85" s="33"/>
      <c r="D85" s="4">
        <f>E85</f>
        <v>1</v>
      </c>
      <c r="E85" s="5">
        <v>1</v>
      </c>
      <c r="F85" s="5">
        <v>0</v>
      </c>
      <c r="G85" s="4">
        <f>J85+M85+P85</f>
        <v>202</v>
      </c>
      <c r="H85" s="4">
        <f aca="true" t="shared" si="44" ref="G85:I86">K85+N85+Q85</f>
        <v>102</v>
      </c>
      <c r="I85" s="4">
        <f t="shared" si="44"/>
        <v>100</v>
      </c>
      <c r="J85" s="4">
        <v>0</v>
      </c>
      <c r="K85" s="5">
        <v>0</v>
      </c>
      <c r="L85" s="5">
        <v>0</v>
      </c>
      <c r="M85" s="4">
        <f>SUM(N85:O85)</f>
        <v>101</v>
      </c>
      <c r="N85" s="5">
        <v>54</v>
      </c>
      <c r="O85" s="5">
        <v>47</v>
      </c>
      <c r="P85" s="4">
        <f>SUM(Q85:R85)</f>
        <v>101</v>
      </c>
      <c r="Q85" s="5">
        <v>48</v>
      </c>
      <c r="R85" s="5">
        <v>53</v>
      </c>
      <c r="S85" s="4">
        <f>U85+W85+Y85+AA85+AC85+AE85+AG85+AI85+AK85+AM85+AO85</f>
        <v>8</v>
      </c>
      <c r="T85" s="4">
        <f>V85+X85+Z85+AB85+AD85+AF85+AH85+AJ85+AL85+AN85+AP85</f>
        <v>0</v>
      </c>
      <c r="U85" s="5">
        <v>1</v>
      </c>
      <c r="V85" s="5">
        <v>0</v>
      </c>
      <c r="W85" s="5">
        <v>0</v>
      </c>
      <c r="X85" s="5">
        <v>0</v>
      </c>
      <c r="Y85" s="5">
        <v>1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1</v>
      </c>
      <c r="AF85" s="5">
        <v>0</v>
      </c>
      <c r="AG85" s="5">
        <v>4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1</v>
      </c>
      <c r="AP85" s="5">
        <v>0</v>
      </c>
      <c r="AQ85" s="5">
        <v>6</v>
      </c>
      <c r="AR85" s="4">
        <f>AS85+AT85</f>
        <v>0</v>
      </c>
      <c r="AS85" s="5">
        <v>0</v>
      </c>
      <c r="AT85" s="5">
        <v>0</v>
      </c>
      <c r="AU85" s="6"/>
    </row>
    <row r="86" spans="1:47" s="2" customFormat="1" ht="14.25" customHeight="1">
      <c r="A86" s="40"/>
      <c r="B86" s="37" t="s">
        <v>89</v>
      </c>
      <c r="C86" s="33"/>
      <c r="D86" s="4">
        <f>E86</f>
        <v>1</v>
      </c>
      <c r="E86" s="5">
        <v>1</v>
      </c>
      <c r="F86" s="5">
        <v>0</v>
      </c>
      <c r="G86" s="4">
        <f t="shared" si="44"/>
        <v>137</v>
      </c>
      <c r="H86" s="4">
        <f t="shared" si="44"/>
        <v>69</v>
      </c>
      <c r="I86" s="4">
        <f t="shared" si="44"/>
        <v>68</v>
      </c>
      <c r="J86" s="4">
        <v>0</v>
      </c>
      <c r="K86" s="5">
        <v>0</v>
      </c>
      <c r="L86" s="5">
        <v>0</v>
      </c>
      <c r="M86" s="4">
        <f>SUM(N86:O86)</f>
        <v>70</v>
      </c>
      <c r="N86" s="5">
        <v>35</v>
      </c>
      <c r="O86" s="5">
        <v>35</v>
      </c>
      <c r="P86" s="4">
        <f>SUM(Q86:R86)</f>
        <v>67</v>
      </c>
      <c r="Q86" s="5">
        <v>34</v>
      </c>
      <c r="R86" s="5">
        <v>33</v>
      </c>
      <c r="S86" s="4">
        <f>U86+W86+Y86+AA86+AC86+AE86+AG86+AI86+AK86+AM86+AO86</f>
        <v>7</v>
      </c>
      <c r="T86" s="4">
        <f>V86+X86+Z86+AB86+AD86+AF86+AH86+AJ86+AL86+AN86+AP86</f>
        <v>0</v>
      </c>
      <c r="U86" s="5">
        <v>1</v>
      </c>
      <c r="V86" s="5">
        <v>0</v>
      </c>
      <c r="W86" s="5">
        <v>0</v>
      </c>
      <c r="X86" s="5">
        <v>0</v>
      </c>
      <c r="Y86" s="5">
        <v>1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1</v>
      </c>
      <c r="AF86" s="5">
        <v>0</v>
      </c>
      <c r="AG86" s="5">
        <v>3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1</v>
      </c>
      <c r="AP86" s="5">
        <v>0</v>
      </c>
      <c r="AQ86" s="5">
        <v>4</v>
      </c>
      <c r="AR86" s="4">
        <f>AS86+AT86</f>
        <v>0</v>
      </c>
      <c r="AS86" s="5">
        <v>0</v>
      </c>
      <c r="AT86" s="5">
        <v>0</v>
      </c>
      <c r="AU86" s="6"/>
    </row>
    <row r="87" spans="1:47" s="2" customFormat="1" ht="14.25" customHeight="1">
      <c r="A87" s="31"/>
      <c r="B87" s="37" t="s">
        <v>87</v>
      </c>
      <c r="C87" s="33" t="s">
        <v>5</v>
      </c>
      <c r="D87" s="5">
        <f>SUM(D85:D86)</f>
        <v>2</v>
      </c>
      <c r="E87" s="5">
        <f aca="true" t="shared" si="45" ref="E87:S87">SUM(E85:E86)</f>
        <v>2</v>
      </c>
      <c r="F87" s="5">
        <f t="shared" si="45"/>
        <v>0</v>
      </c>
      <c r="G87" s="5">
        <f>SUM(G85:G86)</f>
        <v>339</v>
      </c>
      <c r="H87" s="5">
        <f t="shared" si="45"/>
        <v>171</v>
      </c>
      <c r="I87" s="5">
        <f t="shared" si="45"/>
        <v>168</v>
      </c>
      <c r="J87" s="5">
        <f t="shared" si="45"/>
        <v>0</v>
      </c>
      <c r="K87" s="5">
        <f t="shared" si="45"/>
        <v>0</v>
      </c>
      <c r="L87" s="5">
        <f t="shared" si="45"/>
        <v>0</v>
      </c>
      <c r="M87" s="5">
        <f>SUM(M85:M86)</f>
        <v>171</v>
      </c>
      <c r="N87" s="5">
        <f t="shared" si="45"/>
        <v>89</v>
      </c>
      <c r="O87" s="5">
        <f t="shared" si="45"/>
        <v>82</v>
      </c>
      <c r="P87" s="5">
        <f>SUM(P85:P86)</f>
        <v>168</v>
      </c>
      <c r="Q87" s="5">
        <f t="shared" si="45"/>
        <v>82</v>
      </c>
      <c r="R87" s="5">
        <f t="shared" si="45"/>
        <v>86</v>
      </c>
      <c r="S87" s="5">
        <f t="shared" si="45"/>
        <v>15</v>
      </c>
      <c r="T87" s="5">
        <f aca="true" t="shared" si="46" ref="T87:AT87">SUM(T85:T86)</f>
        <v>0</v>
      </c>
      <c r="U87" s="5">
        <f t="shared" si="46"/>
        <v>2</v>
      </c>
      <c r="V87" s="5">
        <f t="shared" si="46"/>
        <v>0</v>
      </c>
      <c r="W87" s="5">
        <f t="shared" si="46"/>
        <v>0</v>
      </c>
      <c r="X87" s="5">
        <f t="shared" si="46"/>
        <v>0</v>
      </c>
      <c r="Y87" s="5">
        <f t="shared" si="46"/>
        <v>2</v>
      </c>
      <c r="Z87" s="5">
        <f t="shared" si="46"/>
        <v>0</v>
      </c>
      <c r="AA87" s="5">
        <f t="shared" si="46"/>
        <v>0</v>
      </c>
      <c r="AB87" s="5">
        <f t="shared" si="46"/>
        <v>0</v>
      </c>
      <c r="AC87" s="5">
        <f t="shared" si="46"/>
        <v>0</v>
      </c>
      <c r="AD87" s="5">
        <f t="shared" si="46"/>
        <v>0</v>
      </c>
      <c r="AE87" s="5">
        <f t="shared" si="46"/>
        <v>2</v>
      </c>
      <c r="AF87" s="5">
        <f t="shared" si="46"/>
        <v>0</v>
      </c>
      <c r="AG87" s="5">
        <f t="shared" si="46"/>
        <v>7</v>
      </c>
      <c r="AH87" s="5">
        <f t="shared" si="46"/>
        <v>0</v>
      </c>
      <c r="AI87" s="5">
        <f t="shared" si="46"/>
        <v>0</v>
      </c>
      <c r="AJ87" s="5">
        <f t="shared" si="46"/>
        <v>0</v>
      </c>
      <c r="AK87" s="5">
        <f t="shared" si="46"/>
        <v>0</v>
      </c>
      <c r="AL87" s="5">
        <f t="shared" si="46"/>
        <v>0</v>
      </c>
      <c r="AM87" s="5">
        <f t="shared" si="46"/>
        <v>0</v>
      </c>
      <c r="AN87" s="5">
        <f t="shared" si="46"/>
        <v>0</v>
      </c>
      <c r="AO87" s="5">
        <f t="shared" si="46"/>
        <v>2</v>
      </c>
      <c r="AP87" s="5">
        <f t="shared" si="46"/>
        <v>0</v>
      </c>
      <c r="AQ87" s="5">
        <f t="shared" si="46"/>
        <v>10</v>
      </c>
      <c r="AR87" s="5">
        <f t="shared" si="46"/>
        <v>0</v>
      </c>
      <c r="AS87" s="5">
        <f t="shared" si="46"/>
        <v>0</v>
      </c>
      <c r="AT87" s="5">
        <f t="shared" si="46"/>
        <v>0</v>
      </c>
      <c r="AU87" s="6"/>
    </row>
    <row r="88" spans="1:47" s="2" customFormat="1" ht="14.25" customHeight="1">
      <c r="A88" s="31"/>
      <c r="B88" s="28"/>
      <c r="C88" s="33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6"/>
    </row>
    <row r="89" spans="1:47" s="2" customFormat="1" ht="14.25" customHeight="1">
      <c r="A89" s="93" t="s">
        <v>90</v>
      </c>
      <c r="B89" s="93"/>
      <c r="C89" s="9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6"/>
    </row>
    <row r="90" spans="1:47" s="2" customFormat="1" ht="14.25" customHeight="1">
      <c r="A90" s="40"/>
      <c r="B90" s="37" t="s">
        <v>91</v>
      </c>
      <c r="C90" s="48"/>
      <c r="D90" s="4">
        <f>E90</f>
        <v>1</v>
      </c>
      <c r="E90" s="5">
        <v>1</v>
      </c>
      <c r="F90" s="5">
        <v>0</v>
      </c>
      <c r="G90" s="4">
        <f>J90+M90+P90</f>
        <v>39</v>
      </c>
      <c r="H90" s="4">
        <f>K90+N90+Q90</f>
        <v>21</v>
      </c>
      <c r="I90" s="4">
        <f>L90+O90+R90</f>
        <v>18</v>
      </c>
      <c r="J90" s="4">
        <f>SUM(K90:L90)</f>
        <v>16</v>
      </c>
      <c r="K90" s="5">
        <v>9</v>
      </c>
      <c r="L90" s="5">
        <v>7</v>
      </c>
      <c r="M90" s="4">
        <f>SUM(N90:O90)</f>
        <v>9</v>
      </c>
      <c r="N90" s="5">
        <v>5</v>
      </c>
      <c r="O90" s="5">
        <v>4</v>
      </c>
      <c r="P90" s="4">
        <f>SUM(Q90:R90)</f>
        <v>14</v>
      </c>
      <c r="Q90" s="5">
        <v>7</v>
      </c>
      <c r="R90" s="5">
        <v>7</v>
      </c>
      <c r="S90" s="4">
        <f>U90+W90+Y90+AA90+AC90+AE90+AG90+AI90+AK90+AM90+AO90</f>
        <v>3</v>
      </c>
      <c r="T90" s="4">
        <f>V90+X90+Z90+AB90+AD90+AF90+AH90+AJ90+AL90+AN90+AP90</f>
        <v>1</v>
      </c>
      <c r="U90" s="5">
        <v>0</v>
      </c>
      <c r="V90" s="5">
        <v>1</v>
      </c>
      <c r="W90" s="5">
        <v>1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2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1</v>
      </c>
      <c r="AR90" s="4">
        <f>AS90+AT90</f>
        <v>0</v>
      </c>
      <c r="AS90" s="5">
        <v>0</v>
      </c>
      <c r="AT90" s="5">
        <v>0</v>
      </c>
      <c r="AU90" s="6"/>
    </row>
    <row r="91" spans="1:47" s="2" customFormat="1" ht="14.25" customHeight="1">
      <c r="A91" s="26"/>
      <c r="B91" s="43" t="s">
        <v>90</v>
      </c>
      <c r="C91" s="29" t="s">
        <v>5</v>
      </c>
      <c r="D91" s="4">
        <f>SUM(D90)</f>
        <v>1</v>
      </c>
      <c r="E91" s="4">
        <f aca="true" t="shared" si="47" ref="E91:S91">SUM(E90)</f>
        <v>1</v>
      </c>
      <c r="F91" s="4">
        <f t="shared" si="47"/>
        <v>0</v>
      </c>
      <c r="G91" s="4">
        <f t="shared" si="47"/>
        <v>39</v>
      </c>
      <c r="H91" s="4">
        <f t="shared" si="47"/>
        <v>21</v>
      </c>
      <c r="I91" s="4">
        <f t="shared" si="47"/>
        <v>18</v>
      </c>
      <c r="J91" s="4">
        <f t="shared" si="47"/>
        <v>16</v>
      </c>
      <c r="K91" s="4">
        <f t="shared" si="47"/>
        <v>9</v>
      </c>
      <c r="L91" s="4">
        <f t="shared" si="47"/>
        <v>7</v>
      </c>
      <c r="M91" s="4">
        <f>SUM(M90)</f>
        <v>9</v>
      </c>
      <c r="N91" s="4">
        <f t="shared" si="47"/>
        <v>5</v>
      </c>
      <c r="O91" s="4">
        <f t="shared" si="47"/>
        <v>4</v>
      </c>
      <c r="P91" s="4">
        <f>SUM(P90)</f>
        <v>14</v>
      </c>
      <c r="Q91" s="4">
        <f t="shared" si="47"/>
        <v>7</v>
      </c>
      <c r="R91" s="4">
        <f t="shared" si="47"/>
        <v>7</v>
      </c>
      <c r="S91" s="4">
        <f t="shared" si="47"/>
        <v>3</v>
      </c>
      <c r="T91" s="4">
        <f aca="true" t="shared" si="48" ref="T91:AT91">SUM(T90)</f>
        <v>1</v>
      </c>
      <c r="U91" s="4">
        <f t="shared" si="48"/>
        <v>0</v>
      </c>
      <c r="V91" s="4">
        <f t="shared" si="48"/>
        <v>1</v>
      </c>
      <c r="W91" s="4">
        <f t="shared" si="48"/>
        <v>1</v>
      </c>
      <c r="X91" s="4">
        <f t="shared" si="48"/>
        <v>0</v>
      </c>
      <c r="Y91" s="4">
        <f t="shared" si="48"/>
        <v>0</v>
      </c>
      <c r="Z91" s="4">
        <f t="shared" si="48"/>
        <v>0</v>
      </c>
      <c r="AA91" s="4">
        <f t="shared" si="48"/>
        <v>0</v>
      </c>
      <c r="AB91" s="4">
        <f t="shared" si="48"/>
        <v>0</v>
      </c>
      <c r="AC91" s="4">
        <f t="shared" si="48"/>
        <v>0</v>
      </c>
      <c r="AD91" s="4">
        <f t="shared" si="48"/>
        <v>0</v>
      </c>
      <c r="AE91" s="4">
        <f t="shared" si="48"/>
        <v>0</v>
      </c>
      <c r="AF91" s="4">
        <f t="shared" si="48"/>
        <v>0</v>
      </c>
      <c r="AG91" s="4">
        <f t="shared" si="48"/>
        <v>2</v>
      </c>
      <c r="AH91" s="4">
        <f t="shared" si="48"/>
        <v>0</v>
      </c>
      <c r="AI91" s="4">
        <f t="shared" si="48"/>
        <v>0</v>
      </c>
      <c r="AJ91" s="4">
        <f t="shared" si="48"/>
        <v>0</v>
      </c>
      <c r="AK91" s="4">
        <f t="shared" si="48"/>
        <v>0</v>
      </c>
      <c r="AL91" s="4">
        <f t="shared" si="48"/>
        <v>0</v>
      </c>
      <c r="AM91" s="4">
        <f t="shared" si="48"/>
        <v>0</v>
      </c>
      <c r="AN91" s="4">
        <f t="shared" si="48"/>
        <v>0</v>
      </c>
      <c r="AO91" s="4">
        <f t="shared" si="48"/>
        <v>0</v>
      </c>
      <c r="AP91" s="4">
        <f t="shared" si="48"/>
        <v>0</v>
      </c>
      <c r="AQ91" s="4">
        <f t="shared" si="48"/>
        <v>1</v>
      </c>
      <c r="AR91" s="4">
        <f t="shared" si="48"/>
        <v>0</v>
      </c>
      <c r="AS91" s="4">
        <f t="shared" si="48"/>
        <v>0</v>
      </c>
      <c r="AT91" s="4">
        <f t="shared" si="48"/>
        <v>0</v>
      </c>
      <c r="AU91" s="6"/>
    </row>
    <row r="92" spans="1:47" s="2" customFormat="1" ht="14.25" customHeight="1">
      <c r="A92" s="31"/>
      <c r="B92" s="31"/>
      <c r="C92" s="33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6"/>
    </row>
    <row r="93" spans="1:47" s="2" customFormat="1" ht="14.25" customHeight="1">
      <c r="A93" s="79" t="s">
        <v>92</v>
      </c>
      <c r="B93" s="81"/>
      <c r="C93" s="80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6"/>
    </row>
    <row r="94" spans="1:47" s="2" customFormat="1" ht="14.25" customHeight="1">
      <c r="A94" s="40"/>
      <c r="B94" s="37" t="s">
        <v>93</v>
      </c>
      <c r="C94" s="48"/>
      <c r="D94" s="4">
        <f>E94</f>
        <v>1</v>
      </c>
      <c r="E94" s="5">
        <v>1</v>
      </c>
      <c r="F94" s="5">
        <v>0</v>
      </c>
      <c r="G94" s="4">
        <f aca="true" t="shared" si="49" ref="G94:I95">J94+M94+P94</f>
        <v>19</v>
      </c>
      <c r="H94" s="4">
        <f t="shared" si="49"/>
        <v>7</v>
      </c>
      <c r="I94" s="4">
        <f t="shared" si="49"/>
        <v>12</v>
      </c>
      <c r="J94" s="4">
        <f>SUM(K94:L94)</f>
        <v>0</v>
      </c>
      <c r="K94" s="5">
        <v>0</v>
      </c>
      <c r="L94" s="5">
        <v>0</v>
      </c>
      <c r="M94" s="4">
        <f>SUM(N94:O94)</f>
        <v>0</v>
      </c>
      <c r="N94" s="5">
        <v>0</v>
      </c>
      <c r="O94" s="5">
        <v>0</v>
      </c>
      <c r="P94" s="4">
        <f>SUM(Q94:R94)</f>
        <v>19</v>
      </c>
      <c r="Q94" s="5">
        <v>7</v>
      </c>
      <c r="R94" s="5">
        <v>12</v>
      </c>
      <c r="S94" s="4">
        <f>U94+W94+Y94+AA94+AC94+AE94+AG94+AI94+AK94+AM94+AO94</f>
        <v>2</v>
      </c>
      <c r="T94" s="4">
        <f>V94+X94+Z94+AB94+AD94+AF94+AH94+AJ94+AL94+AN94+AP94</f>
        <v>1</v>
      </c>
      <c r="U94" s="5">
        <v>0</v>
      </c>
      <c r="V94" s="5">
        <v>1</v>
      </c>
      <c r="W94" s="5">
        <v>0</v>
      </c>
      <c r="X94" s="5">
        <v>0</v>
      </c>
      <c r="Y94" s="5">
        <v>1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1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4">
        <f>AS94+AT94</f>
        <v>0</v>
      </c>
      <c r="AS94" s="5">
        <v>0</v>
      </c>
      <c r="AT94" s="5">
        <v>0</v>
      </c>
      <c r="AU94" s="6"/>
    </row>
    <row r="95" spans="1:47" s="2" customFormat="1" ht="14.25" customHeight="1">
      <c r="A95" s="40"/>
      <c r="B95" s="37" t="s">
        <v>94</v>
      </c>
      <c r="C95" s="33"/>
      <c r="D95" s="4">
        <f>E95</f>
        <v>1</v>
      </c>
      <c r="E95" s="5">
        <v>1</v>
      </c>
      <c r="F95" s="5">
        <v>0</v>
      </c>
      <c r="G95" s="4">
        <f t="shared" si="49"/>
        <v>10</v>
      </c>
      <c r="H95" s="4">
        <f t="shared" si="49"/>
        <v>8</v>
      </c>
      <c r="I95" s="4">
        <f t="shared" si="49"/>
        <v>2</v>
      </c>
      <c r="J95" s="4">
        <f>SUM(K95:L95)</f>
        <v>4</v>
      </c>
      <c r="K95" s="5">
        <v>3</v>
      </c>
      <c r="L95" s="5">
        <v>1</v>
      </c>
      <c r="M95" s="4">
        <f>SUM(N95:O95)</f>
        <v>4</v>
      </c>
      <c r="N95" s="5">
        <v>3</v>
      </c>
      <c r="O95" s="5">
        <v>1</v>
      </c>
      <c r="P95" s="4">
        <f>SUM(Q95:R95)</f>
        <v>2</v>
      </c>
      <c r="Q95" s="5">
        <v>2</v>
      </c>
      <c r="R95" s="5">
        <v>0</v>
      </c>
      <c r="S95" s="4">
        <f>U95+W95+Y95+AA95+AC95+AE95+AG95+AI95+AK95+AM95+AO95</f>
        <v>2</v>
      </c>
      <c r="T95" s="4">
        <f>V95+X95+Z95+AB95+AD95+AF95+AH95+AJ95+AL95+AN95+AP95</f>
        <v>1</v>
      </c>
      <c r="U95" s="5">
        <v>0</v>
      </c>
      <c r="V95" s="5">
        <v>1</v>
      </c>
      <c r="W95" s="5">
        <v>0</v>
      </c>
      <c r="X95" s="5">
        <v>0</v>
      </c>
      <c r="Y95" s="5">
        <v>1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1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4">
        <f>AS95+AT95</f>
        <v>0</v>
      </c>
      <c r="AS95" s="5">
        <v>0</v>
      </c>
      <c r="AT95" s="5">
        <v>0</v>
      </c>
      <c r="AU95" s="6"/>
    </row>
    <row r="96" spans="1:47" s="2" customFormat="1" ht="14.25" customHeight="1">
      <c r="A96" s="31"/>
      <c r="B96" s="43" t="s">
        <v>95</v>
      </c>
      <c r="C96" s="33" t="s">
        <v>5</v>
      </c>
      <c r="D96" s="5">
        <f>SUM(D94:D95)</f>
        <v>2</v>
      </c>
      <c r="E96" s="5">
        <f aca="true" t="shared" si="50" ref="E96:S96">SUM(E94:E95)</f>
        <v>2</v>
      </c>
      <c r="F96" s="5">
        <f t="shared" si="50"/>
        <v>0</v>
      </c>
      <c r="G96" s="5">
        <f t="shared" si="50"/>
        <v>29</v>
      </c>
      <c r="H96" s="5">
        <f t="shared" si="50"/>
        <v>15</v>
      </c>
      <c r="I96" s="5">
        <f t="shared" si="50"/>
        <v>14</v>
      </c>
      <c r="J96" s="5">
        <f t="shared" si="50"/>
        <v>4</v>
      </c>
      <c r="K96" s="5">
        <f t="shared" si="50"/>
        <v>3</v>
      </c>
      <c r="L96" s="5">
        <f t="shared" si="50"/>
        <v>1</v>
      </c>
      <c r="M96" s="5">
        <f>SUM(M94:M95)</f>
        <v>4</v>
      </c>
      <c r="N96" s="5">
        <f t="shared" si="50"/>
        <v>3</v>
      </c>
      <c r="O96" s="5">
        <f t="shared" si="50"/>
        <v>1</v>
      </c>
      <c r="P96" s="5">
        <f>SUM(P94:P95)</f>
        <v>21</v>
      </c>
      <c r="Q96" s="5">
        <f t="shared" si="50"/>
        <v>9</v>
      </c>
      <c r="R96" s="5">
        <f t="shared" si="50"/>
        <v>12</v>
      </c>
      <c r="S96" s="5">
        <f t="shared" si="50"/>
        <v>4</v>
      </c>
      <c r="T96" s="5">
        <f aca="true" t="shared" si="51" ref="T96:AT96">SUM(T94:T95)</f>
        <v>2</v>
      </c>
      <c r="U96" s="5">
        <f t="shared" si="51"/>
        <v>0</v>
      </c>
      <c r="V96" s="5">
        <f t="shared" si="51"/>
        <v>2</v>
      </c>
      <c r="W96" s="5">
        <f t="shared" si="51"/>
        <v>0</v>
      </c>
      <c r="X96" s="5">
        <f t="shared" si="51"/>
        <v>0</v>
      </c>
      <c r="Y96" s="5">
        <f t="shared" si="51"/>
        <v>2</v>
      </c>
      <c r="Z96" s="5">
        <f t="shared" si="51"/>
        <v>0</v>
      </c>
      <c r="AA96" s="5">
        <f t="shared" si="51"/>
        <v>0</v>
      </c>
      <c r="AB96" s="5">
        <f t="shared" si="51"/>
        <v>0</v>
      </c>
      <c r="AC96" s="5">
        <f t="shared" si="51"/>
        <v>0</v>
      </c>
      <c r="AD96" s="5">
        <f t="shared" si="51"/>
        <v>0</v>
      </c>
      <c r="AE96" s="5">
        <f t="shared" si="51"/>
        <v>0</v>
      </c>
      <c r="AF96" s="5">
        <f t="shared" si="51"/>
        <v>0</v>
      </c>
      <c r="AG96" s="5">
        <f t="shared" si="51"/>
        <v>2</v>
      </c>
      <c r="AH96" s="5">
        <f t="shared" si="51"/>
        <v>0</v>
      </c>
      <c r="AI96" s="5">
        <f t="shared" si="51"/>
        <v>0</v>
      </c>
      <c r="AJ96" s="5">
        <f t="shared" si="51"/>
        <v>0</v>
      </c>
      <c r="AK96" s="5">
        <f t="shared" si="51"/>
        <v>0</v>
      </c>
      <c r="AL96" s="5">
        <f t="shared" si="51"/>
        <v>0</v>
      </c>
      <c r="AM96" s="5">
        <f t="shared" si="51"/>
        <v>0</v>
      </c>
      <c r="AN96" s="5">
        <f t="shared" si="51"/>
        <v>0</v>
      </c>
      <c r="AO96" s="5">
        <f t="shared" si="51"/>
        <v>0</v>
      </c>
      <c r="AP96" s="5">
        <f t="shared" si="51"/>
        <v>0</v>
      </c>
      <c r="AQ96" s="5">
        <f t="shared" si="51"/>
        <v>0</v>
      </c>
      <c r="AR96" s="5">
        <f t="shared" si="51"/>
        <v>0</v>
      </c>
      <c r="AS96" s="5">
        <f t="shared" si="51"/>
        <v>0</v>
      </c>
      <c r="AT96" s="5">
        <f t="shared" si="51"/>
        <v>0</v>
      </c>
      <c r="AU96" s="6"/>
    </row>
    <row r="97" spans="1:47" s="3" customFormat="1" ht="14.25" customHeight="1">
      <c r="A97" s="31"/>
      <c r="B97" s="31"/>
      <c r="C97" s="3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5"/>
      <c r="AA97" s="5"/>
      <c r="AB97" s="5"/>
      <c r="AC97" s="5"/>
      <c r="AD97" s="5"/>
      <c r="AE97" s="13"/>
      <c r="AF97" s="13"/>
      <c r="AG97" s="13"/>
      <c r="AH97" s="13"/>
      <c r="AI97" s="13"/>
      <c r="AJ97" s="13"/>
      <c r="AK97" s="13"/>
      <c r="AL97" s="13"/>
      <c r="AM97" s="5"/>
      <c r="AN97" s="5"/>
      <c r="AO97" s="13"/>
      <c r="AP97" s="13"/>
      <c r="AQ97" s="13"/>
      <c r="AR97" s="13"/>
      <c r="AS97" s="13"/>
      <c r="AT97" s="13"/>
      <c r="AU97" s="14"/>
    </row>
    <row r="98" spans="1:47" s="2" customFormat="1" ht="14.25" customHeight="1">
      <c r="A98" s="79" t="s">
        <v>96</v>
      </c>
      <c r="B98" s="81"/>
      <c r="C98" s="80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6"/>
    </row>
    <row r="99" spans="1:47" s="2" customFormat="1" ht="14.25" customHeight="1">
      <c r="A99" s="40"/>
      <c r="B99" s="38" t="s">
        <v>97</v>
      </c>
      <c r="C99" s="33"/>
      <c r="D99" s="4">
        <f>E99</f>
        <v>1</v>
      </c>
      <c r="E99" s="5">
        <v>1</v>
      </c>
      <c r="F99" s="5">
        <v>0</v>
      </c>
      <c r="G99" s="4">
        <f>J99+M99+P99</f>
        <v>32</v>
      </c>
      <c r="H99" s="4">
        <f>K99+N99+Q99</f>
        <v>19</v>
      </c>
      <c r="I99" s="4">
        <f>L99+O99+R99</f>
        <v>13</v>
      </c>
      <c r="J99" s="4">
        <f>SUM(K99:L99)</f>
        <v>0</v>
      </c>
      <c r="K99" s="5">
        <v>0</v>
      </c>
      <c r="L99" s="5">
        <v>0</v>
      </c>
      <c r="M99" s="4">
        <f>SUM(N99:O99)</f>
        <v>16</v>
      </c>
      <c r="N99" s="5">
        <v>10</v>
      </c>
      <c r="O99" s="5">
        <v>6</v>
      </c>
      <c r="P99" s="4">
        <f>SUM(Q99:R99)</f>
        <v>16</v>
      </c>
      <c r="Q99" s="5">
        <v>9</v>
      </c>
      <c r="R99" s="5">
        <v>7</v>
      </c>
      <c r="S99" s="4">
        <f>U99+W99+Y99+AA99+AC99+AE99+AG99+AI99+AK99+AM99+AO99</f>
        <v>2</v>
      </c>
      <c r="T99" s="4">
        <f>V99+X99+Z99+AB99+AD99+AF99+AH99+AJ99+AL99+AN99+AP99</f>
        <v>0</v>
      </c>
      <c r="U99" s="5">
        <v>1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1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4">
        <f>AS99+AT99</f>
        <v>0</v>
      </c>
      <c r="AS99" s="5">
        <v>0</v>
      </c>
      <c r="AT99" s="5">
        <v>0</v>
      </c>
      <c r="AU99" s="6"/>
    </row>
    <row r="100" spans="1:47" s="2" customFormat="1" ht="14.25" customHeight="1">
      <c r="A100" s="45"/>
      <c r="B100" s="38" t="s">
        <v>96</v>
      </c>
      <c r="C100" s="33" t="s">
        <v>5</v>
      </c>
      <c r="D100" s="4">
        <f>SUM(D99)</f>
        <v>1</v>
      </c>
      <c r="E100" s="4">
        <f aca="true" t="shared" si="52" ref="E100:S100">SUM(E99)</f>
        <v>1</v>
      </c>
      <c r="F100" s="4">
        <f t="shared" si="52"/>
        <v>0</v>
      </c>
      <c r="G100" s="4">
        <f t="shared" si="52"/>
        <v>32</v>
      </c>
      <c r="H100" s="4">
        <f t="shared" si="52"/>
        <v>19</v>
      </c>
      <c r="I100" s="4">
        <f t="shared" si="52"/>
        <v>13</v>
      </c>
      <c r="J100" s="4">
        <f t="shared" si="52"/>
        <v>0</v>
      </c>
      <c r="K100" s="4">
        <f t="shared" si="52"/>
        <v>0</v>
      </c>
      <c r="L100" s="4">
        <f t="shared" si="52"/>
        <v>0</v>
      </c>
      <c r="M100" s="4">
        <f>SUM(M99)</f>
        <v>16</v>
      </c>
      <c r="N100" s="4">
        <f t="shared" si="52"/>
        <v>10</v>
      </c>
      <c r="O100" s="4">
        <f t="shared" si="52"/>
        <v>6</v>
      </c>
      <c r="P100" s="4">
        <f>SUM(P99)</f>
        <v>16</v>
      </c>
      <c r="Q100" s="4">
        <f t="shared" si="52"/>
        <v>9</v>
      </c>
      <c r="R100" s="4">
        <f t="shared" si="52"/>
        <v>7</v>
      </c>
      <c r="S100" s="4">
        <f t="shared" si="52"/>
        <v>2</v>
      </c>
      <c r="T100" s="4">
        <f aca="true" t="shared" si="53" ref="T100:AT100">SUM(T99)</f>
        <v>0</v>
      </c>
      <c r="U100" s="4">
        <f t="shared" si="53"/>
        <v>1</v>
      </c>
      <c r="V100" s="4">
        <f t="shared" si="53"/>
        <v>0</v>
      </c>
      <c r="W100" s="4">
        <f t="shared" si="53"/>
        <v>0</v>
      </c>
      <c r="X100" s="4">
        <f t="shared" si="53"/>
        <v>0</v>
      </c>
      <c r="Y100" s="4">
        <f t="shared" si="53"/>
        <v>0</v>
      </c>
      <c r="Z100" s="4">
        <f t="shared" si="53"/>
        <v>0</v>
      </c>
      <c r="AA100" s="4">
        <f t="shared" si="53"/>
        <v>0</v>
      </c>
      <c r="AB100" s="4">
        <f t="shared" si="53"/>
        <v>0</v>
      </c>
      <c r="AC100" s="4">
        <f t="shared" si="53"/>
        <v>0</v>
      </c>
      <c r="AD100" s="4">
        <f t="shared" si="53"/>
        <v>0</v>
      </c>
      <c r="AE100" s="4">
        <f t="shared" si="53"/>
        <v>0</v>
      </c>
      <c r="AF100" s="4">
        <f t="shared" si="53"/>
        <v>0</v>
      </c>
      <c r="AG100" s="4">
        <f t="shared" si="53"/>
        <v>1</v>
      </c>
      <c r="AH100" s="4">
        <f t="shared" si="53"/>
        <v>0</v>
      </c>
      <c r="AI100" s="4">
        <f t="shared" si="53"/>
        <v>0</v>
      </c>
      <c r="AJ100" s="4">
        <f t="shared" si="53"/>
        <v>0</v>
      </c>
      <c r="AK100" s="4">
        <f t="shared" si="53"/>
        <v>0</v>
      </c>
      <c r="AL100" s="4">
        <f t="shared" si="53"/>
        <v>0</v>
      </c>
      <c r="AM100" s="4">
        <f t="shared" si="53"/>
        <v>0</v>
      </c>
      <c r="AN100" s="4">
        <f t="shared" si="53"/>
        <v>0</v>
      </c>
      <c r="AO100" s="4">
        <f t="shared" si="53"/>
        <v>0</v>
      </c>
      <c r="AP100" s="4">
        <f t="shared" si="53"/>
        <v>0</v>
      </c>
      <c r="AQ100" s="4">
        <f t="shared" si="53"/>
        <v>0</v>
      </c>
      <c r="AR100" s="4">
        <f t="shared" si="53"/>
        <v>0</v>
      </c>
      <c r="AS100" s="4">
        <f t="shared" si="53"/>
        <v>0</v>
      </c>
      <c r="AT100" s="4">
        <f t="shared" si="53"/>
        <v>0</v>
      </c>
      <c r="AU100" s="6"/>
    </row>
    <row r="101" spans="1:47" s="2" customFormat="1" ht="14.25" customHeight="1">
      <c r="A101" s="31"/>
      <c r="B101" s="31"/>
      <c r="C101" s="33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6"/>
    </row>
    <row r="102" spans="1:47" s="2" customFormat="1" ht="14.25" customHeight="1">
      <c r="A102" s="79" t="s">
        <v>98</v>
      </c>
      <c r="B102" s="79"/>
      <c r="C102" s="80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6"/>
    </row>
    <row r="103" spans="1:47" s="2" customFormat="1" ht="14.25" customHeight="1">
      <c r="A103" s="40"/>
      <c r="B103" s="37" t="s">
        <v>99</v>
      </c>
      <c r="C103" s="33"/>
      <c r="D103" s="4">
        <f>E103</f>
        <v>1</v>
      </c>
      <c r="E103" s="5">
        <v>1</v>
      </c>
      <c r="F103" s="5">
        <v>0</v>
      </c>
      <c r="G103" s="4">
        <f>J103+M103+P103</f>
        <v>9</v>
      </c>
      <c r="H103" s="4">
        <f>K103+N103+Q103</f>
        <v>2</v>
      </c>
      <c r="I103" s="4">
        <f>L103+O103+R103</f>
        <v>7</v>
      </c>
      <c r="J103" s="4">
        <f>SUM(K103:L103)</f>
        <v>5</v>
      </c>
      <c r="K103" s="5">
        <v>1</v>
      </c>
      <c r="L103" s="5">
        <v>4</v>
      </c>
      <c r="M103" s="4">
        <f>SUM(N103:O103)</f>
        <v>4</v>
      </c>
      <c r="N103" s="5">
        <v>1</v>
      </c>
      <c r="O103" s="5">
        <v>3</v>
      </c>
      <c r="P103" s="4">
        <f>SUM(Q103:R103)</f>
        <v>0</v>
      </c>
      <c r="Q103" s="5">
        <v>0</v>
      </c>
      <c r="R103" s="5">
        <v>0</v>
      </c>
      <c r="S103" s="4">
        <f>U103+W103+Y103+AA103+AC103+AE103+AG103+AI103+AK103+AM103+AO103</f>
        <v>1</v>
      </c>
      <c r="T103" s="4">
        <f>V103+X103+Z103+AB103+AD103+AF103+AH103+AJ103+AL103+AN103+AP103</f>
        <v>1</v>
      </c>
      <c r="U103" s="5">
        <v>0</v>
      </c>
      <c r="V103" s="5">
        <v>1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1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4">
        <f>AS103+AT103</f>
        <v>0</v>
      </c>
      <c r="AS103" s="5">
        <v>0</v>
      </c>
      <c r="AT103" s="5">
        <v>0</v>
      </c>
      <c r="AU103" s="6"/>
    </row>
    <row r="104" spans="1:47" s="2" customFormat="1" ht="14.25" customHeight="1">
      <c r="A104" s="31"/>
      <c r="B104" s="37" t="s">
        <v>100</v>
      </c>
      <c r="C104" s="33" t="s">
        <v>5</v>
      </c>
      <c r="D104" s="13">
        <f>SUM(D103)</f>
        <v>1</v>
      </c>
      <c r="E104" s="13">
        <f aca="true" t="shared" si="54" ref="E104:U104">SUM(E103)</f>
        <v>1</v>
      </c>
      <c r="F104" s="13">
        <f t="shared" si="54"/>
        <v>0</v>
      </c>
      <c r="G104" s="13">
        <f t="shared" si="54"/>
        <v>9</v>
      </c>
      <c r="H104" s="13">
        <f t="shared" si="54"/>
        <v>2</v>
      </c>
      <c r="I104" s="13">
        <f t="shared" si="54"/>
        <v>7</v>
      </c>
      <c r="J104" s="13">
        <f t="shared" si="54"/>
        <v>5</v>
      </c>
      <c r="K104" s="13">
        <f t="shared" si="54"/>
        <v>1</v>
      </c>
      <c r="L104" s="13">
        <f t="shared" si="54"/>
        <v>4</v>
      </c>
      <c r="M104" s="13">
        <f>SUM(M103)</f>
        <v>4</v>
      </c>
      <c r="N104" s="13">
        <f t="shared" si="54"/>
        <v>1</v>
      </c>
      <c r="O104" s="13">
        <f t="shared" si="54"/>
        <v>3</v>
      </c>
      <c r="P104" s="13">
        <f>SUM(P103)</f>
        <v>0</v>
      </c>
      <c r="Q104" s="13">
        <f t="shared" si="54"/>
        <v>0</v>
      </c>
      <c r="R104" s="13">
        <f t="shared" si="54"/>
        <v>0</v>
      </c>
      <c r="S104" s="13">
        <f t="shared" si="54"/>
        <v>1</v>
      </c>
      <c r="T104" s="13">
        <f t="shared" si="54"/>
        <v>1</v>
      </c>
      <c r="U104" s="13">
        <f t="shared" si="54"/>
        <v>0</v>
      </c>
      <c r="V104" s="13">
        <f aca="true" t="shared" si="55" ref="V104:AT104">SUM(V103)</f>
        <v>1</v>
      </c>
      <c r="W104" s="13">
        <f t="shared" si="55"/>
        <v>0</v>
      </c>
      <c r="X104" s="13">
        <f t="shared" si="55"/>
        <v>0</v>
      </c>
      <c r="Y104" s="13">
        <f t="shared" si="55"/>
        <v>0</v>
      </c>
      <c r="Z104" s="13">
        <f t="shared" si="55"/>
        <v>0</v>
      </c>
      <c r="AA104" s="13">
        <f t="shared" si="55"/>
        <v>0</v>
      </c>
      <c r="AB104" s="13">
        <f t="shared" si="55"/>
        <v>0</v>
      </c>
      <c r="AC104" s="13">
        <f t="shared" si="55"/>
        <v>0</v>
      </c>
      <c r="AD104" s="13">
        <f t="shared" si="55"/>
        <v>0</v>
      </c>
      <c r="AE104" s="13">
        <f t="shared" si="55"/>
        <v>0</v>
      </c>
      <c r="AF104" s="13">
        <f t="shared" si="55"/>
        <v>0</v>
      </c>
      <c r="AG104" s="13">
        <f t="shared" si="55"/>
        <v>1</v>
      </c>
      <c r="AH104" s="13">
        <f t="shared" si="55"/>
        <v>0</v>
      </c>
      <c r="AI104" s="13">
        <f t="shared" si="55"/>
        <v>0</v>
      </c>
      <c r="AJ104" s="13">
        <f t="shared" si="55"/>
        <v>0</v>
      </c>
      <c r="AK104" s="13">
        <f t="shared" si="55"/>
        <v>0</v>
      </c>
      <c r="AL104" s="13">
        <f t="shared" si="55"/>
        <v>0</v>
      </c>
      <c r="AM104" s="13">
        <f t="shared" si="55"/>
        <v>0</v>
      </c>
      <c r="AN104" s="13">
        <f t="shared" si="55"/>
        <v>0</v>
      </c>
      <c r="AO104" s="13">
        <f t="shared" si="55"/>
        <v>0</v>
      </c>
      <c r="AP104" s="13">
        <f t="shared" si="55"/>
        <v>0</v>
      </c>
      <c r="AQ104" s="13">
        <f t="shared" si="55"/>
        <v>0</v>
      </c>
      <c r="AR104" s="13">
        <f t="shared" si="55"/>
        <v>0</v>
      </c>
      <c r="AS104" s="13">
        <f t="shared" si="55"/>
        <v>0</v>
      </c>
      <c r="AT104" s="13">
        <f t="shared" si="55"/>
        <v>0</v>
      </c>
      <c r="AU104" s="6"/>
    </row>
    <row r="105" spans="1:47" s="2" customFormat="1" ht="14.25" customHeight="1">
      <c r="A105" s="31"/>
      <c r="B105" s="31"/>
      <c r="C105" s="3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5"/>
      <c r="AN105" s="5"/>
      <c r="AO105" s="13"/>
      <c r="AP105" s="13"/>
      <c r="AQ105" s="13"/>
      <c r="AR105" s="13"/>
      <c r="AS105" s="13"/>
      <c r="AT105" s="13"/>
      <c r="AU105" s="6"/>
    </row>
    <row r="106" spans="1:47" s="2" customFormat="1" ht="14.25" customHeight="1">
      <c r="A106" s="79" t="s">
        <v>101</v>
      </c>
      <c r="B106" s="79"/>
      <c r="C106" s="80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5"/>
      <c r="AN106" s="5"/>
      <c r="AO106" s="13"/>
      <c r="AP106" s="13"/>
      <c r="AQ106" s="13"/>
      <c r="AR106" s="13"/>
      <c r="AS106" s="13"/>
      <c r="AT106" s="13"/>
      <c r="AU106" s="6"/>
    </row>
    <row r="107" spans="1:47" s="2" customFormat="1" ht="14.25" customHeight="1">
      <c r="A107" s="40"/>
      <c r="B107" s="37" t="s">
        <v>102</v>
      </c>
      <c r="C107" s="33"/>
      <c r="D107" s="4">
        <f aca="true" t="shared" si="56" ref="D107:D116">E107</f>
        <v>1</v>
      </c>
      <c r="E107" s="5">
        <v>1</v>
      </c>
      <c r="F107" s="5">
        <v>0</v>
      </c>
      <c r="G107" s="4">
        <f aca="true" t="shared" si="57" ref="G107:G116">J107+M107+P107</f>
        <v>2</v>
      </c>
      <c r="H107" s="4">
        <f aca="true" t="shared" si="58" ref="H107:I116">K107+N107+Q107</f>
        <v>1</v>
      </c>
      <c r="I107" s="4">
        <f t="shared" si="58"/>
        <v>1</v>
      </c>
      <c r="J107" s="4">
        <f aca="true" t="shared" si="59" ref="J107:J116">SUM(K107:L107)</f>
        <v>0</v>
      </c>
      <c r="K107" s="5">
        <v>0</v>
      </c>
      <c r="L107" s="5">
        <v>0</v>
      </c>
      <c r="M107" s="4">
        <f aca="true" t="shared" si="60" ref="M107:M116">SUM(N107:O107)</f>
        <v>0</v>
      </c>
      <c r="N107" s="5">
        <v>0</v>
      </c>
      <c r="O107" s="5">
        <v>0</v>
      </c>
      <c r="P107" s="4">
        <f aca="true" t="shared" si="61" ref="P107:P116">SUM(Q107:R107)</f>
        <v>2</v>
      </c>
      <c r="Q107" s="5">
        <v>1</v>
      </c>
      <c r="R107" s="5">
        <v>1</v>
      </c>
      <c r="S107" s="4">
        <f aca="true" t="shared" si="62" ref="S107:S116">U107+W107+Y107+AA107+AC107+AE107+AG107+AI107+AK107+AM107+AO107</f>
        <v>1</v>
      </c>
      <c r="T107" s="4">
        <f aca="true" t="shared" si="63" ref="T107:T116">V107+X107+Z107+AB107+AD107+AF107+AH107+AJ107+AL107+AN107+AP107</f>
        <v>2</v>
      </c>
      <c r="U107" s="5">
        <v>0</v>
      </c>
      <c r="V107" s="5">
        <v>1</v>
      </c>
      <c r="W107" s="5">
        <v>0</v>
      </c>
      <c r="X107" s="5">
        <v>0</v>
      </c>
      <c r="Y107" s="5">
        <v>0</v>
      </c>
      <c r="Z107" s="5">
        <v>1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1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4">
        <f aca="true" t="shared" si="64" ref="AR107:AR116">AS107+AT107</f>
        <v>0</v>
      </c>
      <c r="AS107" s="5">
        <v>0</v>
      </c>
      <c r="AT107" s="5">
        <v>0</v>
      </c>
      <c r="AU107" s="6"/>
    </row>
    <row r="108" spans="1:47" s="2" customFormat="1" ht="14.25" customHeight="1">
      <c r="A108" s="40"/>
      <c r="B108" s="37" t="s">
        <v>103</v>
      </c>
      <c r="C108" s="33"/>
      <c r="D108" s="4">
        <f t="shared" si="56"/>
        <v>1</v>
      </c>
      <c r="E108" s="5">
        <v>1</v>
      </c>
      <c r="F108" s="5">
        <v>0</v>
      </c>
      <c r="G108" s="4">
        <f t="shared" si="57"/>
        <v>31</v>
      </c>
      <c r="H108" s="4">
        <f t="shared" si="58"/>
        <v>21</v>
      </c>
      <c r="I108" s="4">
        <f t="shared" si="58"/>
        <v>10</v>
      </c>
      <c r="J108" s="4">
        <f t="shared" si="59"/>
        <v>0</v>
      </c>
      <c r="K108" s="5">
        <v>0</v>
      </c>
      <c r="L108" s="5">
        <v>0</v>
      </c>
      <c r="M108" s="4">
        <f t="shared" si="60"/>
        <v>13</v>
      </c>
      <c r="N108" s="5">
        <v>8</v>
      </c>
      <c r="O108" s="5">
        <v>5</v>
      </c>
      <c r="P108" s="4">
        <f t="shared" si="61"/>
        <v>18</v>
      </c>
      <c r="Q108" s="5">
        <v>13</v>
      </c>
      <c r="R108" s="5">
        <v>5</v>
      </c>
      <c r="S108" s="4">
        <f t="shared" si="62"/>
        <v>3</v>
      </c>
      <c r="T108" s="4">
        <f t="shared" si="63"/>
        <v>1</v>
      </c>
      <c r="U108" s="5">
        <v>0</v>
      </c>
      <c r="V108" s="5">
        <v>1</v>
      </c>
      <c r="W108" s="5">
        <v>1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2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4">
        <f t="shared" si="64"/>
        <v>0</v>
      </c>
      <c r="AS108" s="5">
        <v>0</v>
      </c>
      <c r="AT108" s="5">
        <v>0</v>
      </c>
      <c r="AU108" s="6"/>
    </row>
    <row r="109" spans="1:47" s="2" customFormat="1" ht="14.25" customHeight="1">
      <c r="A109" s="40"/>
      <c r="B109" s="37" t="s">
        <v>55</v>
      </c>
      <c r="C109" s="33"/>
      <c r="D109" s="4">
        <f t="shared" si="56"/>
        <v>1</v>
      </c>
      <c r="E109" s="5">
        <v>1</v>
      </c>
      <c r="F109" s="5">
        <v>0</v>
      </c>
      <c r="G109" s="4">
        <f t="shared" si="57"/>
        <v>23</v>
      </c>
      <c r="H109" s="4">
        <f t="shared" si="58"/>
        <v>15</v>
      </c>
      <c r="I109" s="4">
        <f t="shared" si="58"/>
        <v>8</v>
      </c>
      <c r="J109" s="4">
        <f t="shared" si="59"/>
        <v>0</v>
      </c>
      <c r="K109" s="5">
        <v>0</v>
      </c>
      <c r="L109" s="5">
        <v>0</v>
      </c>
      <c r="M109" s="4">
        <f t="shared" si="60"/>
        <v>7</v>
      </c>
      <c r="N109" s="5">
        <v>7</v>
      </c>
      <c r="O109" s="5">
        <v>0</v>
      </c>
      <c r="P109" s="4">
        <f t="shared" si="61"/>
        <v>16</v>
      </c>
      <c r="Q109" s="5">
        <v>8</v>
      </c>
      <c r="R109" s="5">
        <v>8</v>
      </c>
      <c r="S109" s="4">
        <f t="shared" si="62"/>
        <v>4</v>
      </c>
      <c r="T109" s="4">
        <f t="shared" si="63"/>
        <v>1</v>
      </c>
      <c r="U109" s="5">
        <v>0</v>
      </c>
      <c r="V109" s="5">
        <v>1</v>
      </c>
      <c r="W109" s="5">
        <v>1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3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4">
        <f t="shared" si="64"/>
        <v>0</v>
      </c>
      <c r="AS109" s="5">
        <v>0</v>
      </c>
      <c r="AT109" s="5">
        <v>0</v>
      </c>
      <c r="AU109" s="6"/>
    </row>
    <row r="110" spans="1:47" s="2" customFormat="1" ht="14.25" customHeight="1">
      <c r="A110" s="40"/>
      <c r="B110" s="37" t="s">
        <v>104</v>
      </c>
      <c r="C110" s="33"/>
      <c r="D110" s="4">
        <f t="shared" si="56"/>
        <v>1</v>
      </c>
      <c r="E110" s="5">
        <v>1</v>
      </c>
      <c r="F110" s="5">
        <v>0</v>
      </c>
      <c r="G110" s="4">
        <f t="shared" si="57"/>
        <v>49</v>
      </c>
      <c r="H110" s="4">
        <f t="shared" si="58"/>
        <v>24</v>
      </c>
      <c r="I110" s="4">
        <f t="shared" si="58"/>
        <v>25</v>
      </c>
      <c r="J110" s="4">
        <f t="shared" si="59"/>
        <v>0</v>
      </c>
      <c r="K110" s="5">
        <v>0</v>
      </c>
      <c r="L110" s="5">
        <v>0</v>
      </c>
      <c r="M110" s="4">
        <f t="shared" si="60"/>
        <v>24</v>
      </c>
      <c r="N110" s="5">
        <v>11</v>
      </c>
      <c r="O110" s="5">
        <v>13</v>
      </c>
      <c r="P110" s="4">
        <f t="shared" si="61"/>
        <v>25</v>
      </c>
      <c r="Q110" s="5">
        <v>13</v>
      </c>
      <c r="R110" s="5">
        <v>12</v>
      </c>
      <c r="S110" s="4">
        <f t="shared" si="62"/>
        <v>4</v>
      </c>
      <c r="T110" s="4">
        <f t="shared" si="63"/>
        <v>0</v>
      </c>
      <c r="U110" s="5">
        <v>1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2</v>
      </c>
      <c r="AH110" s="5">
        <v>0</v>
      </c>
      <c r="AI110" s="5">
        <v>0</v>
      </c>
      <c r="AJ110" s="5">
        <v>0</v>
      </c>
      <c r="AK110" s="5">
        <v>1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4">
        <f t="shared" si="64"/>
        <v>0</v>
      </c>
      <c r="AS110" s="5">
        <v>0</v>
      </c>
      <c r="AT110" s="5">
        <v>0</v>
      </c>
      <c r="AU110" s="6"/>
    </row>
    <row r="111" spans="1:47" s="2" customFormat="1" ht="14.25" customHeight="1">
      <c r="A111" s="40"/>
      <c r="B111" s="37" t="s">
        <v>105</v>
      </c>
      <c r="C111" s="33"/>
      <c r="D111" s="4">
        <f t="shared" si="56"/>
        <v>1</v>
      </c>
      <c r="E111" s="5">
        <v>1</v>
      </c>
      <c r="F111" s="5">
        <v>0</v>
      </c>
      <c r="G111" s="4">
        <f t="shared" si="57"/>
        <v>13</v>
      </c>
      <c r="H111" s="4">
        <f t="shared" si="58"/>
        <v>4</v>
      </c>
      <c r="I111" s="4">
        <f t="shared" si="58"/>
        <v>9</v>
      </c>
      <c r="J111" s="4">
        <f t="shared" si="59"/>
        <v>0</v>
      </c>
      <c r="K111" s="5">
        <v>0</v>
      </c>
      <c r="L111" s="5">
        <v>0</v>
      </c>
      <c r="M111" s="4">
        <f t="shared" si="60"/>
        <v>6</v>
      </c>
      <c r="N111" s="5">
        <v>3</v>
      </c>
      <c r="O111" s="5">
        <v>3</v>
      </c>
      <c r="P111" s="4">
        <f t="shared" si="61"/>
        <v>7</v>
      </c>
      <c r="Q111" s="5">
        <v>1</v>
      </c>
      <c r="R111" s="5">
        <v>6</v>
      </c>
      <c r="S111" s="4">
        <f t="shared" si="62"/>
        <v>2</v>
      </c>
      <c r="T111" s="4">
        <f t="shared" si="63"/>
        <v>2</v>
      </c>
      <c r="U111" s="5">
        <v>0</v>
      </c>
      <c r="V111" s="5">
        <v>1</v>
      </c>
      <c r="W111" s="5">
        <v>0</v>
      </c>
      <c r="X111" s="5">
        <v>0</v>
      </c>
      <c r="Y111" s="5">
        <v>0</v>
      </c>
      <c r="Z111" s="5">
        <v>1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2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4">
        <f t="shared" si="64"/>
        <v>0</v>
      </c>
      <c r="AS111" s="5">
        <v>0</v>
      </c>
      <c r="AT111" s="5">
        <v>0</v>
      </c>
      <c r="AU111" s="6"/>
    </row>
    <row r="112" spans="1:47" s="2" customFormat="1" ht="14.25" customHeight="1">
      <c r="A112" s="40"/>
      <c r="B112" s="37" t="s">
        <v>106</v>
      </c>
      <c r="C112" s="33"/>
      <c r="D112" s="4">
        <f t="shared" si="56"/>
        <v>1</v>
      </c>
      <c r="E112" s="5">
        <v>1</v>
      </c>
      <c r="F112" s="5">
        <v>0</v>
      </c>
      <c r="G112" s="4">
        <f t="shared" si="57"/>
        <v>7</v>
      </c>
      <c r="H112" s="4">
        <f t="shared" si="58"/>
        <v>4</v>
      </c>
      <c r="I112" s="4">
        <f t="shared" si="58"/>
        <v>3</v>
      </c>
      <c r="J112" s="4">
        <f t="shared" si="59"/>
        <v>0</v>
      </c>
      <c r="K112" s="5">
        <v>0</v>
      </c>
      <c r="L112" s="5">
        <v>0</v>
      </c>
      <c r="M112" s="4">
        <f t="shared" si="60"/>
        <v>3</v>
      </c>
      <c r="N112" s="5">
        <v>2</v>
      </c>
      <c r="O112" s="5">
        <v>1</v>
      </c>
      <c r="P112" s="4">
        <f t="shared" si="61"/>
        <v>4</v>
      </c>
      <c r="Q112" s="5">
        <v>2</v>
      </c>
      <c r="R112" s="5">
        <v>2</v>
      </c>
      <c r="S112" s="4">
        <f t="shared" si="62"/>
        <v>1</v>
      </c>
      <c r="T112" s="4">
        <f t="shared" si="63"/>
        <v>1</v>
      </c>
      <c r="U112" s="5">
        <v>0</v>
      </c>
      <c r="V112" s="5">
        <v>1</v>
      </c>
      <c r="W112" s="5">
        <v>1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4">
        <f t="shared" si="64"/>
        <v>0</v>
      </c>
      <c r="AS112" s="5">
        <v>0</v>
      </c>
      <c r="AT112" s="5">
        <v>0</v>
      </c>
      <c r="AU112" s="6"/>
    </row>
    <row r="113" spans="1:47" s="2" customFormat="1" ht="14.25" customHeight="1">
      <c r="A113" s="40"/>
      <c r="B113" s="37" t="s">
        <v>107</v>
      </c>
      <c r="C113" s="33"/>
      <c r="D113" s="4">
        <f t="shared" si="56"/>
        <v>1</v>
      </c>
      <c r="E113" s="5">
        <v>1</v>
      </c>
      <c r="F113" s="5">
        <v>0</v>
      </c>
      <c r="G113" s="4">
        <f t="shared" si="57"/>
        <v>29</v>
      </c>
      <c r="H113" s="4">
        <f t="shared" si="58"/>
        <v>13</v>
      </c>
      <c r="I113" s="4">
        <f t="shared" si="58"/>
        <v>16</v>
      </c>
      <c r="J113" s="4">
        <f t="shared" si="59"/>
        <v>0</v>
      </c>
      <c r="K113" s="5">
        <v>0</v>
      </c>
      <c r="L113" s="5">
        <v>0</v>
      </c>
      <c r="M113" s="4">
        <f t="shared" si="60"/>
        <v>13</v>
      </c>
      <c r="N113" s="5">
        <v>5</v>
      </c>
      <c r="O113" s="5">
        <v>8</v>
      </c>
      <c r="P113" s="4">
        <f t="shared" si="61"/>
        <v>16</v>
      </c>
      <c r="Q113" s="5">
        <v>8</v>
      </c>
      <c r="R113" s="5">
        <v>8</v>
      </c>
      <c r="S113" s="4">
        <f t="shared" si="62"/>
        <v>5</v>
      </c>
      <c r="T113" s="4">
        <f t="shared" si="63"/>
        <v>0</v>
      </c>
      <c r="U113" s="5">
        <v>1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3</v>
      </c>
      <c r="AH113" s="5">
        <v>0</v>
      </c>
      <c r="AI113" s="5">
        <v>0</v>
      </c>
      <c r="AJ113" s="5">
        <v>0</v>
      </c>
      <c r="AK113" s="5">
        <v>1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4">
        <f t="shared" si="64"/>
        <v>0</v>
      </c>
      <c r="AS113" s="5">
        <v>0</v>
      </c>
      <c r="AT113" s="5">
        <v>0</v>
      </c>
      <c r="AU113" s="6"/>
    </row>
    <row r="114" spans="1:47" s="2" customFormat="1" ht="14.25" customHeight="1">
      <c r="A114" s="40"/>
      <c r="B114" s="37" t="s">
        <v>108</v>
      </c>
      <c r="C114" s="33"/>
      <c r="D114" s="4">
        <f t="shared" si="56"/>
        <v>1</v>
      </c>
      <c r="E114" s="5">
        <v>1</v>
      </c>
      <c r="F114" s="5">
        <v>0</v>
      </c>
      <c r="G114" s="4">
        <f t="shared" si="57"/>
        <v>15</v>
      </c>
      <c r="H114" s="4">
        <f t="shared" si="58"/>
        <v>6</v>
      </c>
      <c r="I114" s="4">
        <f t="shared" si="58"/>
        <v>9</v>
      </c>
      <c r="J114" s="4">
        <f t="shared" si="59"/>
        <v>0</v>
      </c>
      <c r="K114" s="5">
        <v>0</v>
      </c>
      <c r="L114" s="5">
        <v>0</v>
      </c>
      <c r="M114" s="4">
        <f t="shared" si="60"/>
        <v>9</v>
      </c>
      <c r="N114" s="5">
        <v>2</v>
      </c>
      <c r="O114" s="5">
        <v>7</v>
      </c>
      <c r="P114" s="4">
        <f t="shared" si="61"/>
        <v>6</v>
      </c>
      <c r="Q114" s="5">
        <v>4</v>
      </c>
      <c r="R114" s="5">
        <v>2</v>
      </c>
      <c r="S114" s="4">
        <f t="shared" si="62"/>
        <v>2</v>
      </c>
      <c r="T114" s="4">
        <f t="shared" si="63"/>
        <v>2</v>
      </c>
      <c r="U114" s="5">
        <v>0</v>
      </c>
      <c r="V114" s="5">
        <v>1</v>
      </c>
      <c r="W114" s="5">
        <v>0</v>
      </c>
      <c r="X114" s="5">
        <v>0</v>
      </c>
      <c r="Y114" s="5">
        <v>0</v>
      </c>
      <c r="Z114" s="5">
        <v>1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2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4">
        <f t="shared" si="64"/>
        <v>0</v>
      </c>
      <c r="AS114" s="5">
        <v>0</v>
      </c>
      <c r="AT114" s="5">
        <v>0</v>
      </c>
      <c r="AU114" s="6"/>
    </row>
    <row r="115" spans="1:47" s="2" customFormat="1" ht="14.25" customHeight="1">
      <c r="A115" s="40"/>
      <c r="B115" s="37" t="s">
        <v>109</v>
      </c>
      <c r="C115" s="33"/>
      <c r="D115" s="4">
        <f t="shared" si="56"/>
        <v>1</v>
      </c>
      <c r="E115" s="5">
        <v>1</v>
      </c>
      <c r="F115" s="5">
        <v>0</v>
      </c>
      <c r="G115" s="4">
        <f t="shared" si="57"/>
        <v>6</v>
      </c>
      <c r="H115" s="4">
        <f t="shared" si="58"/>
        <v>2</v>
      </c>
      <c r="I115" s="4">
        <f t="shared" si="58"/>
        <v>4</v>
      </c>
      <c r="J115" s="4">
        <f t="shared" si="59"/>
        <v>0</v>
      </c>
      <c r="K115" s="5">
        <v>0</v>
      </c>
      <c r="L115" s="5">
        <v>0</v>
      </c>
      <c r="M115" s="4">
        <f t="shared" si="60"/>
        <v>2</v>
      </c>
      <c r="N115" s="5">
        <v>2</v>
      </c>
      <c r="O115" s="5">
        <v>0</v>
      </c>
      <c r="P115" s="4">
        <f t="shared" si="61"/>
        <v>4</v>
      </c>
      <c r="Q115" s="5">
        <v>0</v>
      </c>
      <c r="R115" s="5">
        <v>4</v>
      </c>
      <c r="S115" s="4">
        <f t="shared" si="62"/>
        <v>1</v>
      </c>
      <c r="T115" s="4">
        <f t="shared" si="63"/>
        <v>1</v>
      </c>
      <c r="U115" s="5">
        <v>0</v>
      </c>
      <c r="V115" s="5">
        <v>1</v>
      </c>
      <c r="W115" s="5">
        <v>1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4">
        <f t="shared" si="64"/>
        <v>0</v>
      </c>
      <c r="AS115" s="5">
        <v>0</v>
      </c>
      <c r="AT115" s="5">
        <v>0</v>
      </c>
      <c r="AU115" s="6"/>
    </row>
    <row r="116" spans="1:47" s="2" customFormat="1" ht="14.25" customHeight="1">
      <c r="A116" s="40"/>
      <c r="B116" s="37" t="s">
        <v>110</v>
      </c>
      <c r="C116" s="33"/>
      <c r="D116" s="4">
        <f t="shared" si="56"/>
        <v>1</v>
      </c>
      <c r="E116" s="5">
        <v>1</v>
      </c>
      <c r="F116" s="5">
        <v>0</v>
      </c>
      <c r="G116" s="4">
        <f t="shared" si="57"/>
        <v>20</v>
      </c>
      <c r="H116" s="4">
        <f t="shared" si="58"/>
        <v>7</v>
      </c>
      <c r="I116" s="4">
        <f t="shared" si="58"/>
        <v>13</v>
      </c>
      <c r="J116" s="4">
        <f t="shared" si="59"/>
        <v>0</v>
      </c>
      <c r="K116" s="5">
        <v>0</v>
      </c>
      <c r="L116" s="5">
        <v>0</v>
      </c>
      <c r="M116" s="4">
        <f t="shared" si="60"/>
        <v>11</v>
      </c>
      <c r="N116" s="5">
        <v>4</v>
      </c>
      <c r="O116" s="5">
        <v>7</v>
      </c>
      <c r="P116" s="4">
        <f t="shared" si="61"/>
        <v>9</v>
      </c>
      <c r="Q116" s="5">
        <v>3</v>
      </c>
      <c r="R116" s="5">
        <v>6</v>
      </c>
      <c r="S116" s="4">
        <f t="shared" si="62"/>
        <v>2</v>
      </c>
      <c r="T116" s="4">
        <f t="shared" si="63"/>
        <v>2</v>
      </c>
      <c r="U116" s="5">
        <v>0</v>
      </c>
      <c r="V116" s="5">
        <v>1</v>
      </c>
      <c r="W116" s="5">
        <v>0</v>
      </c>
      <c r="X116" s="5">
        <v>0</v>
      </c>
      <c r="Y116" s="5">
        <v>0</v>
      </c>
      <c r="Z116" s="5">
        <v>1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2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4">
        <f t="shared" si="64"/>
        <v>0</v>
      </c>
      <c r="AS116" s="5">
        <v>0</v>
      </c>
      <c r="AT116" s="5">
        <v>0</v>
      </c>
      <c r="AU116" s="6"/>
    </row>
    <row r="117" spans="1:47" s="2" customFormat="1" ht="14.25" customHeight="1">
      <c r="A117" s="40"/>
      <c r="B117" s="37"/>
      <c r="C117" s="33"/>
      <c r="D117" s="4"/>
      <c r="E117" s="5"/>
      <c r="F117" s="5"/>
      <c r="G117" s="4"/>
      <c r="H117" s="4"/>
      <c r="I117" s="4"/>
      <c r="J117" s="4"/>
      <c r="K117" s="5"/>
      <c r="L117" s="5"/>
      <c r="M117" s="4"/>
      <c r="N117" s="5"/>
      <c r="O117" s="5"/>
      <c r="P117" s="4"/>
      <c r="Q117" s="5"/>
      <c r="R117" s="5"/>
      <c r="S117" s="4"/>
      <c r="T117" s="4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4"/>
      <c r="AS117" s="5"/>
      <c r="AT117" s="5"/>
      <c r="AU117" s="6"/>
    </row>
    <row r="118" spans="1:47" s="2" customFormat="1" ht="14.25" customHeight="1">
      <c r="A118" s="40"/>
      <c r="B118" s="37" t="s">
        <v>111</v>
      </c>
      <c r="C118" s="33"/>
      <c r="D118" s="4">
        <f aca="true" t="shared" si="65" ref="D118:D123">E118</f>
        <v>1</v>
      </c>
      <c r="E118" s="5">
        <v>1</v>
      </c>
      <c r="F118" s="5">
        <v>0</v>
      </c>
      <c r="G118" s="4">
        <f aca="true" t="shared" si="66" ref="G118:G123">J118+M118+P118</f>
        <v>14</v>
      </c>
      <c r="H118" s="4">
        <f aca="true" t="shared" si="67" ref="H118:I123">K118+N118+Q118</f>
        <v>4</v>
      </c>
      <c r="I118" s="4">
        <f t="shared" si="67"/>
        <v>10</v>
      </c>
      <c r="J118" s="4">
        <f aca="true" t="shared" si="68" ref="J118:J123">SUM(K118:L118)</f>
        <v>0</v>
      </c>
      <c r="K118" s="5">
        <v>0</v>
      </c>
      <c r="L118" s="5">
        <v>0</v>
      </c>
      <c r="M118" s="4">
        <f aca="true" t="shared" si="69" ref="M118:M123">SUM(N118:O118)</f>
        <v>4</v>
      </c>
      <c r="N118" s="5">
        <v>2</v>
      </c>
      <c r="O118" s="5">
        <v>2</v>
      </c>
      <c r="P118" s="4">
        <f aca="true" t="shared" si="70" ref="P118:P123">SUM(Q118:R118)</f>
        <v>10</v>
      </c>
      <c r="Q118" s="5">
        <v>2</v>
      </c>
      <c r="R118" s="5">
        <v>8</v>
      </c>
      <c r="S118" s="4">
        <f aca="true" t="shared" si="71" ref="S118:T123">U118+W118+Y118+AA118+AC118+AE118+AG118+AI118+AK118+AM118+AO118</f>
        <v>2</v>
      </c>
      <c r="T118" s="4">
        <f t="shared" si="71"/>
        <v>2</v>
      </c>
      <c r="U118" s="5">
        <v>0</v>
      </c>
      <c r="V118" s="5">
        <v>1</v>
      </c>
      <c r="W118" s="5">
        <v>0</v>
      </c>
      <c r="X118" s="5">
        <v>0</v>
      </c>
      <c r="Y118" s="5">
        <v>0</v>
      </c>
      <c r="Z118" s="5">
        <v>1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2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4">
        <f aca="true" t="shared" si="72" ref="AR118:AR123">AS118+AT118</f>
        <v>0</v>
      </c>
      <c r="AS118" s="5">
        <v>0</v>
      </c>
      <c r="AT118" s="5">
        <v>0</v>
      </c>
      <c r="AU118" s="6"/>
    </row>
    <row r="119" spans="1:47" s="2" customFormat="1" ht="14.25" customHeight="1">
      <c r="A119" s="40"/>
      <c r="B119" s="37" t="s">
        <v>112</v>
      </c>
      <c r="C119" s="33"/>
      <c r="D119" s="4">
        <f t="shared" si="65"/>
        <v>1</v>
      </c>
      <c r="E119" s="5">
        <v>1</v>
      </c>
      <c r="F119" s="5">
        <v>0</v>
      </c>
      <c r="G119" s="4">
        <f t="shared" si="66"/>
        <v>23</v>
      </c>
      <c r="H119" s="4">
        <f t="shared" si="67"/>
        <v>14</v>
      </c>
      <c r="I119" s="4">
        <f t="shared" si="67"/>
        <v>9</v>
      </c>
      <c r="J119" s="4">
        <f t="shared" si="68"/>
        <v>0</v>
      </c>
      <c r="K119" s="5">
        <v>0</v>
      </c>
      <c r="L119" s="5">
        <v>0</v>
      </c>
      <c r="M119" s="4">
        <f t="shared" si="69"/>
        <v>13</v>
      </c>
      <c r="N119" s="5">
        <v>8</v>
      </c>
      <c r="O119" s="5">
        <v>5</v>
      </c>
      <c r="P119" s="4">
        <f t="shared" si="70"/>
        <v>10</v>
      </c>
      <c r="Q119" s="5">
        <v>6</v>
      </c>
      <c r="R119" s="5">
        <v>4</v>
      </c>
      <c r="S119" s="4">
        <f t="shared" si="71"/>
        <v>4</v>
      </c>
      <c r="T119" s="4">
        <f t="shared" si="71"/>
        <v>0</v>
      </c>
      <c r="U119" s="5">
        <v>1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2</v>
      </c>
      <c r="AH119" s="5">
        <v>0</v>
      </c>
      <c r="AI119" s="5">
        <v>0</v>
      </c>
      <c r="AJ119" s="5">
        <v>0</v>
      </c>
      <c r="AK119" s="5">
        <v>1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4">
        <f t="shared" si="72"/>
        <v>0</v>
      </c>
      <c r="AS119" s="5">
        <v>0</v>
      </c>
      <c r="AT119" s="5">
        <v>0</v>
      </c>
      <c r="AU119" s="6"/>
    </row>
    <row r="120" spans="1:47" s="2" customFormat="1" ht="14.25" customHeight="1">
      <c r="A120" s="40"/>
      <c r="B120" s="37" t="s">
        <v>113</v>
      </c>
      <c r="C120" s="33"/>
      <c r="D120" s="4">
        <f t="shared" si="65"/>
        <v>1</v>
      </c>
      <c r="E120" s="5">
        <v>1</v>
      </c>
      <c r="F120" s="5">
        <v>0</v>
      </c>
      <c r="G120" s="4">
        <f t="shared" si="66"/>
        <v>5</v>
      </c>
      <c r="H120" s="4">
        <f t="shared" si="67"/>
        <v>3</v>
      </c>
      <c r="I120" s="4">
        <f t="shared" si="67"/>
        <v>2</v>
      </c>
      <c r="J120" s="4">
        <f t="shared" si="68"/>
        <v>2</v>
      </c>
      <c r="K120" s="5">
        <v>2</v>
      </c>
      <c r="L120" s="5">
        <v>0</v>
      </c>
      <c r="M120" s="4">
        <f t="shared" si="69"/>
        <v>1</v>
      </c>
      <c r="N120" s="5">
        <v>0</v>
      </c>
      <c r="O120" s="5">
        <v>1</v>
      </c>
      <c r="P120" s="4">
        <f t="shared" si="70"/>
        <v>2</v>
      </c>
      <c r="Q120" s="5">
        <v>1</v>
      </c>
      <c r="R120" s="5">
        <v>1</v>
      </c>
      <c r="S120" s="4">
        <f t="shared" si="71"/>
        <v>1</v>
      </c>
      <c r="T120" s="4">
        <f t="shared" si="71"/>
        <v>2</v>
      </c>
      <c r="U120" s="5">
        <v>0</v>
      </c>
      <c r="V120" s="5">
        <v>1</v>
      </c>
      <c r="W120" s="5">
        <v>0</v>
      </c>
      <c r="X120" s="5">
        <v>0</v>
      </c>
      <c r="Y120" s="5">
        <v>0</v>
      </c>
      <c r="Z120" s="5">
        <v>1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1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4">
        <f t="shared" si="72"/>
        <v>0</v>
      </c>
      <c r="AS120" s="5">
        <v>0</v>
      </c>
      <c r="AT120" s="5">
        <v>0</v>
      </c>
      <c r="AU120" s="6"/>
    </row>
    <row r="121" spans="1:47" s="2" customFormat="1" ht="14.25" customHeight="1">
      <c r="A121" s="40"/>
      <c r="B121" s="49" t="s">
        <v>114</v>
      </c>
      <c r="C121" s="33"/>
      <c r="D121" s="4">
        <f t="shared" si="65"/>
        <v>1</v>
      </c>
      <c r="E121" s="5">
        <v>1</v>
      </c>
      <c r="F121" s="5">
        <v>0</v>
      </c>
      <c r="G121" s="4">
        <f t="shared" si="66"/>
        <v>44</v>
      </c>
      <c r="H121" s="4">
        <f t="shared" si="67"/>
        <v>21</v>
      </c>
      <c r="I121" s="4">
        <f t="shared" si="67"/>
        <v>23</v>
      </c>
      <c r="J121" s="4">
        <f t="shared" si="68"/>
        <v>12</v>
      </c>
      <c r="K121" s="5">
        <v>6</v>
      </c>
      <c r="L121" s="5">
        <v>6</v>
      </c>
      <c r="M121" s="4">
        <f t="shared" si="69"/>
        <v>17</v>
      </c>
      <c r="N121" s="5">
        <v>10</v>
      </c>
      <c r="O121" s="5">
        <v>7</v>
      </c>
      <c r="P121" s="4">
        <f t="shared" si="70"/>
        <v>15</v>
      </c>
      <c r="Q121" s="5">
        <v>5</v>
      </c>
      <c r="R121" s="5">
        <v>10</v>
      </c>
      <c r="S121" s="4">
        <f t="shared" si="71"/>
        <v>7</v>
      </c>
      <c r="T121" s="4">
        <f t="shared" si="71"/>
        <v>3</v>
      </c>
      <c r="U121" s="5">
        <v>1</v>
      </c>
      <c r="V121" s="5">
        <v>0</v>
      </c>
      <c r="W121" s="5">
        <v>1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1</v>
      </c>
      <c r="AF121" s="5">
        <v>0</v>
      </c>
      <c r="AG121" s="5">
        <v>3</v>
      </c>
      <c r="AH121" s="5">
        <v>2</v>
      </c>
      <c r="AI121" s="5">
        <v>0</v>
      </c>
      <c r="AJ121" s="5">
        <v>0</v>
      </c>
      <c r="AK121" s="5">
        <v>1</v>
      </c>
      <c r="AL121" s="5">
        <v>1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4">
        <f t="shared" si="72"/>
        <v>0</v>
      </c>
      <c r="AS121" s="5">
        <v>0</v>
      </c>
      <c r="AT121" s="5">
        <v>0</v>
      </c>
      <c r="AU121" s="6"/>
    </row>
    <row r="122" spans="1:47" s="2" customFormat="1" ht="14.25" customHeight="1">
      <c r="A122" s="40"/>
      <c r="B122" s="49" t="s">
        <v>145</v>
      </c>
      <c r="C122" s="33"/>
      <c r="D122" s="4">
        <f t="shared" si="65"/>
        <v>1</v>
      </c>
      <c r="E122" s="5">
        <v>1</v>
      </c>
      <c r="F122" s="5">
        <v>0</v>
      </c>
      <c r="G122" s="4">
        <f t="shared" si="66"/>
        <v>25</v>
      </c>
      <c r="H122" s="4">
        <f>K122+N122+Q122</f>
        <v>17</v>
      </c>
      <c r="I122" s="4">
        <f>L122+O122+R122</f>
        <v>8</v>
      </c>
      <c r="J122" s="4">
        <f t="shared" si="68"/>
        <v>13</v>
      </c>
      <c r="K122" s="5">
        <v>9</v>
      </c>
      <c r="L122" s="5">
        <v>4</v>
      </c>
      <c r="M122" s="4">
        <f t="shared" si="69"/>
        <v>10</v>
      </c>
      <c r="N122" s="5">
        <v>8</v>
      </c>
      <c r="O122" s="5">
        <v>2</v>
      </c>
      <c r="P122" s="4">
        <f t="shared" si="70"/>
        <v>2</v>
      </c>
      <c r="Q122" s="5">
        <v>0</v>
      </c>
      <c r="R122" s="5">
        <v>2</v>
      </c>
      <c r="S122" s="4">
        <f>U122+W122+Y122+AA122+AC122+AE122+AG122+AI122+AK122+AM122+AO122</f>
        <v>9</v>
      </c>
      <c r="T122" s="4">
        <f>V122+X122+Z122+AB122+AD122+AF122+AH122+AJ122+AL122+AN122+AP122</f>
        <v>0</v>
      </c>
      <c r="U122" s="5">
        <v>1</v>
      </c>
      <c r="V122" s="5">
        <v>0</v>
      </c>
      <c r="W122" s="5">
        <v>1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6</v>
      </c>
      <c r="AH122" s="5">
        <v>0</v>
      </c>
      <c r="AI122" s="5">
        <v>0</v>
      </c>
      <c r="AJ122" s="5">
        <v>0</v>
      </c>
      <c r="AK122" s="5">
        <v>1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4">
        <f t="shared" si="72"/>
        <v>0</v>
      </c>
      <c r="AS122" s="5">
        <v>0</v>
      </c>
      <c r="AT122" s="5">
        <v>0</v>
      </c>
      <c r="AU122" s="6"/>
    </row>
    <row r="123" spans="1:47" s="2" customFormat="1" ht="14.25" customHeight="1">
      <c r="A123" s="40"/>
      <c r="B123" s="37" t="s">
        <v>115</v>
      </c>
      <c r="C123" s="33"/>
      <c r="D123" s="4">
        <f t="shared" si="65"/>
        <v>1</v>
      </c>
      <c r="E123" s="5">
        <v>1</v>
      </c>
      <c r="F123" s="5">
        <v>0</v>
      </c>
      <c r="G123" s="4">
        <f t="shared" si="66"/>
        <v>156</v>
      </c>
      <c r="H123" s="4">
        <f t="shared" si="67"/>
        <v>81</v>
      </c>
      <c r="I123" s="4">
        <f t="shared" si="67"/>
        <v>75</v>
      </c>
      <c r="J123" s="4">
        <f t="shared" si="68"/>
        <v>56</v>
      </c>
      <c r="K123" s="5">
        <v>25</v>
      </c>
      <c r="L123" s="5">
        <v>31</v>
      </c>
      <c r="M123" s="4">
        <f t="shared" si="69"/>
        <v>43</v>
      </c>
      <c r="N123" s="5">
        <v>23</v>
      </c>
      <c r="O123" s="5">
        <v>20</v>
      </c>
      <c r="P123" s="4">
        <f t="shared" si="70"/>
        <v>57</v>
      </c>
      <c r="Q123" s="5">
        <v>33</v>
      </c>
      <c r="R123" s="5">
        <v>24</v>
      </c>
      <c r="S123" s="4">
        <f t="shared" si="71"/>
        <v>14</v>
      </c>
      <c r="T123" s="4">
        <f t="shared" si="71"/>
        <v>0</v>
      </c>
      <c r="U123" s="5">
        <v>1</v>
      </c>
      <c r="V123" s="5">
        <v>0</v>
      </c>
      <c r="W123" s="5">
        <v>1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10</v>
      </c>
      <c r="AH123" s="5">
        <v>0</v>
      </c>
      <c r="AI123" s="5">
        <v>0</v>
      </c>
      <c r="AJ123" s="5">
        <v>0</v>
      </c>
      <c r="AK123" s="5">
        <v>2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4">
        <f t="shared" si="72"/>
        <v>1</v>
      </c>
      <c r="AS123" s="5">
        <v>0</v>
      </c>
      <c r="AT123" s="5">
        <v>1</v>
      </c>
      <c r="AU123" s="6"/>
    </row>
    <row r="124" spans="1:47" s="2" customFormat="1" ht="14.25" customHeight="1">
      <c r="A124" s="31"/>
      <c r="B124" s="37" t="s">
        <v>101</v>
      </c>
      <c r="C124" s="33" t="s">
        <v>5</v>
      </c>
      <c r="D124" s="13">
        <f>SUM(D107:D123)</f>
        <v>16</v>
      </c>
      <c r="E124" s="13">
        <f aca="true" t="shared" si="73" ref="E124:Y124">SUM(E107:E123)</f>
        <v>16</v>
      </c>
      <c r="F124" s="13">
        <f t="shared" si="73"/>
        <v>0</v>
      </c>
      <c r="G124" s="13">
        <f t="shared" si="73"/>
        <v>462</v>
      </c>
      <c r="H124" s="13">
        <f t="shared" si="73"/>
        <v>237</v>
      </c>
      <c r="I124" s="13">
        <f t="shared" si="73"/>
        <v>225</v>
      </c>
      <c r="J124" s="13">
        <f t="shared" si="73"/>
        <v>83</v>
      </c>
      <c r="K124" s="13">
        <f>SUM(K107:K123)</f>
        <v>42</v>
      </c>
      <c r="L124" s="13">
        <f t="shared" si="73"/>
        <v>41</v>
      </c>
      <c r="M124" s="13">
        <f>SUM(M107:M123)</f>
        <v>176</v>
      </c>
      <c r="N124" s="13">
        <f t="shared" si="73"/>
        <v>95</v>
      </c>
      <c r="O124" s="13">
        <f t="shared" si="73"/>
        <v>81</v>
      </c>
      <c r="P124" s="13">
        <f>SUM(P107:P123)</f>
        <v>203</v>
      </c>
      <c r="Q124" s="13">
        <f t="shared" si="73"/>
        <v>100</v>
      </c>
      <c r="R124" s="13">
        <f t="shared" si="73"/>
        <v>103</v>
      </c>
      <c r="S124" s="13">
        <f t="shared" si="73"/>
        <v>62</v>
      </c>
      <c r="T124" s="13">
        <f t="shared" si="73"/>
        <v>19</v>
      </c>
      <c r="U124" s="13">
        <f t="shared" si="73"/>
        <v>6</v>
      </c>
      <c r="V124" s="13">
        <f t="shared" si="73"/>
        <v>10</v>
      </c>
      <c r="W124" s="13">
        <f t="shared" si="73"/>
        <v>7</v>
      </c>
      <c r="X124" s="13">
        <f t="shared" si="73"/>
        <v>0</v>
      </c>
      <c r="Y124" s="13">
        <f t="shared" si="73"/>
        <v>0</v>
      </c>
      <c r="Z124" s="13">
        <f aca="true" t="shared" si="74" ref="Z124:AT124">SUM(Z107:Z123)</f>
        <v>6</v>
      </c>
      <c r="AA124" s="13">
        <f t="shared" si="74"/>
        <v>0</v>
      </c>
      <c r="AB124" s="13">
        <f t="shared" si="74"/>
        <v>0</v>
      </c>
      <c r="AC124" s="13">
        <f t="shared" si="74"/>
        <v>0</v>
      </c>
      <c r="AD124" s="13">
        <f t="shared" si="74"/>
        <v>0</v>
      </c>
      <c r="AE124" s="13">
        <f t="shared" si="74"/>
        <v>1</v>
      </c>
      <c r="AF124" s="13">
        <f t="shared" si="74"/>
        <v>0</v>
      </c>
      <c r="AG124" s="13">
        <f t="shared" si="74"/>
        <v>41</v>
      </c>
      <c r="AH124" s="13">
        <f t="shared" si="74"/>
        <v>2</v>
      </c>
      <c r="AI124" s="13">
        <f t="shared" si="74"/>
        <v>0</v>
      </c>
      <c r="AJ124" s="13">
        <f t="shared" si="74"/>
        <v>0</v>
      </c>
      <c r="AK124" s="13">
        <f t="shared" si="74"/>
        <v>7</v>
      </c>
      <c r="AL124" s="13">
        <f t="shared" si="74"/>
        <v>1</v>
      </c>
      <c r="AM124" s="13">
        <f t="shared" si="74"/>
        <v>0</v>
      </c>
      <c r="AN124" s="13">
        <f t="shared" si="74"/>
        <v>0</v>
      </c>
      <c r="AO124" s="13">
        <f t="shared" si="74"/>
        <v>0</v>
      </c>
      <c r="AP124" s="13">
        <f t="shared" si="74"/>
        <v>0</v>
      </c>
      <c r="AQ124" s="13">
        <f t="shared" si="74"/>
        <v>0</v>
      </c>
      <c r="AR124" s="13">
        <f t="shared" si="74"/>
        <v>1</v>
      </c>
      <c r="AS124" s="13">
        <f t="shared" si="74"/>
        <v>0</v>
      </c>
      <c r="AT124" s="13">
        <f t="shared" si="74"/>
        <v>1</v>
      </c>
      <c r="AU124" s="6"/>
    </row>
    <row r="125" spans="1:47" s="2" customFormat="1" ht="14.25" customHeight="1">
      <c r="A125" s="31"/>
      <c r="B125" s="31"/>
      <c r="C125" s="3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5"/>
      <c r="AN125" s="5"/>
      <c r="AO125" s="13"/>
      <c r="AP125" s="13"/>
      <c r="AQ125" s="13"/>
      <c r="AR125" s="13"/>
      <c r="AS125" s="13"/>
      <c r="AT125" s="13"/>
      <c r="AU125" s="6"/>
    </row>
    <row r="126" spans="1:47" s="2" customFormat="1" ht="14.25" customHeight="1">
      <c r="A126" s="79" t="s">
        <v>116</v>
      </c>
      <c r="B126" s="79"/>
      <c r="C126" s="80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5"/>
      <c r="AN126" s="5"/>
      <c r="AO126" s="13"/>
      <c r="AP126" s="13"/>
      <c r="AQ126" s="13"/>
      <c r="AR126" s="13"/>
      <c r="AS126" s="13"/>
      <c r="AT126" s="13"/>
      <c r="AU126" s="6"/>
    </row>
    <row r="127" spans="1:47" s="2" customFormat="1" ht="14.25" customHeight="1">
      <c r="A127" s="40"/>
      <c r="B127" s="37" t="s">
        <v>117</v>
      </c>
      <c r="C127" s="33"/>
      <c r="D127" s="4">
        <f aca="true" t="shared" si="75" ref="D127:D135">E127</f>
        <v>1</v>
      </c>
      <c r="E127" s="13">
        <v>1</v>
      </c>
      <c r="F127" s="13">
        <v>0</v>
      </c>
      <c r="G127" s="4">
        <f aca="true" t="shared" si="76" ref="G127:G135">J127+M127+P127</f>
        <v>44</v>
      </c>
      <c r="H127" s="4">
        <f aca="true" t="shared" si="77" ref="H127:I135">K127+N127+Q127</f>
        <v>27</v>
      </c>
      <c r="I127" s="4">
        <f t="shared" si="77"/>
        <v>17</v>
      </c>
      <c r="J127" s="4">
        <f aca="true" t="shared" si="78" ref="J127:J135">SUM(K127:L127)</f>
        <v>0</v>
      </c>
      <c r="K127" s="5">
        <v>0</v>
      </c>
      <c r="L127" s="5">
        <v>0</v>
      </c>
      <c r="M127" s="4">
        <f aca="true" t="shared" si="79" ref="M127:M135">SUM(N127:O127)</f>
        <v>0</v>
      </c>
      <c r="N127" s="5">
        <v>0</v>
      </c>
      <c r="O127" s="5">
        <v>0</v>
      </c>
      <c r="P127" s="4">
        <f aca="true" t="shared" si="80" ref="P127:P135">SUM(Q127:R127)</f>
        <v>44</v>
      </c>
      <c r="Q127" s="5">
        <v>27</v>
      </c>
      <c r="R127" s="5">
        <v>17</v>
      </c>
      <c r="S127" s="4">
        <f aca="true" t="shared" si="81" ref="S127:S135">U127+W127+Y127+AA127+AC127+AE127+AG127+AI127+AK127+AM127+AO127</f>
        <v>3</v>
      </c>
      <c r="T127" s="4">
        <f aca="true" t="shared" si="82" ref="T127:T135">V127+X127+Z127+AB127+AD127+AF127+AH127+AJ127+AL127+AN127+AP127</f>
        <v>2</v>
      </c>
      <c r="U127" s="5">
        <v>0</v>
      </c>
      <c r="V127" s="5">
        <v>1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3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1</v>
      </c>
      <c r="AQ127" s="5">
        <v>0</v>
      </c>
      <c r="AR127" s="4">
        <f aca="true" t="shared" si="83" ref="AR127:AR135">AS127+AT127</f>
        <v>3</v>
      </c>
      <c r="AS127" s="5">
        <v>0</v>
      </c>
      <c r="AT127" s="5">
        <v>3</v>
      </c>
      <c r="AU127" s="6"/>
    </row>
    <row r="128" spans="1:47" s="2" customFormat="1" ht="14.25" customHeight="1">
      <c r="A128" s="40"/>
      <c r="B128" s="37" t="s">
        <v>118</v>
      </c>
      <c r="C128" s="33"/>
      <c r="D128" s="4">
        <f t="shared" si="75"/>
        <v>1</v>
      </c>
      <c r="E128" s="13">
        <v>1</v>
      </c>
      <c r="F128" s="13">
        <v>0</v>
      </c>
      <c r="G128" s="4">
        <f t="shared" si="76"/>
        <v>33</v>
      </c>
      <c r="H128" s="4">
        <f t="shared" si="77"/>
        <v>17</v>
      </c>
      <c r="I128" s="4">
        <f t="shared" si="77"/>
        <v>16</v>
      </c>
      <c r="J128" s="4">
        <f t="shared" si="78"/>
        <v>0</v>
      </c>
      <c r="K128" s="5">
        <v>0</v>
      </c>
      <c r="L128" s="5">
        <v>0</v>
      </c>
      <c r="M128" s="4">
        <f t="shared" si="79"/>
        <v>15</v>
      </c>
      <c r="N128" s="5">
        <v>8</v>
      </c>
      <c r="O128" s="5">
        <v>7</v>
      </c>
      <c r="P128" s="4">
        <f t="shared" si="80"/>
        <v>18</v>
      </c>
      <c r="Q128" s="5">
        <v>9</v>
      </c>
      <c r="R128" s="5">
        <v>9</v>
      </c>
      <c r="S128" s="4">
        <f t="shared" si="81"/>
        <v>3</v>
      </c>
      <c r="T128" s="4">
        <f t="shared" si="82"/>
        <v>1</v>
      </c>
      <c r="U128" s="5">
        <v>0</v>
      </c>
      <c r="V128" s="5">
        <v>1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3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4">
        <f t="shared" si="83"/>
        <v>1</v>
      </c>
      <c r="AS128" s="5">
        <v>0</v>
      </c>
      <c r="AT128" s="5">
        <v>1</v>
      </c>
      <c r="AU128" s="6"/>
    </row>
    <row r="129" spans="1:47" s="2" customFormat="1" ht="14.25" customHeight="1">
      <c r="A129" s="40"/>
      <c r="B129" s="37" t="s">
        <v>119</v>
      </c>
      <c r="C129" s="33"/>
      <c r="D129" s="4">
        <f t="shared" si="75"/>
        <v>1</v>
      </c>
      <c r="E129" s="5">
        <v>1</v>
      </c>
      <c r="F129" s="5">
        <v>0</v>
      </c>
      <c r="G129" s="4">
        <f t="shared" si="76"/>
        <v>68</v>
      </c>
      <c r="H129" s="4">
        <f t="shared" si="77"/>
        <v>37</v>
      </c>
      <c r="I129" s="4">
        <f t="shared" si="77"/>
        <v>31</v>
      </c>
      <c r="J129" s="4">
        <f t="shared" si="78"/>
        <v>36</v>
      </c>
      <c r="K129" s="5">
        <v>21</v>
      </c>
      <c r="L129" s="5">
        <v>15</v>
      </c>
      <c r="M129" s="4">
        <f t="shared" si="79"/>
        <v>17</v>
      </c>
      <c r="N129" s="5">
        <v>11</v>
      </c>
      <c r="O129" s="5">
        <v>6</v>
      </c>
      <c r="P129" s="4">
        <f t="shared" si="80"/>
        <v>15</v>
      </c>
      <c r="Q129" s="5">
        <v>5</v>
      </c>
      <c r="R129" s="5">
        <v>10</v>
      </c>
      <c r="S129" s="4">
        <f t="shared" si="81"/>
        <v>7</v>
      </c>
      <c r="T129" s="4">
        <f t="shared" si="82"/>
        <v>1</v>
      </c>
      <c r="U129" s="5">
        <v>0</v>
      </c>
      <c r="V129" s="5">
        <v>1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7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4">
        <f t="shared" si="83"/>
        <v>0</v>
      </c>
      <c r="AS129" s="5">
        <v>0</v>
      </c>
      <c r="AT129" s="5">
        <v>0</v>
      </c>
      <c r="AU129" s="6"/>
    </row>
    <row r="130" spans="1:47" s="2" customFormat="1" ht="14.25" customHeight="1">
      <c r="A130" s="40"/>
      <c r="B130" s="37" t="s">
        <v>120</v>
      </c>
      <c r="C130" s="33"/>
      <c r="D130" s="4">
        <f t="shared" si="75"/>
        <v>1</v>
      </c>
      <c r="E130" s="5">
        <v>1</v>
      </c>
      <c r="F130" s="5">
        <v>0</v>
      </c>
      <c r="G130" s="4">
        <f t="shared" si="76"/>
        <v>9</v>
      </c>
      <c r="H130" s="4">
        <f t="shared" si="77"/>
        <v>6</v>
      </c>
      <c r="I130" s="4">
        <f t="shared" si="77"/>
        <v>3</v>
      </c>
      <c r="J130" s="4">
        <f t="shared" si="78"/>
        <v>4</v>
      </c>
      <c r="K130" s="5">
        <v>3</v>
      </c>
      <c r="L130" s="5">
        <v>1</v>
      </c>
      <c r="M130" s="4">
        <f t="shared" si="79"/>
        <v>2</v>
      </c>
      <c r="N130" s="5">
        <v>2</v>
      </c>
      <c r="O130" s="5">
        <v>0</v>
      </c>
      <c r="P130" s="4">
        <f t="shared" si="80"/>
        <v>3</v>
      </c>
      <c r="Q130" s="5">
        <v>1</v>
      </c>
      <c r="R130" s="5">
        <v>2</v>
      </c>
      <c r="S130" s="4">
        <f t="shared" si="81"/>
        <v>3</v>
      </c>
      <c r="T130" s="4">
        <f t="shared" si="82"/>
        <v>2</v>
      </c>
      <c r="U130" s="5">
        <v>0</v>
      </c>
      <c r="V130" s="5">
        <v>1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3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1</v>
      </c>
      <c r="AQ130" s="5">
        <v>0</v>
      </c>
      <c r="AR130" s="4">
        <f t="shared" si="83"/>
        <v>1</v>
      </c>
      <c r="AS130" s="5">
        <v>0</v>
      </c>
      <c r="AT130" s="5">
        <v>1</v>
      </c>
      <c r="AU130" s="6"/>
    </row>
    <row r="131" spans="1:47" s="2" customFormat="1" ht="14.25" customHeight="1">
      <c r="A131" s="40"/>
      <c r="B131" s="37" t="s">
        <v>121</v>
      </c>
      <c r="C131" s="33"/>
      <c r="D131" s="4">
        <f t="shared" si="75"/>
        <v>1</v>
      </c>
      <c r="E131" s="5">
        <v>1</v>
      </c>
      <c r="F131" s="5">
        <v>0</v>
      </c>
      <c r="G131" s="4">
        <f t="shared" si="76"/>
        <v>44</v>
      </c>
      <c r="H131" s="4">
        <f t="shared" si="77"/>
        <v>30</v>
      </c>
      <c r="I131" s="4">
        <f t="shared" si="77"/>
        <v>14</v>
      </c>
      <c r="J131" s="4">
        <f t="shared" si="78"/>
        <v>17</v>
      </c>
      <c r="K131" s="5">
        <v>11</v>
      </c>
      <c r="L131" s="5">
        <v>6</v>
      </c>
      <c r="M131" s="4">
        <f t="shared" si="79"/>
        <v>12</v>
      </c>
      <c r="N131" s="5">
        <v>8</v>
      </c>
      <c r="O131" s="5">
        <v>4</v>
      </c>
      <c r="P131" s="4">
        <f t="shared" si="80"/>
        <v>15</v>
      </c>
      <c r="Q131" s="5">
        <v>11</v>
      </c>
      <c r="R131" s="5">
        <v>4</v>
      </c>
      <c r="S131" s="4">
        <f t="shared" si="81"/>
        <v>4</v>
      </c>
      <c r="T131" s="4">
        <f t="shared" si="82"/>
        <v>1</v>
      </c>
      <c r="U131" s="5">
        <v>0</v>
      </c>
      <c r="V131" s="5">
        <v>1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4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4">
        <f t="shared" si="83"/>
        <v>4</v>
      </c>
      <c r="AS131" s="5">
        <v>0</v>
      </c>
      <c r="AT131" s="5">
        <v>4</v>
      </c>
      <c r="AU131" s="6"/>
    </row>
    <row r="132" spans="1:47" s="2" customFormat="1" ht="14.25" customHeight="1">
      <c r="A132" s="40"/>
      <c r="B132" s="37" t="s">
        <v>122</v>
      </c>
      <c r="C132" s="33"/>
      <c r="D132" s="4">
        <f t="shared" si="75"/>
        <v>1</v>
      </c>
      <c r="E132" s="5">
        <v>1</v>
      </c>
      <c r="F132" s="5">
        <v>0</v>
      </c>
      <c r="G132" s="4">
        <f t="shared" si="76"/>
        <v>15</v>
      </c>
      <c r="H132" s="4">
        <f t="shared" si="77"/>
        <v>6</v>
      </c>
      <c r="I132" s="4">
        <f t="shared" si="77"/>
        <v>9</v>
      </c>
      <c r="J132" s="4">
        <f t="shared" si="78"/>
        <v>2</v>
      </c>
      <c r="K132" s="5">
        <v>1</v>
      </c>
      <c r="L132" s="5">
        <v>1</v>
      </c>
      <c r="M132" s="4">
        <f t="shared" si="79"/>
        <v>10</v>
      </c>
      <c r="N132" s="5">
        <v>3</v>
      </c>
      <c r="O132" s="5">
        <v>7</v>
      </c>
      <c r="P132" s="4">
        <f t="shared" si="80"/>
        <v>3</v>
      </c>
      <c r="Q132" s="5">
        <v>2</v>
      </c>
      <c r="R132" s="5">
        <v>1</v>
      </c>
      <c r="S132" s="4">
        <f t="shared" si="81"/>
        <v>4</v>
      </c>
      <c r="T132" s="4">
        <f t="shared" si="82"/>
        <v>1</v>
      </c>
      <c r="U132" s="5">
        <v>0</v>
      </c>
      <c r="V132" s="5">
        <v>1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4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4">
        <f t="shared" si="83"/>
        <v>1</v>
      </c>
      <c r="AS132" s="5">
        <v>0</v>
      </c>
      <c r="AT132" s="5">
        <v>1</v>
      </c>
      <c r="AU132" s="6"/>
    </row>
    <row r="133" spans="1:47" s="2" customFormat="1" ht="14.25" customHeight="1">
      <c r="A133" s="40"/>
      <c r="B133" s="37" t="s">
        <v>123</v>
      </c>
      <c r="C133" s="33"/>
      <c r="D133" s="4">
        <f t="shared" si="75"/>
        <v>1</v>
      </c>
      <c r="E133" s="13">
        <v>1</v>
      </c>
      <c r="F133" s="13">
        <v>0</v>
      </c>
      <c r="G133" s="4">
        <f t="shared" si="76"/>
        <v>79</v>
      </c>
      <c r="H133" s="4">
        <f t="shared" si="77"/>
        <v>47</v>
      </c>
      <c r="I133" s="4">
        <f t="shared" si="77"/>
        <v>32</v>
      </c>
      <c r="J133" s="4">
        <f t="shared" si="78"/>
        <v>0</v>
      </c>
      <c r="K133" s="5">
        <v>0</v>
      </c>
      <c r="L133" s="5">
        <v>0</v>
      </c>
      <c r="M133" s="4">
        <f t="shared" si="79"/>
        <v>36</v>
      </c>
      <c r="N133" s="5">
        <v>18</v>
      </c>
      <c r="O133" s="5">
        <v>18</v>
      </c>
      <c r="P133" s="4">
        <f t="shared" si="80"/>
        <v>43</v>
      </c>
      <c r="Q133" s="5">
        <v>29</v>
      </c>
      <c r="R133" s="5">
        <v>14</v>
      </c>
      <c r="S133" s="4">
        <f t="shared" si="81"/>
        <v>5</v>
      </c>
      <c r="T133" s="4">
        <f t="shared" si="82"/>
        <v>2</v>
      </c>
      <c r="U133" s="5">
        <v>0</v>
      </c>
      <c r="V133" s="5">
        <v>1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5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1</v>
      </c>
      <c r="AQ133" s="5">
        <v>0</v>
      </c>
      <c r="AR133" s="4">
        <f t="shared" si="83"/>
        <v>3</v>
      </c>
      <c r="AS133" s="5">
        <v>0</v>
      </c>
      <c r="AT133" s="5">
        <v>3</v>
      </c>
      <c r="AU133" s="6"/>
    </row>
    <row r="134" spans="1:47" s="2" customFormat="1" ht="14.25" customHeight="1">
      <c r="A134" s="40"/>
      <c r="B134" s="37" t="s">
        <v>124</v>
      </c>
      <c r="C134" s="33"/>
      <c r="D134" s="4">
        <f t="shared" si="75"/>
        <v>1</v>
      </c>
      <c r="E134" s="5">
        <v>1</v>
      </c>
      <c r="F134" s="5">
        <v>0</v>
      </c>
      <c r="G134" s="4">
        <f t="shared" si="76"/>
        <v>2</v>
      </c>
      <c r="H134" s="4">
        <f t="shared" si="77"/>
        <v>2</v>
      </c>
      <c r="I134" s="4">
        <f t="shared" si="77"/>
        <v>0</v>
      </c>
      <c r="J134" s="4">
        <f t="shared" si="78"/>
        <v>0</v>
      </c>
      <c r="K134" s="5">
        <v>0</v>
      </c>
      <c r="L134" s="5">
        <v>0</v>
      </c>
      <c r="M134" s="4">
        <f t="shared" si="79"/>
        <v>0</v>
      </c>
      <c r="N134" s="5">
        <v>0</v>
      </c>
      <c r="O134" s="5">
        <v>0</v>
      </c>
      <c r="P134" s="4">
        <f t="shared" si="80"/>
        <v>2</v>
      </c>
      <c r="Q134" s="5">
        <v>2</v>
      </c>
      <c r="R134" s="5">
        <v>0</v>
      </c>
      <c r="S134" s="4">
        <f t="shared" si="81"/>
        <v>2</v>
      </c>
      <c r="T134" s="4">
        <f t="shared" si="82"/>
        <v>1</v>
      </c>
      <c r="U134" s="5">
        <v>0</v>
      </c>
      <c r="V134" s="5">
        <v>1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2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4">
        <f t="shared" si="83"/>
        <v>1</v>
      </c>
      <c r="AS134" s="5">
        <v>0</v>
      </c>
      <c r="AT134" s="5">
        <v>1</v>
      </c>
      <c r="AU134" s="6"/>
    </row>
    <row r="135" spans="1:47" s="2" customFormat="1" ht="14.25" customHeight="1">
      <c r="A135" s="40"/>
      <c r="B135" s="37" t="s">
        <v>125</v>
      </c>
      <c r="C135" s="33"/>
      <c r="D135" s="4">
        <f t="shared" si="75"/>
        <v>1</v>
      </c>
      <c r="E135" s="5">
        <v>1</v>
      </c>
      <c r="F135" s="5">
        <v>0</v>
      </c>
      <c r="G135" s="4">
        <f t="shared" si="76"/>
        <v>3</v>
      </c>
      <c r="H135" s="4">
        <f t="shared" si="77"/>
        <v>1</v>
      </c>
      <c r="I135" s="4">
        <f t="shared" si="77"/>
        <v>2</v>
      </c>
      <c r="J135" s="4">
        <f t="shared" si="78"/>
        <v>1</v>
      </c>
      <c r="K135" s="5">
        <v>1</v>
      </c>
      <c r="L135" s="5">
        <v>0</v>
      </c>
      <c r="M135" s="4">
        <f t="shared" si="79"/>
        <v>0</v>
      </c>
      <c r="N135" s="5">
        <v>0</v>
      </c>
      <c r="O135" s="5">
        <v>0</v>
      </c>
      <c r="P135" s="4">
        <f t="shared" si="80"/>
        <v>2</v>
      </c>
      <c r="Q135" s="5">
        <v>0</v>
      </c>
      <c r="R135" s="5">
        <v>2</v>
      </c>
      <c r="S135" s="4">
        <f t="shared" si="81"/>
        <v>2</v>
      </c>
      <c r="T135" s="4">
        <f t="shared" si="82"/>
        <v>2</v>
      </c>
      <c r="U135" s="5">
        <v>0</v>
      </c>
      <c r="V135" s="5">
        <v>1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2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1</v>
      </c>
      <c r="AQ135" s="5">
        <v>0</v>
      </c>
      <c r="AR135" s="4">
        <f t="shared" si="83"/>
        <v>0</v>
      </c>
      <c r="AS135" s="5">
        <v>0</v>
      </c>
      <c r="AT135" s="5">
        <v>0</v>
      </c>
      <c r="AU135" s="6"/>
    </row>
    <row r="136" spans="1:47" s="2" customFormat="1" ht="14.25" customHeight="1">
      <c r="A136" s="40"/>
      <c r="B136" s="37" t="s">
        <v>126</v>
      </c>
      <c r="C136" s="33"/>
      <c r="D136" s="4">
        <f aca="true" t="shared" si="84" ref="D136:D144">E136</f>
        <v>1</v>
      </c>
      <c r="E136" s="5">
        <v>1</v>
      </c>
      <c r="F136" s="5">
        <v>0</v>
      </c>
      <c r="G136" s="4">
        <f aca="true" t="shared" si="85" ref="G136:G144">J136+M136+P136</f>
        <v>7</v>
      </c>
      <c r="H136" s="4">
        <f aca="true" t="shared" si="86" ref="H136:I144">K136+N136+Q136</f>
        <v>5</v>
      </c>
      <c r="I136" s="4">
        <f t="shared" si="86"/>
        <v>2</v>
      </c>
      <c r="J136" s="4">
        <f aca="true" t="shared" si="87" ref="J136:J144">SUM(K136:L136)</f>
        <v>0</v>
      </c>
      <c r="K136" s="5">
        <v>0</v>
      </c>
      <c r="L136" s="5">
        <v>0</v>
      </c>
      <c r="M136" s="4">
        <f aca="true" t="shared" si="88" ref="M136:M144">SUM(N136:O136)</f>
        <v>0</v>
      </c>
      <c r="N136" s="5">
        <v>0</v>
      </c>
      <c r="O136" s="5">
        <v>0</v>
      </c>
      <c r="P136" s="4">
        <f aca="true" t="shared" si="89" ref="P136:P144">SUM(Q136:R136)</f>
        <v>7</v>
      </c>
      <c r="Q136" s="5">
        <v>5</v>
      </c>
      <c r="R136" s="5">
        <v>2</v>
      </c>
      <c r="S136" s="4">
        <f aca="true" t="shared" si="90" ref="S136:S144">U136+W136+Y136+AA136+AC136+AE136+AG136+AI136+AK136+AM136+AO136</f>
        <v>3</v>
      </c>
      <c r="T136" s="4">
        <f aca="true" t="shared" si="91" ref="T136:T144">V136+X136+Z136+AB136+AD136+AF136+AH136+AJ136+AL136+AN136+AP136</f>
        <v>2</v>
      </c>
      <c r="U136" s="5">
        <v>0</v>
      </c>
      <c r="V136" s="5">
        <v>1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3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1</v>
      </c>
      <c r="AQ136" s="5">
        <v>0</v>
      </c>
      <c r="AR136" s="4">
        <f aca="true" t="shared" si="92" ref="AR136:AR144">AS136+AT136</f>
        <v>1</v>
      </c>
      <c r="AS136" s="5">
        <v>0</v>
      </c>
      <c r="AT136" s="5">
        <v>1</v>
      </c>
      <c r="AU136" s="6"/>
    </row>
    <row r="137" spans="1:47" s="2" customFormat="1" ht="14.25" customHeight="1">
      <c r="A137" s="26"/>
      <c r="B137" s="37"/>
      <c r="C137" s="33"/>
      <c r="D137" s="24"/>
      <c r="E137" s="13"/>
      <c r="F137" s="13"/>
      <c r="G137" s="24"/>
      <c r="H137" s="24"/>
      <c r="I137" s="24"/>
      <c r="J137" s="24"/>
      <c r="K137" s="13"/>
      <c r="L137" s="13"/>
      <c r="M137" s="24"/>
      <c r="N137" s="13"/>
      <c r="O137" s="13"/>
      <c r="P137" s="24"/>
      <c r="Q137" s="13"/>
      <c r="R137" s="13"/>
      <c r="S137" s="24"/>
      <c r="T137" s="2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24"/>
      <c r="AS137" s="13"/>
      <c r="AT137" s="13"/>
      <c r="AU137" s="6"/>
    </row>
    <row r="138" spans="1:47" s="2" customFormat="1" ht="14.25" customHeight="1">
      <c r="A138" s="40"/>
      <c r="B138" s="37" t="s">
        <v>127</v>
      </c>
      <c r="C138" s="33"/>
      <c r="D138" s="4">
        <f t="shared" si="84"/>
        <v>1</v>
      </c>
      <c r="E138" s="5">
        <v>1</v>
      </c>
      <c r="F138" s="5">
        <v>0</v>
      </c>
      <c r="G138" s="4">
        <f t="shared" si="85"/>
        <v>106</v>
      </c>
      <c r="H138" s="4">
        <f t="shared" si="86"/>
        <v>55</v>
      </c>
      <c r="I138" s="4">
        <f t="shared" si="86"/>
        <v>51</v>
      </c>
      <c r="J138" s="4">
        <f t="shared" si="87"/>
        <v>38</v>
      </c>
      <c r="K138" s="5">
        <v>23</v>
      </c>
      <c r="L138" s="5">
        <v>15</v>
      </c>
      <c r="M138" s="4">
        <f t="shared" si="88"/>
        <v>32</v>
      </c>
      <c r="N138" s="5">
        <v>16</v>
      </c>
      <c r="O138" s="5">
        <v>16</v>
      </c>
      <c r="P138" s="4">
        <f t="shared" si="89"/>
        <v>36</v>
      </c>
      <c r="Q138" s="5">
        <v>16</v>
      </c>
      <c r="R138" s="5">
        <v>20</v>
      </c>
      <c r="S138" s="4">
        <f t="shared" si="90"/>
        <v>8</v>
      </c>
      <c r="T138" s="4">
        <f t="shared" si="91"/>
        <v>1</v>
      </c>
      <c r="U138" s="5">
        <v>0</v>
      </c>
      <c r="V138" s="5">
        <v>1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8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4">
        <f t="shared" si="92"/>
        <v>7</v>
      </c>
      <c r="AS138" s="5">
        <v>0</v>
      </c>
      <c r="AT138" s="5">
        <v>7</v>
      </c>
      <c r="AU138" s="6"/>
    </row>
    <row r="139" spans="1:47" s="2" customFormat="1" ht="14.25" customHeight="1">
      <c r="A139" s="40"/>
      <c r="B139" s="37" t="s">
        <v>128</v>
      </c>
      <c r="C139" s="39"/>
      <c r="D139" s="4">
        <f t="shared" si="84"/>
        <v>1</v>
      </c>
      <c r="E139" s="13">
        <v>1</v>
      </c>
      <c r="F139" s="13">
        <v>0</v>
      </c>
      <c r="G139" s="4">
        <f t="shared" si="85"/>
        <v>3</v>
      </c>
      <c r="H139" s="4">
        <f t="shared" si="86"/>
        <v>0</v>
      </c>
      <c r="I139" s="4">
        <f t="shared" si="86"/>
        <v>3</v>
      </c>
      <c r="J139" s="4">
        <f t="shared" si="87"/>
        <v>0</v>
      </c>
      <c r="K139" s="5">
        <v>0</v>
      </c>
      <c r="L139" s="5">
        <v>0</v>
      </c>
      <c r="M139" s="4">
        <f t="shared" si="88"/>
        <v>0</v>
      </c>
      <c r="N139" s="5">
        <v>0</v>
      </c>
      <c r="O139" s="5">
        <v>0</v>
      </c>
      <c r="P139" s="4">
        <f t="shared" si="89"/>
        <v>3</v>
      </c>
      <c r="Q139" s="5">
        <v>0</v>
      </c>
      <c r="R139" s="5">
        <v>3</v>
      </c>
      <c r="S139" s="4">
        <f t="shared" si="90"/>
        <v>3</v>
      </c>
      <c r="T139" s="4">
        <f t="shared" si="91"/>
        <v>2</v>
      </c>
      <c r="U139" s="5">
        <v>0</v>
      </c>
      <c r="V139" s="5">
        <v>1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3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1</v>
      </c>
      <c r="AQ139" s="5">
        <v>0</v>
      </c>
      <c r="AR139" s="4">
        <f t="shared" si="92"/>
        <v>0</v>
      </c>
      <c r="AS139" s="5">
        <v>0</v>
      </c>
      <c r="AT139" s="5">
        <v>0</v>
      </c>
      <c r="AU139" s="6"/>
    </row>
    <row r="140" spans="1:47" s="2" customFormat="1" ht="14.25" customHeight="1">
      <c r="A140" s="40"/>
      <c r="B140" s="37" t="s">
        <v>129</v>
      </c>
      <c r="C140" s="33"/>
      <c r="D140" s="4">
        <f t="shared" si="84"/>
        <v>1</v>
      </c>
      <c r="E140" s="13">
        <v>1</v>
      </c>
      <c r="F140" s="13">
        <v>0</v>
      </c>
      <c r="G140" s="4">
        <f t="shared" si="85"/>
        <v>4</v>
      </c>
      <c r="H140" s="4">
        <f t="shared" si="86"/>
        <v>2</v>
      </c>
      <c r="I140" s="4">
        <f t="shared" si="86"/>
        <v>2</v>
      </c>
      <c r="J140" s="4">
        <f t="shared" si="87"/>
        <v>0</v>
      </c>
      <c r="K140" s="5">
        <v>0</v>
      </c>
      <c r="L140" s="5">
        <v>0</v>
      </c>
      <c r="M140" s="4">
        <f t="shared" si="88"/>
        <v>0</v>
      </c>
      <c r="N140" s="5">
        <v>0</v>
      </c>
      <c r="O140" s="5">
        <v>0</v>
      </c>
      <c r="P140" s="4">
        <f t="shared" si="89"/>
        <v>4</v>
      </c>
      <c r="Q140" s="5">
        <v>2</v>
      </c>
      <c r="R140" s="5">
        <v>2</v>
      </c>
      <c r="S140" s="4">
        <f t="shared" si="90"/>
        <v>3</v>
      </c>
      <c r="T140" s="4">
        <f t="shared" si="91"/>
        <v>1</v>
      </c>
      <c r="U140" s="5">
        <v>0</v>
      </c>
      <c r="V140" s="5">
        <v>1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3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4">
        <f t="shared" si="92"/>
        <v>0</v>
      </c>
      <c r="AS140" s="5">
        <v>0</v>
      </c>
      <c r="AT140" s="5">
        <v>0</v>
      </c>
      <c r="AU140" s="6"/>
    </row>
    <row r="141" spans="1:47" s="2" customFormat="1" ht="14.25" customHeight="1">
      <c r="A141" s="40"/>
      <c r="B141" s="37" t="s">
        <v>130</v>
      </c>
      <c r="C141" s="33"/>
      <c r="D141" s="4">
        <f t="shared" si="84"/>
        <v>1</v>
      </c>
      <c r="E141" s="5">
        <v>1</v>
      </c>
      <c r="F141" s="5">
        <v>0</v>
      </c>
      <c r="G141" s="4">
        <f t="shared" si="85"/>
        <v>13</v>
      </c>
      <c r="H141" s="4">
        <f t="shared" si="86"/>
        <v>4</v>
      </c>
      <c r="I141" s="4">
        <f>L141+O141+R141</f>
        <v>9</v>
      </c>
      <c r="J141" s="4">
        <f t="shared" si="87"/>
        <v>3</v>
      </c>
      <c r="K141" s="5">
        <v>1</v>
      </c>
      <c r="L141" s="5">
        <v>2</v>
      </c>
      <c r="M141" s="4">
        <f t="shared" si="88"/>
        <v>4</v>
      </c>
      <c r="N141" s="5">
        <v>0</v>
      </c>
      <c r="O141" s="5">
        <v>4</v>
      </c>
      <c r="P141" s="4">
        <f t="shared" si="89"/>
        <v>6</v>
      </c>
      <c r="Q141" s="5">
        <v>3</v>
      </c>
      <c r="R141" s="5">
        <v>3</v>
      </c>
      <c r="S141" s="4">
        <f t="shared" si="90"/>
        <v>3</v>
      </c>
      <c r="T141" s="4">
        <f t="shared" si="91"/>
        <v>2</v>
      </c>
      <c r="U141" s="5">
        <v>0</v>
      </c>
      <c r="V141" s="5">
        <v>1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1</v>
      </c>
      <c r="AF141" s="5">
        <v>0</v>
      </c>
      <c r="AG141" s="5">
        <v>2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1</v>
      </c>
      <c r="AQ141" s="5">
        <v>0</v>
      </c>
      <c r="AR141" s="4">
        <f t="shared" si="92"/>
        <v>1</v>
      </c>
      <c r="AS141" s="5">
        <v>0</v>
      </c>
      <c r="AT141" s="5">
        <v>1</v>
      </c>
      <c r="AU141" s="6"/>
    </row>
    <row r="142" spans="1:47" s="2" customFormat="1" ht="14.25" customHeight="1">
      <c r="A142" s="40"/>
      <c r="B142" s="37" t="s">
        <v>131</v>
      </c>
      <c r="C142" s="33"/>
      <c r="D142" s="4">
        <f t="shared" si="84"/>
        <v>1</v>
      </c>
      <c r="E142" s="5">
        <v>1</v>
      </c>
      <c r="F142" s="5">
        <v>0</v>
      </c>
      <c r="G142" s="4">
        <f t="shared" si="85"/>
        <v>13</v>
      </c>
      <c r="H142" s="4">
        <f t="shared" si="86"/>
        <v>8</v>
      </c>
      <c r="I142" s="4">
        <f t="shared" si="86"/>
        <v>5</v>
      </c>
      <c r="J142" s="4">
        <f t="shared" si="87"/>
        <v>0</v>
      </c>
      <c r="K142" s="5">
        <v>0</v>
      </c>
      <c r="L142" s="5">
        <v>0</v>
      </c>
      <c r="M142" s="4">
        <f t="shared" si="88"/>
        <v>0</v>
      </c>
      <c r="N142" s="5">
        <v>0</v>
      </c>
      <c r="O142" s="5">
        <v>0</v>
      </c>
      <c r="P142" s="4">
        <f t="shared" si="89"/>
        <v>13</v>
      </c>
      <c r="Q142" s="5">
        <v>8</v>
      </c>
      <c r="R142" s="5">
        <v>5</v>
      </c>
      <c r="S142" s="4">
        <f t="shared" si="90"/>
        <v>2</v>
      </c>
      <c r="T142" s="4">
        <f t="shared" si="91"/>
        <v>2</v>
      </c>
      <c r="U142" s="5">
        <v>0</v>
      </c>
      <c r="V142" s="5">
        <v>1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2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1</v>
      </c>
      <c r="AQ142" s="5">
        <v>0</v>
      </c>
      <c r="AR142" s="4">
        <f t="shared" si="92"/>
        <v>1</v>
      </c>
      <c r="AS142" s="5">
        <v>0</v>
      </c>
      <c r="AT142" s="5">
        <v>1</v>
      </c>
      <c r="AU142" s="6"/>
    </row>
    <row r="143" spans="1:47" s="2" customFormat="1" ht="14.25" customHeight="1">
      <c r="A143" s="40"/>
      <c r="B143" s="50" t="s">
        <v>132</v>
      </c>
      <c r="C143" s="33"/>
      <c r="D143" s="4">
        <f t="shared" si="84"/>
        <v>1</v>
      </c>
      <c r="E143" s="5">
        <v>1</v>
      </c>
      <c r="F143" s="5">
        <v>0</v>
      </c>
      <c r="G143" s="4">
        <f t="shared" si="85"/>
        <v>47</v>
      </c>
      <c r="H143" s="4">
        <f t="shared" si="86"/>
        <v>23</v>
      </c>
      <c r="I143" s="4">
        <f t="shared" si="86"/>
        <v>24</v>
      </c>
      <c r="J143" s="4">
        <f t="shared" si="87"/>
        <v>16</v>
      </c>
      <c r="K143" s="5">
        <v>9</v>
      </c>
      <c r="L143" s="5">
        <v>7</v>
      </c>
      <c r="M143" s="4">
        <f t="shared" si="88"/>
        <v>22</v>
      </c>
      <c r="N143" s="5">
        <v>10</v>
      </c>
      <c r="O143" s="5">
        <v>12</v>
      </c>
      <c r="P143" s="4">
        <f t="shared" si="89"/>
        <v>9</v>
      </c>
      <c r="Q143" s="5">
        <v>4</v>
      </c>
      <c r="R143" s="5">
        <v>5</v>
      </c>
      <c r="S143" s="4">
        <f t="shared" si="90"/>
        <v>7</v>
      </c>
      <c r="T143" s="4">
        <f t="shared" si="91"/>
        <v>1</v>
      </c>
      <c r="U143" s="5">
        <v>0</v>
      </c>
      <c r="V143" s="5">
        <v>1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1</v>
      </c>
      <c r="AF143" s="5">
        <v>0</v>
      </c>
      <c r="AG143" s="5">
        <v>6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4">
        <f t="shared" si="92"/>
        <v>4</v>
      </c>
      <c r="AS143" s="5">
        <v>0</v>
      </c>
      <c r="AT143" s="5">
        <v>4</v>
      </c>
      <c r="AU143" s="6"/>
    </row>
    <row r="144" spans="1:47" s="2" customFormat="1" ht="14.25" customHeight="1">
      <c r="A144" s="40"/>
      <c r="B144" s="37" t="s">
        <v>133</v>
      </c>
      <c r="C144" s="33"/>
      <c r="D144" s="4">
        <f t="shared" si="84"/>
        <v>1</v>
      </c>
      <c r="E144" s="5">
        <v>1</v>
      </c>
      <c r="F144" s="5">
        <v>0</v>
      </c>
      <c r="G144" s="4">
        <f t="shared" si="85"/>
        <v>79</v>
      </c>
      <c r="H144" s="4">
        <f t="shared" si="86"/>
        <v>39</v>
      </c>
      <c r="I144" s="4">
        <f t="shared" si="86"/>
        <v>40</v>
      </c>
      <c r="J144" s="4">
        <f t="shared" si="87"/>
        <v>23</v>
      </c>
      <c r="K144" s="5">
        <v>12</v>
      </c>
      <c r="L144" s="5">
        <v>11</v>
      </c>
      <c r="M144" s="4">
        <f t="shared" si="88"/>
        <v>33</v>
      </c>
      <c r="N144" s="5">
        <v>18</v>
      </c>
      <c r="O144" s="5">
        <v>15</v>
      </c>
      <c r="P144" s="4">
        <f t="shared" si="89"/>
        <v>23</v>
      </c>
      <c r="Q144" s="5">
        <v>9</v>
      </c>
      <c r="R144" s="5">
        <v>14</v>
      </c>
      <c r="S144" s="4">
        <f t="shared" si="90"/>
        <v>5</v>
      </c>
      <c r="T144" s="4">
        <f t="shared" si="91"/>
        <v>1</v>
      </c>
      <c r="U144" s="5">
        <v>0</v>
      </c>
      <c r="V144" s="5">
        <v>1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5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4">
        <f t="shared" si="92"/>
        <v>6</v>
      </c>
      <c r="AS144" s="5">
        <v>0</v>
      </c>
      <c r="AT144" s="5">
        <v>6</v>
      </c>
      <c r="AU144" s="6"/>
    </row>
    <row r="145" spans="1:47" s="3" customFormat="1" ht="14.25" customHeight="1">
      <c r="A145" s="31"/>
      <c r="B145" s="37" t="s">
        <v>116</v>
      </c>
      <c r="C145" s="33" t="s">
        <v>5</v>
      </c>
      <c r="D145" s="13">
        <f aca="true" t="shared" si="93" ref="D145:AT145">SUM(D127:D144)</f>
        <v>17</v>
      </c>
      <c r="E145" s="13">
        <f t="shared" si="93"/>
        <v>17</v>
      </c>
      <c r="F145" s="13">
        <f t="shared" si="93"/>
        <v>0</v>
      </c>
      <c r="G145" s="13">
        <f t="shared" si="93"/>
        <v>569</v>
      </c>
      <c r="H145" s="13">
        <f t="shared" si="93"/>
        <v>309</v>
      </c>
      <c r="I145" s="13">
        <f t="shared" si="93"/>
        <v>260</v>
      </c>
      <c r="J145" s="13">
        <f t="shared" si="93"/>
        <v>140</v>
      </c>
      <c r="K145" s="13">
        <f t="shared" si="93"/>
        <v>82</v>
      </c>
      <c r="L145" s="13">
        <f t="shared" si="93"/>
        <v>58</v>
      </c>
      <c r="M145" s="13">
        <f t="shared" si="93"/>
        <v>183</v>
      </c>
      <c r="N145" s="13">
        <f t="shared" si="93"/>
        <v>94</v>
      </c>
      <c r="O145" s="13">
        <f t="shared" si="93"/>
        <v>89</v>
      </c>
      <c r="P145" s="13">
        <f t="shared" si="93"/>
        <v>246</v>
      </c>
      <c r="Q145" s="13">
        <f t="shared" si="93"/>
        <v>133</v>
      </c>
      <c r="R145" s="13">
        <f t="shared" si="93"/>
        <v>113</v>
      </c>
      <c r="S145" s="13">
        <f t="shared" si="93"/>
        <v>67</v>
      </c>
      <c r="T145" s="13">
        <f t="shared" si="93"/>
        <v>25</v>
      </c>
      <c r="U145" s="13">
        <f t="shared" si="93"/>
        <v>0</v>
      </c>
      <c r="V145" s="13">
        <f t="shared" si="93"/>
        <v>17</v>
      </c>
      <c r="W145" s="13">
        <f t="shared" si="93"/>
        <v>0</v>
      </c>
      <c r="X145" s="13">
        <f t="shared" si="93"/>
        <v>0</v>
      </c>
      <c r="Y145" s="13">
        <f t="shared" si="93"/>
        <v>0</v>
      </c>
      <c r="Z145" s="13">
        <f t="shared" si="93"/>
        <v>0</v>
      </c>
      <c r="AA145" s="13">
        <f t="shared" si="93"/>
        <v>0</v>
      </c>
      <c r="AB145" s="13">
        <f t="shared" si="93"/>
        <v>0</v>
      </c>
      <c r="AC145" s="13">
        <f t="shared" si="93"/>
        <v>0</v>
      </c>
      <c r="AD145" s="13">
        <f t="shared" si="93"/>
        <v>0</v>
      </c>
      <c r="AE145" s="13">
        <f t="shared" si="93"/>
        <v>2</v>
      </c>
      <c r="AF145" s="13">
        <f t="shared" si="93"/>
        <v>0</v>
      </c>
      <c r="AG145" s="13">
        <f t="shared" si="93"/>
        <v>65</v>
      </c>
      <c r="AH145" s="13">
        <f t="shared" si="93"/>
        <v>0</v>
      </c>
      <c r="AI145" s="13">
        <f t="shared" si="93"/>
        <v>0</v>
      </c>
      <c r="AJ145" s="13">
        <f t="shared" si="93"/>
        <v>0</v>
      </c>
      <c r="AK145" s="13">
        <f t="shared" si="93"/>
        <v>0</v>
      </c>
      <c r="AL145" s="13">
        <f t="shared" si="93"/>
        <v>0</v>
      </c>
      <c r="AM145" s="13">
        <f t="shared" si="93"/>
        <v>0</v>
      </c>
      <c r="AN145" s="13">
        <f t="shared" si="93"/>
        <v>0</v>
      </c>
      <c r="AO145" s="13">
        <f t="shared" si="93"/>
        <v>0</v>
      </c>
      <c r="AP145" s="13">
        <f t="shared" si="93"/>
        <v>8</v>
      </c>
      <c r="AQ145" s="13">
        <f t="shared" si="93"/>
        <v>0</v>
      </c>
      <c r="AR145" s="13">
        <f t="shared" si="93"/>
        <v>34</v>
      </c>
      <c r="AS145" s="13">
        <f t="shared" si="93"/>
        <v>0</v>
      </c>
      <c r="AT145" s="13">
        <f t="shared" si="93"/>
        <v>34</v>
      </c>
      <c r="AU145" s="14"/>
    </row>
    <row r="146" spans="1:47" s="2" customFormat="1" ht="14.25" customHeight="1">
      <c r="A146" s="31"/>
      <c r="B146" s="28"/>
      <c r="C146" s="33"/>
      <c r="D146" s="13"/>
      <c r="E146" s="13"/>
      <c r="F146" s="13"/>
      <c r="G146" s="13"/>
      <c r="H146" s="13"/>
      <c r="I146" s="13"/>
      <c r="J146" s="13"/>
      <c r="K146" s="13"/>
      <c r="L146" s="13"/>
      <c r="M146" s="24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5"/>
      <c r="AN146" s="5"/>
      <c r="AO146" s="13"/>
      <c r="AP146" s="13"/>
      <c r="AQ146" s="13"/>
      <c r="AR146" s="13"/>
      <c r="AS146" s="13"/>
      <c r="AT146" s="13"/>
      <c r="AU146" s="6"/>
    </row>
    <row r="147" spans="1:47" s="2" customFormat="1" ht="14.25" customHeight="1">
      <c r="A147" s="31"/>
      <c r="B147" s="31"/>
      <c r="C147" s="3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5"/>
      <c r="AN147" s="5"/>
      <c r="AO147" s="13"/>
      <c r="AP147" s="13"/>
      <c r="AQ147" s="13"/>
      <c r="AR147" s="13"/>
      <c r="AS147" s="13"/>
      <c r="AT147" s="13"/>
      <c r="AU147" s="14"/>
    </row>
    <row r="148" spans="1:47" s="2" customFormat="1" ht="14.25" customHeight="1">
      <c r="A148" s="31" t="s">
        <v>134</v>
      </c>
      <c r="B148" s="37"/>
      <c r="C148" s="33" t="s">
        <v>5</v>
      </c>
      <c r="D148" s="13">
        <f aca="true" t="shared" si="94" ref="D148:AT148">D145+D124+D104+D100+D96+D91+D87+D80+D74+D69+D34</f>
        <v>95</v>
      </c>
      <c r="E148" s="13">
        <f t="shared" si="94"/>
        <v>95</v>
      </c>
      <c r="F148" s="13">
        <f t="shared" si="94"/>
        <v>0</v>
      </c>
      <c r="G148" s="13">
        <f t="shared" si="94"/>
        <v>3747</v>
      </c>
      <c r="H148" s="13">
        <f t="shared" si="94"/>
        <v>1906</v>
      </c>
      <c r="I148" s="13">
        <f t="shared" si="94"/>
        <v>1841</v>
      </c>
      <c r="J148" s="13">
        <f t="shared" si="94"/>
        <v>347</v>
      </c>
      <c r="K148" s="13">
        <f t="shared" si="94"/>
        <v>187</v>
      </c>
      <c r="L148" s="13">
        <f t="shared" si="94"/>
        <v>160</v>
      </c>
      <c r="M148" s="13">
        <f t="shared" si="94"/>
        <v>1574</v>
      </c>
      <c r="N148" s="13">
        <f t="shared" si="94"/>
        <v>802</v>
      </c>
      <c r="O148" s="13">
        <f t="shared" si="94"/>
        <v>772</v>
      </c>
      <c r="P148" s="13">
        <f t="shared" si="94"/>
        <v>1826</v>
      </c>
      <c r="Q148" s="13">
        <f t="shared" si="94"/>
        <v>917</v>
      </c>
      <c r="R148" s="13">
        <f t="shared" si="94"/>
        <v>909</v>
      </c>
      <c r="S148" s="13">
        <f t="shared" si="94"/>
        <v>325</v>
      </c>
      <c r="T148" s="13">
        <f t="shared" si="94"/>
        <v>120</v>
      </c>
      <c r="U148" s="13">
        <f t="shared" si="94"/>
        <v>29</v>
      </c>
      <c r="V148" s="13">
        <f t="shared" si="94"/>
        <v>48</v>
      </c>
      <c r="W148" s="13">
        <f t="shared" si="94"/>
        <v>23</v>
      </c>
      <c r="X148" s="13">
        <f t="shared" si="94"/>
        <v>0</v>
      </c>
      <c r="Y148" s="13">
        <f t="shared" si="94"/>
        <v>4</v>
      </c>
      <c r="Z148" s="13">
        <f t="shared" si="94"/>
        <v>6</v>
      </c>
      <c r="AA148" s="13">
        <f t="shared" si="94"/>
        <v>0</v>
      </c>
      <c r="AB148" s="13">
        <f t="shared" si="94"/>
        <v>0</v>
      </c>
      <c r="AC148" s="13">
        <f t="shared" si="94"/>
        <v>1</v>
      </c>
      <c r="AD148" s="13">
        <f t="shared" si="94"/>
        <v>0</v>
      </c>
      <c r="AE148" s="13">
        <f t="shared" si="94"/>
        <v>6</v>
      </c>
      <c r="AF148" s="13">
        <f t="shared" si="94"/>
        <v>0</v>
      </c>
      <c r="AG148" s="13">
        <f t="shared" si="94"/>
        <v>253</v>
      </c>
      <c r="AH148" s="13">
        <f t="shared" si="94"/>
        <v>2</v>
      </c>
      <c r="AI148" s="13">
        <f t="shared" si="94"/>
        <v>0</v>
      </c>
      <c r="AJ148" s="13">
        <f t="shared" si="94"/>
        <v>0</v>
      </c>
      <c r="AK148" s="13">
        <f t="shared" si="94"/>
        <v>7</v>
      </c>
      <c r="AL148" s="13">
        <f t="shared" si="94"/>
        <v>1</v>
      </c>
      <c r="AM148" s="13">
        <f t="shared" si="94"/>
        <v>0</v>
      </c>
      <c r="AN148" s="13">
        <f t="shared" si="94"/>
        <v>0</v>
      </c>
      <c r="AO148" s="13">
        <f t="shared" si="94"/>
        <v>2</v>
      </c>
      <c r="AP148" s="13">
        <f t="shared" si="94"/>
        <v>63</v>
      </c>
      <c r="AQ148" s="13">
        <f t="shared" si="94"/>
        <v>11</v>
      </c>
      <c r="AR148" s="13">
        <f t="shared" si="94"/>
        <v>44</v>
      </c>
      <c r="AS148" s="13">
        <f t="shared" si="94"/>
        <v>1</v>
      </c>
      <c r="AT148" s="13">
        <f t="shared" si="94"/>
        <v>43</v>
      </c>
      <c r="AU148" s="14"/>
    </row>
    <row r="149" spans="1:47" s="2" customFormat="1" ht="14.25" customHeight="1">
      <c r="A149" s="31"/>
      <c r="B149" s="37"/>
      <c r="C149" s="3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5"/>
      <c r="AN149" s="5"/>
      <c r="AO149" s="13"/>
      <c r="AP149" s="13"/>
      <c r="AQ149" s="13"/>
      <c r="AR149" s="13"/>
      <c r="AS149" s="13"/>
      <c r="AT149" s="13"/>
      <c r="AU149" s="14"/>
    </row>
    <row r="150" spans="1:47" s="2" customFormat="1" ht="14.25" customHeight="1">
      <c r="A150" s="31" t="s">
        <v>135</v>
      </c>
      <c r="B150" s="37"/>
      <c r="C150" s="33" t="s">
        <v>5</v>
      </c>
      <c r="D150" s="24">
        <v>2</v>
      </c>
      <c r="E150" s="13">
        <v>2</v>
      </c>
      <c r="F150" s="13">
        <v>0</v>
      </c>
      <c r="G150" s="24">
        <v>198</v>
      </c>
      <c r="H150" s="24">
        <v>103</v>
      </c>
      <c r="I150" s="24">
        <v>95</v>
      </c>
      <c r="J150" s="24">
        <v>48</v>
      </c>
      <c r="K150" s="13">
        <v>24</v>
      </c>
      <c r="L150" s="13">
        <v>24</v>
      </c>
      <c r="M150" s="24">
        <v>77</v>
      </c>
      <c r="N150" s="13">
        <v>42</v>
      </c>
      <c r="O150" s="13">
        <v>35</v>
      </c>
      <c r="P150" s="24">
        <v>73</v>
      </c>
      <c r="Q150" s="13">
        <v>37</v>
      </c>
      <c r="R150" s="13">
        <v>36</v>
      </c>
      <c r="S150" s="24">
        <v>12</v>
      </c>
      <c r="T150" s="24">
        <v>10</v>
      </c>
      <c r="U150" s="13">
        <v>0</v>
      </c>
      <c r="V150" s="13">
        <v>2</v>
      </c>
      <c r="W150" s="13">
        <v>0</v>
      </c>
      <c r="X150" s="13">
        <v>0</v>
      </c>
      <c r="Y150" s="13">
        <v>2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2</v>
      </c>
      <c r="AF150" s="13">
        <v>0</v>
      </c>
      <c r="AG150" s="13">
        <v>6</v>
      </c>
      <c r="AH150" s="13">
        <v>0</v>
      </c>
      <c r="AI150" s="13">
        <v>0</v>
      </c>
      <c r="AJ150" s="13">
        <v>0</v>
      </c>
      <c r="AK150" s="13">
        <v>2</v>
      </c>
      <c r="AL150" s="13">
        <v>0</v>
      </c>
      <c r="AM150" s="5">
        <v>0</v>
      </c>
      <c r="AN150" s="5">
        <v>0</v>
      </c>
      <c r="AO150" s="13">
        <v>0</v>
      </c>
      <c r="AP150" s="13">
        <v>8</v>
      </c>
      <c r="AQ150" s="13">
        <v>0</v>
      </c>
      <c r="AR150" s="24">
        <v>0</v>
      </c>
      <c r="AS150" s="13">
        <v>0</v>
      </c>
      <c r="AT150" s="13">
        <v>0</v>
      </c>
      <c r="AU150" s="14"/>
    </row>
    <row r="151" spans="1:47" s="2" customFormat="1" ht="14.25" customHeight="1">
      <c r="A151" s="31"/>
      <c r="B151" s="37"/>
      <c r="C151" s="3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5"/>
      <c r="AN151" s="5"/>
      <c r="AO151" s="13"/>
      <c r="AP151" s="13"/>
      <c r="AQ151" s="13"/>
      <c r="AR151" s="13"/>
      <c r="AS151" s="13"/>
      <c r="AT151" s="13"/>
      <c r="AU151" s="14"/>
    </row>
    <row r="152" spans="1:47" s="2" customFormat="1" ht="14.25" customHeight="1">
      <c r="A152" s="31" t="s">
        <v>136</v>
      </c>
      <c r="B152" s="37"/>
      <c r="C152" s="33" t="s">
        <v>5</v>
      </c>
      <c r="D152" s="24">
        <v>206</v>
      </c>
      <c r="E152" s="13">
        <v>206</v>
      </c>
      <c r="F152" s="13">
        <v>0</v>
      </c>
      <c r="G152" s="24">
        <v>29522</v>
      </c>
      <c r="H152" s="24">
        <v>15043</v>
      </c>
      <c r="I152" s="24">
        <v>14479</v>
      </c>
      <c r="J152" s="24">
        <v>9534</v>
      </c>
      <c r="K152" s="13">
        <v>4858</v>
      </c>
      <c r="L152" s="13">
        <v>4676</v>
      </c>
      <c r="M152" s="24">
        <v>10042</v>
      </c>
      <c r="N152" s="13">
        <v>5129</v>
      </c>
      <c r="O152" s="13">
        <v>4913</v>
      </c>
      <c r="P152" s="24">
        <v>9946</v>
      </c>
      <c r="Q152" s="13">
        <v>5056</v>
      </c>
      <c r="R152" s="13">
        <v>4890</v>
      </c>
      <c r="S152" s="24">
        <v>1947</v>
      </c>
      <c r="T152" s="24">
        <v>421</v>
      </c>
      <c r="U152" s="13">
        <v>181</v>
      </c>
      <c r="V152" s="13">
        <v>23</v>
      </c>
      <c r="W152" s="13">
        <v>61</v>
      </c>
      <c r="X152" s="13">
        <v>7</v>
      </c>
      <c r="Y152" s="13">
        <v>24</v>
      </c>
      <c r="Z152" s="13">
        <v>1</v>
      </c>
      <c r="AA152" s="13">
        <v>27</v>
      </c>
      <c r="AB152" s="13">
        <v>0</v>
      </c>
      <c r="AC152" s="13">
        <v>12</v>
      </c>
      <c r="AD152" s="13">
        <v>0</v>
      </c>
      <c r="AE152" s="13">
        <v>31</v>
      </c>
      <c r="AF152" s="13">
        <v>1</v>
      </c>
      <c r="AG152" s="13">
        <v>1555</v>
      </c>
      <c r="AH152" s="13">
        <v>245</v>
      </c>
      <c r="AI152" s="13">
        <v>35</v>
      </c>
      <c r="AJ152" s="13">
        <v>22</v>
      </c>
      <c r="AK152" s="13">
        <v>0</v>
      </c>
      <c r="AL152" s="13">
        <v>8</v>
      </c>
      <c r="AM152" s="5">
        <v>1</v>
      </c>
      <c r="AN152" s="5">
        <v>0</v>
      </c>
      <c r="AO152" s="13">
        <v>20</v>
      </c>
      <c r="AP152" s="13">
        <v>114</v>
      </c>
      <c r="AQ152" s="13">
        <v>49</v>
      </c>
      <c r="AR152" s="24">
        <v>416</v>
      </c>
      <c r="AS152" s="13">
        <v>200</v>
      </c>
      <c r="AT152" s="13">
        <v>216</v>
      </c>
      <c r="AU152" s="6"/>
    </row>
    <row r="153" spans="1:47" s="2" customFormat="1" ht="14.25" customHeight="1">
      <c r="A153" s="31"/>
      <c r="B153" s="37"/>
      <c r="C153" s="3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5"/>
      <c r="AN153" s="5"/>
      <c r="AO153" s="13"/>
      <c r="AP153" s="13"/>
      <c r="AQ153" s="13"/>
      <c r="AR153" s="13"/>
      <c r="AS153" s="13"/>
      <c r="AT153" s="13"/>
      <c r="AU153" s="6"/>
    </row>
    <row r="154" spans="1:47" s="2" customFormat="1" ht="14.25" customHeight="1">
      <c r="A154" s="31"/>
      <c r="B154" s="37" t="s">
        <v>137</v>
      </c>
      <c r="C154" s="33"/>
      <c r="D154" s="13">
        <f>D148+D150+D152</f>
        <v>303</v>
      </c>
      <c r="E154" s="13">
        <f>E148+E150+E152</f>
        <v>303</v>
      </c>
      <c r="F154" s="13">
        <f aca="true" t="shared" si="95" ref="F154:AT154">F148+F150+F152</f>
        <v>0</v>
      </c>
      <c r="G154" s="13">
        <f t="shared" si="95"/>
        <v>33467</v>
      </c>
      <c r="H154" s="13">
        <f t="shared" si="95"/>
        <v>17052</v>
      </c>
      <c r="I154" s="13">
        <f t="shared" si="95"/>
        <v>16415</v>
      </c>
      <c r="J154" s="13">
        <f t="shared" si="95"/>
        <v>9929</v>
      </c>
      <c r="K154" s="13">
        <f t="shared" si="95"/>
        <v>5069</v>
      </c>
      <c r="L154" s="13">
        <f t="shared" si="95"/>
        <v>4860</v>
      </c>
      <c r="M154" s="13">
        <f t="shared" si="95"/>
        <v>11693</v>
      </c>
      <c r="N154" s="13">
        <f>N148+N150+N152</f>
        <v>5973</v>
      </c>
      <c r="O154" s="13">
        <f t="shared" si="95"/>
        <v>5720</v>
      </c>
      <c r="P154" s="13">
        <f t="shared" si="95"/>
        <v>11845</v>
      </c>
      <c r="Q154" s="13">
        <f t="shared" si="95"/>
        <v>6010</v>
      </c>
      <c r="R154" s="13">
        <f t="shared" si="95"/>
        <v>5835</v>
      </c>
      <c r="S154" s="13">
        <f t="shared" si="95"/>
        <v>2284</v>
      </c>
      <c r="T154" s="13">
        <f t="shared" si="95"/>
        <v>551</v>
      </c>
      <c r="U154" s="13">
        <f t="shared" si="95"/>
        <v>210</v>
      </c>
      <c r="V154" s="13">
        <f t="shared" si="95"/>
        <v>73</v>
      </c>
      <c r="W154" s="13">
        <f t="shared" si="95"/>
        <v>84</v>
      </c>
      <c r="X154" s="13">
        <f t="shared" si="95"/>
        <v>7</v>
      </c>
      <c r="Y154" s="13">
        <f t="shared" si="95"/>
        <v>30</v>
      </c>
      <c r="Z154" s="13">
        <f t="shared" si="95"/>
        <v>7</v>
      </c>
      <c r="AA154" s="13">
        <f t="shared" si="95"/>
        <v>27</v>
      </c>
      <c r="AB154" s="13">
        <f t="shared" si="95"/>
        <v>0</v>
      </c>
      <c r="AC154" s="13">
        <f t="shared" si="95"/>
        <v>13</v>
      </c>
      <c r="AD154" s="13">
        <f t="shared" si="95"/>
        <v>0</v>
      </c>
      <c r="AE154" s="13">
        <f t="shared" si="95"/>
        <v>39</v>
      </c>
      <c r="AF154" s="13">
        <f t="shared" si="95"/>
        <v>1</v>
      </c>
      <c r="AG154" s="13">
        <f t="shared" si="95"/>
        <v>1814</v>
      </c>
      <c r="AH154" s="13">
        <f t="shared" si="95"/>
        <v>247</v>
      </c>
      <c r="AI154" s="13">
        <f t="shared" si="95"/>
        <v>35</v>
      </c>
      <c r="AJ154" s="13">
        <f t="shared" si="95"/>
        <v>22</v>
      </c>
      <c r="AK154" s="13">
        <f t="shared" si="95"/>
        <v>9</v>
      </c>
      <c r="AL154" s="13">
        <f t="shared" si="95"/>
        <v>9</v>
      </c>
      <c r="AM154" s="13">
        <f t="shared" si="95"/>
        <v>1</v>
      </c>
      <c r="AN154" s="13">
        <f t="shared" si="95"/>
        <v>0</v>
      </c>
      <c r="AO154" s="13">
        <f t="shared" si="95"/>
        <v>22</v>
      </c>
      <c r="AP154" s="13">
        <f t="shared" si="95"/>
        <v>185</v>
      </c>
      <c r="AQ154" s="13">
        <f t="shared" si="95"/>
        <v>60</v>
      </c>
      <c r="AR154" s="13">
        <f t="shared" si="95"/>
        <v>460</v>
      </c>
      <c r="AS154" s="13">
        <f t="shared" si="95"/>
        <v>201</v>
      </c>
      <c r="AT154" s="13">
        <f t="shared" si="95"/>
        <v>259</v>
      </c>
      <c r="AU154" s="6"/>
    </row>
    <row r="155" spans="1:47" s="2" customFormat="1" ht="14.25" customHeight="1" thickBot="1">
      <c r="A155" s="46"/>
      <c r="B155" s="46"/>
      <c r="C155" s="47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6"/>
    </row>
    <row r="156" spans="1:47" s="2" customFormat="1" ht="14.25" customHeight="1" thickTop="1">
      <c r="A156" s="51" t="s">
        <v>138</v>
      </c>
      <c r="B156" s="26"/>
      <c r="C156" s="2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6"/>
    </row>
    <row r="157" spans="1:47" ht="13.5" customHeight="1">
      <c r="A157" s="26"/>
      <c r="B157" s="26"/>
      <c r="C157" s="31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16"/>
    </row>
    <row r="158" spans="1:47" ht="13.5" customHeight="1">
      <c r="A158" s="26"/>
      <c r="B158" s="26"/>
      <c r="C158" s="31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18"/>
    </row>
    <row r="159" spans="3:47" ht="13.5" customHeight="1">
      <c r="C159" s="22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8"/>
    </row>
    <row r="160" spans="3:47" ht="13.5" customHeight="1">
      <c r="C160" s="22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8"/>
    </row>
    <row r="161" spans="3:47" ht="13.5" customHeight="1">
      <c r="C161" s="22"/>
      <c r="D161" s="23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8"/>
    </row>
    <row r="162" spans="3:47" ht="13.5" customHeight="1">
      <c r="C162" s="22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8"/>
    </row>
    <row r="163" spans="1:47" ht="13.5" customHeight="1">
      <c r="A163" s="91"/>
      <c r="B163" s="92"/>
      <c r="C163" s="92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8"/>
    </row>
    <row r="164" spans="1:53" s="2" customFormat="1" ht="13.5" customHeight="1">
      <c r="A164" s="11"/>
      <c r="B164" s="19"/>
      <c r="C164" s="21"/>
      <c r="D164" s="10"/>
      <c r="E164" s="5"/>
      <c r="F164" s="12"/>
      <c r="G164" s="10"/>
      <c r="H164" s="10"/>
      <c r="I164" s="10"/>
      <c r="J164" s="10"/>
      <c r="K164" s="5"/>
      <c r="L164" s="5"/>
      <c r="M164" s="10"/>
      <c r="N164" s="5"/>
      <c r="O164" s="5"/>
      <c r="P164" s="10"/>
      <c r="Q164" s="5"/>
      <c r="R164" s="5"/>
      <c r="S164" s="10"/>
      <c r="T164" s="10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10"/>
      <c r="AS164" s="5"/>
      <c r="AT164" s="5"/>
      <c r="AU164" s="6"/>
      <c r="AV164" s="7"/>
      <c r="AW164" s="7"/>
      <c r="AX164" s="7"/>
      <c r="AY164" s="7"/>
      <c r="AZ164" s="7"/>
      <c r="BA164" s="7"/>
    </row>
    <row r="165" spans="1:47" ht="13.5" customHeight="1">
      <c r="A165" s="91"/>
      <c r="B165" s="92"/>
      <c r="C165" s="92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8"/>
    </row>
    <row r="166" spans="1:53" s="2" customFormat="1" ht="13.5" customHeight="1">
      <c r="A166" s="11"/>
      <c r="B166" s="19"/>
      <c r="C166" s="21"/>
      <c r="D166" s="10"/>
      <c r="E166" s="5"/>
      <c r="F166" s="12"/>
      <c r="G166" s="10"/>
      <c r="H166" s="10"/>
      <c r="I166" s="10"/>
      <c r="J166" s="10"/>
      <c r="K166" s="5"/>
      <c r="L166" s="5"/>
      <c r="M166" s="10"/>
      <c r="N166" s="5"/>
      <c r="O166" s="5"/>
      <c r="P166" s="10"/>
      <c r="Q166" s="5"/>
      <c r="R166" s="5"/>
      <c r="S166" s="10"/>
      <c r="T166" s="10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10"/>
      <c r="AS166" s="5"/>
      <c r="AT166" s="5"/>
      <c r="AU166" s="6"/>
      <c r="AV166" s="7"/>
      <c r="AW166" s="7"/>
      <c r="AX166" s="7"/>
      <c r="AY166" s="7"/>
      <c r="AZ166" s="7"/>
      <c r="BA166" s="7"/>
    </row>
    <row r="167" spans="4:47" ht="13.5" customHeight="1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8"/>
    </row>
    <row r="168" spans="4:47" ht="13.5" customHeight="1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8"/>
    </row>
    <row r="169" spans="4:47" ht="13.5" customHeight="1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8"/>
    </row>
    <row r="170" spans="4:47" ht="13.5" customHeight="1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8"/>
    </row>
    <row r="171" spans="4:47" ht="13.5" customHeight="1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8"/>
    </row>
    <row r="172" spans="4:47" ht="13.5" customHeight="1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8"/>
    </row>
    <row r="173" spans="4:47" ht="13.5" customHeight="1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8"/>
    </row>
    <row r="174" spans="4:47" ht="13.5" customHeight="1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8"/>
    </row>
    <row r="175" spans="4:47" ht="13.5" customHeight="1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8"/>
    </row>
    <row r="176" spans="4:47" ht="13.5" customHeight="1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8"/>
    </row>
    <row r="177" spans="4:47" ht="13.5" customHeight="1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8"/>
    </row>
    <row r="178" spans="4:47" ht="13.5" customHeight="1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8"/>
    </row>
    <row r="179" spans="4:47" ht="13.5" customHeight="1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8"/>
    </row>
    <row r="180" spans="4:47" ht="13.5" customHeight="1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8"/>
    </row>
    <row r="181" spans="4:46" ht="13.5" customHeight="1"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</row>
    <row r="182" spans="4:46" ht="13.5" customHeight="1"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</row>
    <row r="183" spans="4:46" ht="13.5" customHeight="1"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</row>
    <row r="184" spans="4:46" ht="13.5" customHeight="1"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</row>
    <row r="185" spans="4:46" ht="13.5" customHeight="1"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</row>
    <row r="186" spans="4:46" ht="13.5" customHeight="1"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</row>
    <row r="187" spans="4:46" ht="13.5" customHeight="1"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</row>
    <row r="188" spans="4:46" ht="13.5" customHeight="1"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</row>
    <row r="189" spans="4:46" ht="13.5" customHeight="1"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</row>
    <row r="190" spans="4:46" ht="13.5" customHeight="1"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</row>
    <row r="191" spans="4:46" ht="13.5" customHeight="1"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</row>
    <row r="192" spans="4:46" ht="13.5" customHeight="1"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</row>
    <row r="193" spans="4:46" ht="13.5" customHeight="1"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</row>
    <row r="194" spans="4:46" ht="13.5" customHeight="1"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</row>
    <row r="195" spans="4:46" ht="13.5" customHeight="1"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</row>
    <row r="196" spans="4:46" ht="13.5" customHeight="1"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</row>
    <row r="197" spans="4:46" ht="13.5" customHeight="1"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</row>
    <row r="198" spans="4:46" ht="13.5" customHeight="1"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</row>
    <row r="199" spans="4:46" ht="13.5" customHeight="1"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</row>
    <row r="200" spans="4:46" ht="13.5" customHeight="1"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</row>
    <row r="201" spans="4:46" ht="13.5" customHeight="1"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</row>
    <row r="202" spans="4:46" ht="13.5" customHeight="1"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</row>
    <row r="203" spans="4:46" ht="13.5" customHeight="1"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</row>
    <row r="204" spans="4:46" ht="13.5" customHeight="1"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</row>
    <row r="205" spans="4:46" ht="13.5" customHeight="1"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</row>
    <row r="206" spans="4:46" ht="13.5" customHeight="1"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</row>
    <row r="207" spans="4:46" ht="13.5" customHeight="1"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</row>
    <row r="208" spans="4:46" ht="13.5" customHeight="1"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</row>
    <row r="209" spans="4:46" ht="13.5" customHeight="1"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</row>
    <row r="210" spans="4:46" ht="13.5" customHeight="1"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</row>
    <row r="211" spans="4:46" ht="13.5" customHeight="1"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</row>
    <row r="212" spans="4:46" ht="13.5" customHeight="1"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</row>
    <row r="213" spans="4:46" ht="13.5" customHeight="1"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</row>
    <row r="214" spans="4:46" ht="13.5" customHeight="1"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</row>
    <row r="215" spans="4:46" ht="13.5" customHeight="1"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</row>
    <row r="216" spans="4:46" ht="13.5" customHeight="1"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</row>
    <row r="217" spans="4:46" ht="13.5" customHeight="1"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</row>
    <row r="218" spans="4:46" ht="13.5" customHeight="1"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</row>
    <row r="219" spans="4:46" ht="13.5" customHeight="1"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</row>
    <row r="220" spans="4:46" ht="13.5" customHeight="1"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</row>
    <row r="221" spans="4:46" ht="13.5" customHeight="1"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</row>
    <row r="222" spans="4:46" ht="13.5" customHeight="1"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</row>
    <row r="223" spans="4:46" ht="13.5" customHeight="1"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</row>
    <row r="224" spans="4:46" ht="13.5" customHeight="1"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</row>
    <row r="225" spans="4:46" ht="13.5" customHeight="1"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</row>
    <row r="226" spans="4:46" ht="13.5" customHeight="1"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</row>
    <row r="227" spans="4:46" ht="13.5" customHeight="1"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</row>
    <row r="228" spans="4:46" ht="13.5" customHeight="1"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</row>
    <row r="229" spans="4:46" ht="13.5" customHeight="1"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</row>
    <row r="230" spans="4:46" ht="13.5" customHeight="1"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</row>
    <row r="231" spans="4:46" ht="13.5" customHeight="1"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</row>
    <row r="232" spans="4:46" ht="13.5" customHeight="1"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</row>
    <row r="233" spans="4:46" ht="13.5" customHeight="1"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</row>
    <row r="234" spans="4:46" ht="13.5" customHeight="1"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</row>
    <row r="235" spans="4:46" ht="13.5" customHeight="1"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</row>
    <row r="236" spans="4:46" ht="13.5" customHeight="1"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</row>
    <row r="237" spans="4:46" ht="13.5" customHeight="1"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</row>
    <row r="238" spans="4:46" ht="13.5" customHeight="1"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</row>
    <row r="239" spans="4:46" ht="13.5" customHeight="1"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</row>
    <row r="240" spans="4:46" ht="13.5" customHeight="1"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</row>
    <row r="241" spans="4:46" ht="13.5" customHeight="1"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</row>
    <row r="242" spans="4:46" ht="13.5" customHeight="1"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</row>
    <row r="243" spans="4:46" ht="13.5" customHeight="1"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</row>
    <row r="244" spans="4:46" ht="13.5" customHeight="1"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</row>
    <row r="245" spans="4:46" ht="13.5" customHeight="1"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</row>
    <row r="246" spans="4:46" ht="13.5" customHeight="1"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</row>
    <row r="247" spans="4:46" ht="13.5" customHeight="1"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</row>
    <row r="248" spans="4:46" ht="13.5" customHeight="1"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</row>
    <row r="249" spans="4:46" ht="13.5" customHeight="1"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</row>
    <row r="250" spans="4:46" ht="13.5" customHeight="1"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</row>
    <row r="251" spans="4:46" ht="13.5" customHeight="1"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</row>
    <row r="252" spans="4:46" ht="13.5" customHeight="1"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</row>
    <row r="253" spans="4:46" ht="13.5" customHeight="1"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</row>
    <row r="254" spans="4:46" ht="13.5" customHeight="1"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</row>
    <row r="255" spans="4:46" ht="13.5" customHeight="1"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</row>
    <row r="256" spans="4:46" ht="13.5" customHeight="1"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</row>
    <row r="257" spans="4:46" ht="13.5" customHeight="1"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</row>
    <row r="258" spans="4:46" ht="13.5" customHeight="1"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</row>
    <row r="259" spans="4:46" ht="13.5" customHeight="1"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</row>
    <row r="260" spans="4:46" ht="13.5" customHeight="1"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</row>
    <row r="261" spans="4:46" ht="13.5" customHeight="1"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</row>
    <row r="262" spans="4:46" ht="13.5" customHeight="1"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</row>
    <row r="263" spans="4:46" ht="13.5" customHeight="1"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</row>
    <row r="264" spans="4:46" ht="13.5" customHeight="1"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</row>
    <row r="265" spans="4:46" ht="13.5" customHeight="1"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</row>
    <row r="266" spans="4:46" ht="13.5" customHeight="1"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</row>
    <row r="267" spans="4:46" ht="13.5" customHeight="1"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</row>
    <row r="268" spans="4:46" ht="13.5" customHeight="1"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</row>
    <row r="269" spans="4:46" ht="13.5" customHeight="1"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</row>
    <row r="270" spans="4:46" ht="13.5" customHeight="1"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</row>
    <row r="271" spans="4:46" ht="13.5" customHeight="1"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</row>
    <row r="272" spans="4:46" ht="13.5" customHeight="1"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</row>
    <row r="273" spans="4:46" ht="13.5" customHeight="1"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</row>
    <row r="274" spans="4:46" ht="13.5" customHeight="1"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</row>
    <row r="275" spans="4:46" ht="13.5" customHeight="1"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</row>
  </sheetData>
  <sheetProtection/>
  <mergeCells count="42">
    <mergeCell ref="A165:C165"/>
    <mergeCell ref="A102:C102"/>
    <mergeCell ref="A106:C106"/>
    <mergeCell ref="A126:C126"/>
    <mergeCell ref="A163:C163"/>
    <mergeCell ref="A89:C89"/>
    <mergeCell ref="A93:C93"/>
    <mergeCell ref="A98:C98"/>
    <mergeCell ref="A12:C12"/>
    <mergeCell ref="AO5:AP6"/>
    <mergeCell ref="AQ5:AQ6"/>
    <mergeCell ref="AK5:AL6"/>
    <mergeCell ref="AM5:AN6"/>
    <mergeCell ref="AA5:AB6"/>
    <mergeCell ref="AC5:AD6"/>
    <mergeCell ref="A76:C76"/>
    <mergeCell ref="A84:C84"/>
    <mergeCell ref="AE5:AH5"/>
    <mergeCell ref="AI5:AJ6"/>
    <mergeCell ref="M5:O6"/>
    <mergeCell ref="P5:R6"/>
    <mergeCell ref="S5:T6"/>
    <mergeCell ref="U5:V6"/>
    <mergeCell ref="A36:C36"/>
    <mergeCell ref="A71:C71"/>
    <mergeCell ref="A2:AT2"/>
    <mergeCell ref="A4:C7"/>
    <mergeCell ref="D4:F4"/>
    <mergeCell ref="G4:R4"/>
    <mergeCell ref="S4:AT4"/>
    <mergeCell ref="D5:D7"/>
    <mergeCell ref="AT5:AT7"/>
    <mergeCell ref="AE6:AF6"/>
    <mergeCell ref="AG6:AH6"/>
    <mergeCell ref="AR5:AR7"/>
    <mergeCell ref="AS5:AS7"/>
    <mergeCell ref="E5:E7"/>
    <mergeCell ref="F5:F7"/>
    <mergeCell ref="G5:I6"/>
    <mergeCell ref="J5:L6"/>
    <mergeCell ref="W5:X6"/>
    <mergeCell ref="Y5:Z6"/>
  </mergeCells>
  <printOptions/>
  <pageMargins left="0.7874015748031497" right="0.5905511811023623" top="0.984251968503937" bottom="0.7874015748031497" header="0.5118110236220472" footer="0.5118110236220472"/>
  <pageSetup fitToHeight="0" fitToWidth="2" horizontalDpi="600" verticalDpi="600" orientation="portrait" pageOrder="overThenDown" paperSize="9" scale="63" r:id="rId1"/>
  <rowBreaks count="2" manualBreakCount="2">
    <brk id="81" max="45" man="1"/>
    <brk id="157" max="4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2014-09-17T06:54:20Z</cp:lastPrinted>
  <dcterms:created xsi:type="dcterms:W3CDTF">2013-08-26T07:48:32Z</dcterms:created>
  <dcterms:modified xsi:type="dcterms:W3CDTF">2014-09-17T23:48:48Z</dcterms:modified>
  <cp:category/>
  <cp:version/>
  <cp:contentType/>
  <cp:contentStatus/>
</cp:coreProperties>
</file>