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506" windowWidth="14670" windowHeight="8520" activeTab="0"/>
  </bookViews>
  <sheets>
    <sheet name="15-2" sheetId="1" r:id="rId1"/>
  </sheets>
  <definedNames>
    <definedName name="_xlnm.Print_Titles" localSheetId="0">'15-2'!$1:$5</definedName>
  </definedNames>
  <calcPr fullCalcOnLoad="1"/>
</workbook>
</file>

<file path=xl/sharedStrings.xml><?xml version="1.0" encoding="utf-8"?>
<sst xmlns="http://schemas.openxmlformats.org/spreadsheetml/2006/main" count="87" uniqueCount="45">
  <si>
    <t/>
  </si>
  <si>
    <t>　　県　立</t>
  </si>
  <si>
    <t>　　市　立</t>
  </si>
  <si>
    <t>　　　計</t>
  </si>
  <si>
    <t>通　信　制</t>
  </si>
  <si>
    <t>県　立　計</t>
  </si>
  <si>
    <t>市　立　計</t>
  </si>
  <si>
    <t>計</t>
  </si>
  <si>
    <t>男</t>
  </si>
  <si>
    <t>女</t>
  </si>
  <si>
    <t>育児休業者</t>
  </si>
  <si>
    <t>学校医</t>
  </si>
  <si>
    <t>学校歯科医</t>
  </si>
  <si>
    <t>学校薬剤師</t>
  </si>
  <si>
    <t>委託及び非常勤</t>
  </si>
  <si>
    <t>臨 採</t>
  </si>
  <si>
    <t>休 職</t>
  </si>
  <si>
    <t>療 養</t>
  </si>
  <si>
    <t>指導員
寄宿舎管理</t>
  </si>
  <si>
    <t>警備員</t>
  </si>
  <si>
    <t>全　日　制</t>
  </si>
  <si>
    <t>定　時　制</t>
  </si>
  <si>
    <t>合　計</t>
  </si>
  <si>
    <t>再　掲</t>
  </si>
  <si>
    <t>給食調理員</t>
  </si>
  <si>
    <t>総括事務長</t>
  </si>
  <si>
    <t>事務長</t>
  </si>
  <si>
    <t>学校付</t>
  </si>
  <si>
    <t>事務専門員</t>
  </si>
  <si>
    <t>総括事務主任</t>
  </si>
  <si>
    <t>事務主任</t>
  </si>
  <si>
    <t>主任主事</t>
  </si>
  <si>
    <t>主事</t>
  </si>
  <si>
    <t>実習・図書教諭</t>
  </si>
  <si>
    <t>校務技術員</t>
  </si>
  <si>
    <t>農場技術員</t>
  </si>
  <si>
    <t>学校司書</t>
  </si>
  <si>
    <t>その他</t>
  </si>
  <si>
    <t>事務部長</t>
  </si>
  <si>
    <t>計</t>
  </si>
  <si>
    <t>男</t>
  </si>
  <si>
    <t>女</t>
  </si>
  <si>
    <t>23 （公立）</t>
  </si>
  <si>
    <t>24 （公立）</t>
  </si>
  <si>
    <t>25 （公立）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</si>
</sst>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0.00;\-\0.00"/>
    <numFmt numFmtId="177" formatCode="yy&quot;年&quot;m&quot;月&quot;"/>
    <numFmt numFmtId="178" formatCode="[$-411]gggee&quot;年&quot;m&quot;月&quot;d&quot;日&quot;"/>
    <numFmt numFmtId="179" formatCode="hh\:mm\:ss\ AM/PM"/>
    <numFmt numFmtId="180" formatCode="hh\:mm\ AM/PM"/>
    <numFmt numFmtId="181" formatCode="hh\:mm\:ss"/>
    <numFmt numFmtId="182" formatCode="hh\:mm"/>
    <numFmt numFmtId="183" formatCode="#,###,###;[Red]\-#,###,###;&quot;-&quot;;&quot;-&quot;"/>
    <numFmt numFmtId="184" formatCode="#;[Red]\-#;&quot;-&quot;;&quot;-&quot;"/>
  </numFmts>
  <fonts count="14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color indexed="63"/>
      <name val="ＭＳ Ｐ明朝"/>
      <family val="1"/>
    </font>
    <font>
      <sz val="12"/>
      <color indexed="63"/>
      <name val="ＭＳ Ｐ明朝"/>
      <family val="1"/>
    </font>
    <font>
      <sz val="9"/>
      <color indexed="8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9"/>
      <name val="System"/>
      <family val="0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1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6" fillId="0" borderId="0" xfId="0" applyFont="1" applyAlignment="1">
      <alignment horizontal="distributed" vertical="center" wrapText="1"/>
    </xf>
    <xf numFmtId="0" fontId="7" fillId="0" borderId="3" xfId="0" applyFont="1" applyBorder="1" applyAlignment="1">
      <alignment horizontal="center" vertical="center" textRotation="255" shrinkToFit="1"/>
    </xf>
    <xf numFmtId="0" fontId="7" fillId="0" borderId="3" xfId="0" applyFont="1" applyBorder="1" applyAlignment="1">
      <alignment horizontal="center" vertical="center" textRotation="255"/>
    </xf>
    <xf numFmtId="1" fontId="7" fillId="0" borderId="3" xfId="0" applyNumberFormat="1" applyFont="1" applyBorder="1" applyAlignment="1">
      <alignment horizontal="center" vertical="center" textRotation="255"/>
    </xf>
    <xf numFmtId="0" fontId="13" fillId="0" borderId="3" xfId="0" applyFont="1" applyBorder="1" applyAlignment="1">
      <alignment horizontal="center" vertical="center" textRotation="255" wrapText="1" shrinkToFit="1"/>
    </xf>
    <xf numFmtId="1" fontId="7" fillId="0" borderId="3" xfId="0" applyNumberFormat="1" applyFont="1" applyBorder="1" applyAlignment="1">
      <alignment horizontal="center" vertical="center" textRotation="255" shrinkToFit="1"/>
    </xf>
    <xf numFmtId="1" fontId="7" fillId="0" borderId="4" xfId="0" applyNumberFormat="1" applyFont="1" applyBorder="1" applyAlignment="1">
      <alignment horizontal="center" vertical="center" textRotation="255" shrinkToFit="1"/>
    </xf>
    <xf numFmtId="0" fontId="7" fillId="0" borderId="5" xfId="0" applyFont="1" applyBorder="1" applyAlignment="1">
      <alignment shrinkToFit="1"/>
    </xf>
    <xf numFmtId="1" fontId="8" fillId="0" borderId="5" xfId="0" applyNumberFormat="1" applyFont="1" applyBorder="1" applyAlignment="1">
      <alignment shrinkToFit="1"/>
    </xf>
    <xf numFmtId="0" fontId="7" fillId="0" borderId="6" xfId="0" applyFont="1" applyBorder="1" applyAlignment="1">
      <alignment/>
    </xf>
    <xf numFmtId="1" fontId="8" fillId="0" borderId="7" xfId="0" applyNumberFormat="1" applyFont="1" applyBorder="1" applyAlignment="1">
      <alignment/>
    </xf>
    <xf numFmtId="183" fontId="7" fillId="0" borderId="8" xfId="0" applyNumberFormat="1" applyFont="1" applyBorder="1" applyAlignment="1">
      <alignment horizontal="right"/>
    </xf>
    <xf numFmtId="183" fontId="7" fillId="0" borderId="9" xfId="0" applyNumberFormat="1" applyFont="1" applyBorder="1" applyAlignment="1">
      <alignment horizontal="right"/>
    </xf>
    <xf numFmtId="2" fontId="8" fillId="0" borderId="9" xfId="0" applyNumberFormat="1" applyFont="1" applyBorder="1" applyAlignment="1">
      <alignment/>
    </xf>
    <xf numFmtId="0" fontId="6" fillId="0" borderId="0" xfId="0" applyFont="1" applyAlignment="1">
      <alignment vertical="center"/>
    </xf>
    <xf numFmtId="1" fontId="7" fillId="0" borderId="0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horizontal="left" vertical="center"/>
    </xf>
    <xf numFmtId="184" fontId="7" fillId="0" borderId="10" xfId="0" applyNumberFormat="1" applyFont="1" applyBorder="1" applyAlignment="1">
      <alignment horizontal="right" shrinkToFit="1"/>
    </xf>
    <xf numFmtId="184" fontId="7" fillId="0" borderId="0" xfId="0" applyNumberFormat="1" applyFont="1" applyBorder="1" applyAlignment="1">
      <alignment horizontal="right" shrinkToFit="1"/>
    </xf>
    <xf numFmtId="184" fontId="7" fillId="0" borderId="0" xfId="0" applyNumberFormat="1" applyFont="1" applyBorder="1" applyAlignment="1">
      <alignment shrinkToFit="1"/>
    </xf>
    <xf numFmtId="184" fontId="7" fillId="0" borderId="0" xfId="0" applyNumberFormat="1" applyFont="1" applyAlignment="1">
      <alignment horizontal="right" shrinkToFit="1"/>
    </xf>
    <xf numFmtId="184" fontId="7" fillId="0" borderId="0" xfId="0" applyNumberFormat="1" applyFont="1" applyAlignment="1">
      <alignment shrinkToFi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shrinkToFit="1"/>
    </xf>
    <xf numFmtId="0" fontId="11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7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shrinkToFit="1"/>
    </xf>
    <xf numFmtId="0" fontId="12" fillId="0" borderId="13" xfId="0" applyFont="1" applyBorder="1" applyAlignment="1">
      <alignment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2" fontId="9" fillId="0" borderId="11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" fontId="9" fillId="0" borderId="11" xfId="0" applyNumberFormat="1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3"/>
  <sheetViews>
    <sheetView tabSelected="1" workbookViewId="0" topLeftCell="B1">
      <selection activeCell="G20" sqref="G20"/>
    </sheetView>
  </sheetViews>
  <sheetFormatPr defaultColWidth="10.625" defaultRowHeight="12.75"/>
  <cols>
    <col min="1" max="1" width="0.5" style="1" hidden="1" customWidth="1"/>
    <col min="2" max="2" width="8.625" style="1" customWidth="1"/>
    <col min="3" max="3" width="4.25390625" style="1" customWidth="1"/>
    <col min="4" max="4" width="3.625" style="1" customWidth="1"/>
    <col min="5" max="8" width="3.50390625" style="1" customWidth="1"/>
    <col min="9" max="32" width="3.125" style="1" customWidth="1"/>
    <col min="33" max="48" width="3.625" style="1" customWidth="1"/>
    <col min="49" max="51" width="2.625" style="1" customWidth="1"/>
    <col min="52" max="52" width="4.125" style="1" customWidth="1"/>
    <col min="53" max="57" width="3.625" style="1" customWidth="1"/>
    <col min="58" max="58" width="2.625" style="1" customWidth="1"/>
    <col min="59" max="16384" width="10.625" style="1" customWidth="1"/>
  </cols>
  <sheetData>
    <row r="1" spans="24:41" ht="37.5" customHeight="1">
      <c r="X1" s="38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12"/>
    </row>
    <row r="2" spans="2:57" s="26" customFormat="1" ht="15" customHeight="1" thickBot="1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 t="s">
        <v>0</v>
      </c>
      <c r="AK2" s="28"/>
      <c r="AL2" s="28"/>
      <c r="AM2" s="29"/>
      <c r="AN2" s="29"/>
      <c r="AO2" s="29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30"/>
      <c r="BE2" s="28"/>
    </row>
    <row r="3" spans="1:57" ht="21" customHeight="1" thickTop="1">
      <c r="A3" s="2"/>
      <c r="B3" s="21"/>
      <c r="C3" s="40" t="s">
        <v>22</v>
      </c>
      <c r="D3" s="46"/>
      <c r="E3" s="48"/>
      <c r="F3" s="49" t="s">
        <v>38</v>
      </c>
      <c r="G3" s="50"/>
      <c r="H3" s="51"/>
      <c r="I3" s="40" t="s">
        <v>25</v>
      </c>
      <c r="J3" s="43"/>
      <c r="K3" s="44"/>
      <c r="L3" s="40" t="s">
        <v>26</v>
      </c>
      <c r="M3" s="43"/>
      <c r="N3" s="44"/>
      <c r="O3" s="40" t="s">
        <v>27</v>
      </c>
      <c r="P3" s="43"/>
      <c r="Q3" s="44"/>
      <c r="R3" s="40" t="s">
        <v>28</v>
      </c>
      <c r="S3" s="43"/>
      <c r="T3" s="44"/>
      <c r="U3" s="40" t="s">
        <v>29</v>
      </c>
      <c r="V3" s="43"/>
      <c r="W3" s="44"/>
      <c r="X3" s="40" t="s">
        <v>30</v>
      </c>
      <c r="Y3" s="41"/>
      <c r="Z3" s="42"/>
      <c r="AA3" s="40" t="s">
        <v>31</v>
      </c>
      <c r="AB3" s="43"/>
      <c r="AC3" s="44"/>
      <c r="AD3" s="40" t="s">
        <v>32</v>
      </c>
      <c r="AE3" s="41"/>
      <c r="AF3" s="42"/>
      <c r="AG3" s="40" t="s">
        <v>33</v>
      </c>
      <c r="AH3" s="43"/>
      <c r="AI3" s="44"/>
      <c r="AJ3" s="40" t="s">
        <v>34</v>
      </c>
      <c r="AK3" s="43"/>
      <c r="AL3" s="44"/>
      <c r="AM3" s="45" t="s">
        <v>35</v>
      </c>
      <c r="AN3" s="43"/>
      <c r="AO3" s="44"/>
      <c r="AP3" s="40" t="s">
        <v>36</v>
      </c>
      <c r="AQ3" s="43"/>
      <c r="AR3" s="44"/>
      <c r="AS3" s="47" t="s">
        <v>37</v>
      </c>
      <c r="AT3" s="43"/>
      <c r="AU3" s="44"/>
      <c r="AV3" s="40" t="s">
        <v>23</v>
      </c>
      <c r="AW3" s="43"/>
      <c r="AX3" s="43"/>
      <c r="AY3" s="44"/>
      <c r="AZ3" s="40" t="s">
        <v>14</v>
      </c>
      <c r="BA3" s="46"/>
      <c r="BB3" s="46"/>
      <c r="BC3" s="46"/>
      <c r="BD3" s="46"/>
      <c r="BE3" s="46"/>
    </row>
    <row r="4" spans="1:58" ht="66.75" customHeight="1">
      <c r="A4" s="2"/>
      <c r="B4" s="4"/>
      <c r="C4" s="10" t="s">
        <v>7</v>
      </c>
      <c r="D4" s="10" t="s">
        <v>8</v>
      </c>
      <c r="E4" s="10" t="s">
        <v>9</v>
      </c>
      <c r="F4" s="36" t="s">
        <v>39</v>
      </c>
      <c r="G4" s="36" t="s">
        <v>40</v>
      </c>
      <c r="H4" s="36" t="s">
        <v>41</v>
      </c>
      <c r="I4" s="10" t="s">
        <v>7</v>
      </c>
      <c r="J4" s="10" t="s">
        <v>8</v>
      </c>
      <c r="K4" s="10" t="s">
        <v>9</v>
      </c>
      <c r="L4" s="10" t="s">
        <v>7</v>
      </c>
      <c r="M4" s="10" t="s">
        <v>8</v>
      </c>
      <c r="N4" s="10" t="s">
        <v>9</v>
      </c>
      <c r="O4" s="10" t="s">
        <v>7</v>
      </c>
      <c r="P4" s="10" t="s">
        <v>8</v>
      </c>
      <c r="Q4" s="10" t="s">
        <v>9</v>
      </c>
      <c r="R4" s="10" t="s">
        <v>7</v>
      </c>
      <c r="S4" s="10" t="s">
        <v>8</v>
      </c>
      <c r="T4" s="10" t="s">
        <v>9</v>
      </c>
      <c r="U4" s="10" t="s">
        <v>7</v>
      </c>
      <c r="V4" s="10" t="s">
        <v>8</v>
      </c>
      <c r="W4" s="10" t="s">
        <v>9</v>
      </c>
      <c r="X4" s="10" t="s">
        <v>7</v>
      </c>
      <c r="Y4" s="10" t="s">
        <v>8</v>
      </c>
      <c r="Z4" s="10" t="s">
        <v>9</v>
      </c>
      <c r="AA4" s="10" t="s">
        <v>7</v>
      </c>
      <c r="AB4" s="10" t="s">
        <v>8</v>
      </c>
      <c r="AC4" s="10" t="s">
        <v>9</v>
      </c>
      <c r="AD4" s="10" t="s">
        <v>7</v>
      </c>
      <c r="AE4" s="10" t="s">
        <v>8</v>
      </c>
      <c r="AF4" s="10" t="s">
        <v>9</v>
      </c>
      <c r="AG4" s="10" t="s">
        <v>7</v>
      </c>
      <c r="AH4" s="10" t="s">
        <v>8</v>
      </c>
      <c r="AI4" s="10" t="s">
        <v>9</v>
      </c>
      <c r="AJ4" s="10" t="s">
        <v>7</v>
      </c>
      <c r="AK4" s="10" t="s">
        <v>8</v>
      </c>
      <c r="AL4" s="10" t="s">
        <v>9</v>
      </c>
      <c r="AM4" s="10" t="s">
        <v>7</v>
      </c>
      <c r="AN4" s="10" t="s">
        <v>8</v>
      </c>
      <c r="AO4" s="10" t="s">
        <v>9</v>
      </c>
      <c r="AP4" s="10" t="s">
        <v>7</v>
      </c>
      <c r="AQ4" s="10" t="s">
        <v>8</v>
      </c>
      <c r="AR4" s="10" t="s">
        <v>9</v>
      </c>
      <c r="AS4" s="10" t="s">
        <v>7</v>
      </c>
      <c r="AT4" s="10" t="s">
        <v>8</v>
      </c>
      <c r="AU4" s="10" t="s">
        <v>9</v>
      </c>
      <c r="AV4" s="14" t="s">
        <v>15</v>
      </c>
      <c r="AW4" s="14" t="s">
        <v>16</v>
      </c>
      <c r="AX4" s="13" t="s">
        <v>10</v>
      </c>
      <c r="AY4" s="14" t="s">
        <v>17</v>
      </c>
      <c r="AZ4" s="16" t="s">
        <v>18</v>
      </c>
      <c r="BA4" s="13" t="s">
        <v>24</v>
      </c>
      <c r="BB4" s="15" t="s">
        <v>19</v>
      </c>
      <c r="BC4" s="15" t="s">
        <v>11</v>
      </c>
      <c r="BD4" s="17" t="s">
        <v>12</v>
      </c>
      <c r="BE4" s="18" t="s">
        <v>13</v>
      </c>
      <c r="BF4" s="11"/>
    </row>
    <row r="5" spans="1:57" s="9" customFormat="1" ht="4.5" customHeight="1">
      <c r="A5" s="5"/>
      <c r="B5" s="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7"/>
      <c r="AD5" s="6"/>
      <c r="AE5" s="6"/>
      <c r="AF5" s="7"/>
      <c r="AG5" s="6"/>
      <c r="AH5" s="6"/>
      <c r="AI5" s="6"/>
      <c r="AJ5" s="6"/>
      <c r="AK5" s="6"/>
      <c r="AL5" s="6"/>
      <c r="AM5" s="8"/>
      <c r="AN5" s="8"/>
      <c r="AO5" s="8"/>
      <c r="AP5" s="6"/>
      <c r="AQ5" s="6"/>
      <c r="AR5" s="6"/>
      <c r="AS5" s="7"/>
      <c r="AT5" s="7"/>
      <c r="AU5" s="7"/>
      <c r="AV5" s="6"/>
      <c r="AW5" s="6"/>
      <c r="AX5" s="6"/>
      <c r="AY5" s="6"/>
      <c r="AZ5" s="6"/>
      <c r="BA5" s="6"/>
      <c r="BB5" s="7"/>
      <c r="BC5" s="7"/>
      <c r="BD5" s="7"/>
      <c r="BE5" s="7"/>
    </row>
    <row r="6" spans="1:57" ht="15.75" customHeight="1">
      <c r="A6" s="2"/>
      <c r="B6" s="37" t="s">
        <v>42</v>
      </c>
      <c r="C6" s="31">
        <v>642</v>
      </c>
      <c r="D6" s="32">
        <v>334</v>
      </c>
      <c r="E6" s="32">
        <v>308</v>
      </c>
      <c r="F6" s="32">
        <v>1</v>
      </c>
      <c r="G6" s="32">
        <v>1</v>
      </c>
      <c r="H6" s="32">
        <v>0</v>
      </c>
      <c r="I6" s="32">
        <v>33</v>
      </c>
      <c r="J6" s="32">
        <v>25</v>
      </c>
      <c r="K6" s="32">
        <v>8</v>
      </c>
      <c r="L6" s="32">
        <v>59</v>
      </c>
      <c r="M6" s="32">
        <v>34</v>
      </c>
      <c r="N6" s="32">
        <v>25</v>
      </c>
      <c r="O6" s="32">
        <v>0</v>
      </c>
      <c r="P6" s="32">
        <v>0</v>
      </c>
      <c r="Q6" s="32">
        <v>0</v>
      </c>
      <c r="R6" s="32">
        <v>27</v>
      </c>
      <c r="S6" s="32">
        <v>14</v>
      </c>
      <c r="T6" s="32">
        <v>13</v>
      </c>
      <c r="U6" s="32">
        <v>116</v>
      </c>
      <c r="V6" s="32">
        <v>57</v>
      </c>
      <c r="W6" s="32">
        <v>59</v>
      </c>
      <c r="X6" s="32">
        <v>76</v>
      </c>
      <c r="Y6" s="32">
        <v>38</v>
      </c>
      <c r="Z6" s="32">
        <v>38</v>
      </c>
      <c r="AA6" s="32">
        <v>0</v>
      </c>
      <c r="AB6" s="32">
        <v>0</v>
      </c>
      <c r="AC6" s="32">
        <v>0</v>
      </c>
      <c r="AD6" s="32">
        <v>63</v>
      </c>
      <c r="AE6" s="32">
        <v>24</v>
      </c>
      <c r="AF6" s="32">
        <v>39</v>
      </c>
      <c r="AG6" s="32">
        <v>237</v>
      </c>
      <c r="AH6" s="32">
        <v>122</v>
      </c>
      <c r="AI6" s="32">
        <v>115</v>
      </c>
      <c r="AJ6" s="32">
        <v>22</v>
      </c>
      <c r="AK6" s="32">
        <v>15</v>
      </c>
      <c r="AL6" s="32">
        <v>7</v>
      </c>
      <c r="AM6" s="33">
        <v>0</v>
      </c>
      <c r="AN6" s="33">
        <v>0</v>
      </c>
      <c r="AO6" s="33">
        <v>0</v>
      </c>
      <c r="AP6" s="32">
        <v>0</v>
      </c>
      <c r="AQ6" s="32">
        <v>0</v>
      </c>
      <c r="AR6" s="32">
        <v>0</v>
      </c>
      <c r="AS6" s="32">
        <v>8</v>
      </c>
      <c r="AT6" s="32">
        <v>4</v>
      </c>
      <c r="AU6" s="32">
        <v>4</v>
      </c>
      <c r="AV6" s="32">
        <v>102</v>
      </c>
      <c r="AW6" s="32">
        <v>10</v>
      </c>
      <c r="AX6" s="32">
        <v>11</v>
      </c>
      <c r="AY6" s="32">
        <v>0</v>
      </c>
      <c r="AZ6" s="32">
        <v>39</v>
      </c>
      <c r="BA6" s="32">
        <v>0</v>
      </c>
      <c r="BB6" s="32">
        <v>0</v>
      </c>
      <c r="BC6" s="32">
        <v>283</v>
      </c>
      <c r="BD6" s="32">
        <v>102</v>
      </c>
      <c r="BE6" s="32">
        <v>97</v>
      </c>
    </row>
    <row r="7" spans="1:57" ht="15" customHeight="1">
      <c r="A7" s="2"/>
      <c r="B7" s="37" t="s">
        <v>43</v>
      </c>
      <c r="C7" s="31">
        <v>645</v>
      </c>
      <c r="D7" s="34">
        <v>339</v>
      </c>
      <c r="E7" s="34">
        <v>306</v>
      </c>
      <c r="F7" s="34">
        <v>1</v>
      </c>
      <c r="G7" s="34">
        <v>1</v>
      </c>
      <c r="H7" s="34">
        <v>0</v>
      </c>
      <c r="I7" s="34">
        <v>35</v>
      </c>
      <c r="J7" s="34">
        <v>29</v>
      </c>
      <c r="K7" s="34">
        <v>6</v>
      </c>
      <c r="L7" s="34">
        <v>56</v>
      </c>
      <c r="M7" s="34">
        <v>33</v>
      </c>
      <c r="N7" s="34">
        <v>23</v>
      </c>
      <c r="O7" s="34">
        <v>0</v>
      </c>
      <c r="P7" s="34">
        <v>0</v>
      </c>
      <c r="Q7" s="34">
        <v>0</v>
      </c>
      <c r="R7" s="34">
        <v>26</v>
      </c>
      <c r="S7" s="34">
        <v>14</v>
      </c>
      <c r="T7" s="34">
        <v>12</v>
      </c>
      <c r="U7" s="34">
        <v>120</v>
      </c>
      <c r="V7" s="34">
        <v>54</v>
      </c>
      <c r="W7" s="34">
        <v>66</v>
      </c>
      <c r="X7" s="34">
        <v>62</v>
      </c>
      <c r="Y7" s="34">
        <v>31</v>
      </c>
      <c r="Z7" s="34">
        <v>31</v>
      </c>
      <c r="AA7" s="34">
        <v>0</v>
      </c>
      <c r="AB7" s="34">
        <v>0</v>
      </c>
      <c r="AC7" s="34">
        <v>0</v>
      </c>
      <c r="AD7" s="34">
        <v>72</v>
      </c>
      <c r="AE7" s="34">
        <v>31</v>
      </c>
      <c r="AF7" s="34">
        <v>41</v>
      </c>
      <c r="AG7" s="34">
        <v>244</v>
      </c>
      <c r="AH7" s="34">
        <v>127</v>
      </c>
      <c r="AI7" s="34">
        <v>117</v>
      </c>
      <c r="AJ7" s="34">
        <v>19</v>
      </c>
      <c r="AK7" s="34">
        <v>14</v>
      </c>
      <c r="AL7" s="34">
        <v>5</v>
      </c>
      <c r="AM7" s="35">
        <v>0</v>
      </c>
      <c r="AN7" s="35">
        <v>0</v>
      </c>
      <c r="AO7" s="35">
        <v>0</v>
      </c>
      <c r="AP7" s="34">
        <v>0</v>
      </c>
      <c r="AQ7" s="34">
        <v>0</v>
      </c>
      <c r="AR7" s="34">
        <v>0</v>
      </c>
      <c r="AS7" s="34">
        <v>10</v>
      </c>
      <c r="AT7" s="34">
        <v>5</v>
      </c>
      <c r="AU7" s="34">
        <v>5</v>
      </c>
      <c r="AV7" s="34">
        <v>104</v>
      </c>
      <c r="AW7" s="34">
        <v>8</v>
      </c>
      <c r="AX7" s="34">
        <v>10</v>
      </c>
      <c r="AY7" s="34">
        <v>0</v>
      </c>
      <c r="AZ7" s="34">
        <v>43</v>
      </c>
      <c r="BA7" s="34">
        <v>0</v>
      </c>
      <c r="BB7" s="34">
        <v>0</v>
      </c>
      <c r="BC7" s="34">
        <v>268</v>
      </c>
      <c r="BD7" s="34">
        <v>100</v>
      </c>
      <c r="BE7" s="34">
        <v>92</v>
      </c>
    </row>
    <row r="8" spans="1:57" ht="15" customHeight="1">
      <c r="A8" s="2"/>
      <c r="B8" s="37" t="s">
        <v>44</v>
      </c>
      <c r="C8" s="31">
        <f aca="true" t="shared" si="0" ref="C8:AK8">SUM(C20:C21)</f>
        <v>640</v>
      </c>
      <c r="D8" s="34">
        <f t="shared" si="0"/>
        <v>328</v>
      </c>
      <c r="E8" s="34">
        <f t="shared" si="0"/>
        <v>312</v>
      </c>
      <c r="F8" s="34">
        <f t="shared" si="0"/>
        <v>1</v>
      </c>
      <c r="G8" s="34">
        <f t="shared" si="0"/>
        <v>1</v>
      </c>
      <c r="H8" s="34">
        <f t="shared" si="0"/>
        <v>0</v>
      </c>
      <c r="I8" s="34">
        <f t="shared" si="0"/>
        <v>35</v>
      </c>
      <c r="J8" s="34">
        <f t="shared" si="0"/>
        <v>26</v>
      </c>
      <c r="K8" s="34">
        <f t="shared" si="0"/>
        <v>9</v>
      </c>
      <c r="L8" s="34">
        <f t="shared" si="0"/>
        <v>55</v>
      </c>
      <c r="M8" s="34">
        <f t="shared" si="0"/>
        <v>31</v>
      </c>
      <c r="N8" s="34">
        <f t="shared" si="0"/>
        <v>24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25</v>
      </c>
      <c r="S8" s="34">
        <f t="shared" si="0"/>
        <v>13</v>
      </c>
      <c r="T8" s="34">
        <f t="shared" si="0"/>
        <v>12</v>
      </c>
      <c r="U8" s="34">
        <f t="shared" si="0"/>
        <v>129</v>
      </c>
      <c r="V8" s="34">
        <f t="shared" si="0"/>
        <v>60</v>
      </c>
      <c r="W8" s="34">
        <f t="shared" si="0"/>
        <v>69</v>
      </c>
      <c r="X8" s="34">
        <f t="shared" si="0"/>
        <v>54</v>
      </c>
      <c r="Y8" s="34">
        <f t="shared" si="0"/>
        <v>26</v>
      </c>
      <c r="Z8" s="34">
        <f t="shared" si="0"/>
        <v>28</v>
      </c>
      <c r="AA8" s="34">
        <f t="shared" si="0"/>
        <v>0</v>
      </c>
      <c r="AB8" s="34">
        <f t="shared" si="0"/>
        <v>0</v>
      </c>
      <c r="AC8" s="34">
        <f t="shared" si="0"/>
        <v>0</v>
      </c>
      <c r="AD8" s="34">
        <f t="shared" si="0"/>
        <v>74</v>
      </c>
      <c r="AE8" s="34">
        <f t="shared" si="0"/>
        <v>31</v>
      </c>
      <c r="AF8" s="34">
        <f t="shared" si="0"/>
        <v>43</v>
      </c>
      <c r="AG8" s="34">
        <f t="shared" si="0"/>
        <v>242</v>
      </c>
      <c r="AH8" s="34">
        <f t="shared" si="0"/>
        <v>124</v>
      </c>
      <c r="AI8" s="34">
        <f t="shared" si="0"/>
        <v>118</v>
      </c>
      <c r="AJ8" s="34">
        <f t="shared" si="0"/>
        <v>16</v>
      </c>
      <c r="AK8" s="34">
        <f t="shared" si="0"/>
        <v>12</v>
      </c>
      <c r="AL8" s="34">
        <f aca="true" t="shared" si="1" ref="AL8:BE8">SUM(AL20:AL21)</f>
        <v>4</v>
      </c>
      <c r="AM8" s="34">
        <f t="shared" si="1"/>
        <v>2</v>
      </c>
      <c r="AN8" s="34">
        <f t="shared" si="1"/>
        <v>1</v>
      </c>
      <c r="AO8" s="34">
        <f t="shared" si="1"/>
        <v>1</v>
      </c>
      <c r="AP8" s="34">
        <f t="shared" si="1"/>
        <v>0</v>
      </c>
      <c r="AQ8" s="34">
        <f t="shared" si="1"/>
        <v>0</v>
      </c>
      <c r="AR8" s="34">
        <f t="shared" si="1"/>
        <v>0</v>
      </c>
      <c r="AS8" s="34">
        <f t="shared" si="1"/>
        <v>7</v>
      </c>
      <c r="AT8" s="34">
        <f t="shared" si="1"/>
        <v>3</v>
      </c>
      <c r="AU8" s="34">
        <f t="shared" si="1"/>
        <v>4</v>
      </c>
      <c r="AV8" s="34">
        <f t="shared" si="1"/>
        <v>121</v>
      </c>
      <c r="AW8" s="34">
        <f t="shared" si="1"/>
        <v>10</v>
      </c>
      <c r="AX8" s="34">
        <f t="shared" si="1"/>
        <v>6</v>
      </c>
      <c r="AY8" s="34">
        <f t="shared" si="1"/>
        <v>0</v>
      </c>
      <c r="AZ8" s="34">
        <f t="shared" si="1"/>
        <v>45</v>
      </c>
      <c r="BA8" s="34">
        <f t="shared" si="1"/>
        <v>0</v>
      </c>
      <c r="BB8" s="34">
        <f t="shared" si="1"/>
        <v>0</v>
      </c>
      <c r="BC8" s="34">
        <f t="shared" si="1"/>
        <v>269</v>
      </c>
      <c r="BD8" s="34">
        <f t="shared" si="1"/>
        <v>99</v>
      </c>
      <c r="BE8" s="34">
        <f t="shared" si="1"/>
        <v>92</v>
      </c>
    </row>
    <row r="9" spans="1:57" ht="15" customHeight="1">
      <c r="A9" s="2"/>
      <c r="B9" s="19"/>
      <c r="C9" s="31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5"/>
      <c r="AN9" s="35"/>
      <c r="AO9" s="35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</row>
    <row r="10" spans="1:57" ht="15" customHeight="1">
      <c r="A10" s="2"/>
      <c r="B10" s="19" t="s">
        <v>20</v>
      </c>
      <c r="C10" s="31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5"/>
      <c r="AN10" s="35"/>
      <c r="AO10" s="35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</row>
    <row r="11" spans="1:57" ht="15" customHeight="1">
      <c r="A11" s="2"/>
      <c r="B11" s="19" t="s">
        <v>1</v>
      </c>
      <c r="C11" s="31">
        <f>SUM(D11:E11)</f>
        <v>484</v>
      </c>
      <c r="D11" s="34">
        <v>222</v>
      </c>
      <c r="E11" s="34">
        <v>262</v>
      </c>
      <c r="F11" s="34">
        <f>SUM(G11:H11)</f>
        <v>1</v>
      </c>
      <c r="G11" s="34">
        <v>1</v>
      </c>
      <c r="H11" s="34">
        <v>0</v>
      </c>
      <c r="I11" s="34">
        <f>SUM(J11:K11)</f>
        <v>35</v>
      </c>
      <c r="J11" s="34">
        <v>26</v>
      </c>
      <c r="K11" s="34">
        <v>9</v>
      </c>
      <c r="L11" s="34">
        <f>SUM(M11:N11)</f>
        <v>42</v>
      </c>
      <c r="M11" s="34">
        <v>21</v>
      </c>
      <c r="N11" s="34">
        <v>21</v>
      </c>
      <c r="O11" s="34">
        <f>SUM(P11:Q11)</f>
        <v>0</v>
      </c>
      <c r="P11" s="34">
        <v>0</v>
      </c>
      <c r="Q11" s="34">
        <v>0</v>
      </c>
      <c r="R11" s="34">
        <f>SUM(S11:T11)</f>
        <v>20</v>
      </c>
      <c r="S11" s="34">
        <v>9</v>
      </c>
      <c r="T11" s="34">
        <v>11</v>
      </c>
      <c r="U11" s="34">
        <f>SUM(V11:W11)</f>
        <v>112</v>
      </c>
      <c r="V11" s="34">
        <v>48</v>
      </c>
      <c r="W11" s="34">
        <v>64</v>
      </c>
      <c r="X11" s="34">
        <f>SUM(Y11:Z11)</f>
        <v>35</v>
      </c>
      <c r="Y11" s="34">
        <v>13</v>
      </c>
      <c r="Z11" s="34">
        <v>22</v>
      </c>
      <c r="AA11" s="34">
        <f>SUM(AB11:AC11)</f>
        <v>0</v>
      </c>
      <c r="AB11" s="34">
        <v>0</v>
      </c>
      <c r="AC11" s="34">
        <v>0</v>
      </c>
      <c r="AD11" s="34">
        <f>SUM(AE11:AF11)</f>
        <v>39</v>
      </c>
      <c r="AE11" s="34">
        <v>10</v>
      </c>
      <c r="AF11" s="34">
        <v>29</v>
      </c>
      <c r="AG11" s="34">
        <f>SUM(AH11:AI11)</f>
        <v>196</v>
      </c>
      <c r="AH11" s="34">
        <v>92</v>
      </c>
      <c r="AI11" s="34">
        <v>104</v>
      </c>
      <c r="AJ11" s="34">
        <f>SUM(AK11:AL11)</f>
        <v>2</v>
      </c>
      <c r="AK11" s="34">
        <v>1</v>
      </c>
      <c r="AL11" s="34">
        <v>1</v>
      </c>
      <c r="AM11" s="34">
        <f>SUM(AN11:AO11)</f>
        <v>2</v>
      </c>
      <c r="AN11" s="35">
        <v>1</v>
      </c>
      <c r="AO11" s="35">
        <v>1</v>
      </c>
      <c r="AP11" s="34">
        <f>SUM(AQ11:AR11)</f>
        <v>0</v>
      </c>
      <c r="AQ11" s="34">
        <v>0</v>
      </c>
      <c r="AR11" s="34">
        <v>0</v>
      </c>
      <c r="AS11" s="34">
        <f>SUM(AT11:AU11)</f>
        <v>0</v>
      </c>
      <c r="AT11" s="34">
        <v>0</v>
      </c>
      <c r="AU11" s="34">
        <v>0</v>
      </c>
      <c r="AV11" s="34">
        <v>97</v>
      </c>
      <c r="AW11" s="34">
        <v>6</v>
      </c>
      <c r="AX11" s="34">
        <v>6</v>
      </c>
      <c r="AY11" s="34">
        <v>0</v>
      </c>
      <c r="AZ11" s="34">
        <v>45</v>
      </c>
      <c r="BA11" s="34">
        <v>0</v>
      </c>
      <c r="BB11" s="34">
        <v>0</v>
      </c>
      <c r="BC11" s="34">
        <v>221</v>
      </c>
      <c r="BD11" s="34">
        <v>79</v>
      </c>
      <c r="BE11" s="34">
        <v>78</v>
      </c>
    </row>
    <row r="12" spans="1:57" ht="15" customHeight="1">
      <c r="A12" s="2"/>
      <c r="B12" s="19" t="s">
        <v>2</v>
      </c>
      <c r="C12" s="31">
        <f>SUM(D12:E12)</f>
        <v>100</v>
      </c>
      <c r="D12" s="34">
        <v>68</v>
      </c>
      <c r="E12" s="34">
        <v>32</v>
      </c>
      <c r="F12" s="34">
        <f>SUM(G12:H12)</f>
        <v>0</v>
      </c>
      <c r="G12" s="34">
        <v>0</v>
      </c>
      <c r="H12" s="34">
        <v>0</v>
      </c>
      <c r="I12" s="34">
        <f>SUM(J12:K12)</f>
        <v>0</v>
      </c>
      <c r="J12" s="34">
        <v>0</v>
      </c>
      <c r="K12" s="34">
        <v>0</v>
      </c>
      <c r="L12" s="34">
        <f>SUM(M12:N12)</f>
        <v>9</v>
      </c>
      <c r="M12" s="34">
        <v>9</v>
      </c>
      <c r="N12" s="34">
        <v>0</v>
      </c>
      <c r="O12" s="34">
        <f>SUM(P12:Q12)</f>
        <v>0</v>
      </c>
      <c r="P12" s="34">
        <v>0</v>
      </c>
      <c r="Q12" s="34">
        <v>0</v>
      </c>
      <c r="R12" s="34">
        <f>SUM(S12:T12)</f>
        <v>2</v>
      </c>
      <c r="S12" s="34">
        <v>2</v>
      </c>
      <c r="T12" s="34">
        <v>0</v>
      </c>
      <c r="U12" s="34">
        <f>SUM(V12:W12)</f>
        <v>4</v>
      </c>
      <c r="V12" s="34">
        <v>4</v>
      </c>
      <c r="W12" s="34">
        <v>0</v>
      </c>
      <c r="X12" s="34">
        <f>SUM(Y12:Z12)</f>
        <v>14</v>
      </c>
      <c r="Y12" s="34">
        <v>10</v>
      </c>
      <c r="Z12" s="34">
        <v>4</v>
      </c>
      <c r="AA12" s="34">
        <f>SUM(AB12:AC12)</f>
        <v>0</v>
      </c>
      <c r="AB12" s="34">
        <v>0</v>
      </c>
      <c r="AC12" s="34">
        <v>0</v>
      </c>
      <c r="AD12" s="34">
        <f>SUM(AE12:AF12)</f>
        <v>23</v>
      </c>
      <c r="AE12" s="34">
        <v>13</v>
      </c>
      <c r="AF12" s="34">
        <v>10</v>
      </c>
      <c r="AG12" s="34">
        <f>SUM(AH12:AI12)</f>
        <v>30</v>
      </c>
      <c r="AH12" s="34">
        <v>17</v>
      </c>
      <c r="AI12" s="34">
        <v>13</v>
      </c>
      <c r="AJ12" s="34">
        <f>SUM(AK12:AL12)</f>
        <v>11</v>
      </c>
      <c r="AK12" s="34">
        <v>10</v>
      </c>
      <c r="AL12" s="34">
        <v>1</v>
      </c>
      <c r="AM12" s="34">
        <f>SUM(AN12:AO12)</f>
        <v>0</v>
      </c>
      <c r="AN12" s="35">
        <v>0</v>
      </c>
      <c r="AO12" s="35">
        <v>0</v>
      </c>
      <c r="AP12" s="34">
        <f>SUM(AQ12:AR12)</f>
        <v>0</v>
      </c>
      <c r="AQ12" s="34">
        <v>0</v>
      </c>
      <c r="AR12" s="34">
        <v>0</v>
      </c>
      <c r="AS12" s="34">
        <f>SUM(AT12:AU12)</f>
        <v>7</v>
      </c>
      <c r="AT12" s="34">
        <v>3</v>
      </c>
      <c r="AU12" s="34">
        <v>4</v>
      </c>
      <c r="AV12" s="34">
        <v>10</v>
      </c>
      <c r="AW12" s="34">
        <v>3</v>
      </c>
      <c r="AX12" s="34">
        <v>0</v>
      </c>
      <c r="AY12" s="34">
        <v>0</v>
      </c>
      <c r="AZ12" s="34">
        <v>0</v>
      </c>
      <c r="BA12" s="34">
        <v>0</v>
      </c>
      <c r="BB12" s="34">
        <v>0</v>
      </c>
      <c r="BC12" s="34">
        <v>27</v>
      </c>
      <c r="BD12" s="34">
        <v>9</v>
      </c>
      <c r="BE12" s="34">
        <v>9</v>
      </c>
    </row>
    <row r="13" spans="1:57" ht="15" customHeight="1">
      <c r="A13" s="2"/>
      <c r="B13" s="19" t="s">
        <v>3</v>
      </c>
      <c r="C13" s="31">
        <f aca="true" t="shared" si="2" ref="C13:AK13">SUM(C11:C12)</f>
        <v>584</v>
      </c>
      <c r="D13" s="34">
        <f t="shared" si="2"/>
        <v>290</v>
      </c>
      <c r="E13" s="34">
        <f t="shared" si="2"/>
        <v>294</v>
      </c>
      <c r="F13" s="34">
        <f>SUM(F11:F12)</f>
        <v>1</v>
      </c>
      <c r="G13" s="34">
        <f>SUM(G11:G12)</f>
        <v>1</v>
      </c>
      <c r="H13" s="34">
        <f>SUM(H11:H12)</f>
        <v>0</v>
      </c>
      <c r="I13" s="34">
        <f t="shared" si="2"/>
        <v>35</v>
      </c>
      <c r="J13" s="34">
        <f t="shared" si="2"/>
        <v>26</v>
      </c>
      <c r="K13" s="34">
        <f t="shared" si="2"/>
        <v>9</v>
      </c>
      <c r="L13" s="34">
        <f t="shared" si="2"/>
        <v>51</v>
      </c>
      <c r="M13" s="34">
        <f t="shared" si="2"/>
        <v>30</v>
      </c>
      <c r="N13" s="34">
        <f t="shared" si="2"/>
        <v>21</v>
      </c>
      <c r="O13" s="34">
        <f t="shared" si="2"/>
        <v>0</v>
      </c>
      <c r="P13" s="34">
        <f t="shared" si="2"/>
        <v>0</v>
      </c>
      <c r="Q13" s="34">
        <f t="shared" si="2"/>
        <v>0</v>
      </c>
      <c r="R13" s="34">
        <f t="shared" si="2"/>
        <v>22</v>
      </c>
      <c r="S13" s="34">
        <f t="shared" si="2"/>
        <v>11</v>
      </c>
      <c r="T13" s="34">
        <f t="shared" si="2"/>
        <v>11</v>
      </c>
      <c r="U13" s="34">
        <f t="shared" si="2"/>
        <v>116</v>
      </c>
      <c r="V13" s="34">
        <f t="shared" si="2"/>
        <v>52</v>
      </c>
      <c r="W13" s="34">
        <f t="shared" si="2"/>
        <v>64</v>
      </c>
      <c r="X13" s="34">
        <f t="shared" si="2"/>
        <v>49</v>
      </c>
      <c r="Y13" s="34">
        <f t="shared" si="2"/>
        <v>23</v>
      </c>
      <c r="Z13" s="34">
        <f t="shared" si="2"/>
        <v>26</v>
      </c>
      <c r="AA13" s="34">
        <f t="shared" si="2"/>
        <v>0</v>
      </c>
      <c r="AB13" s="34">
        <f t="shared" si="2"/>
        <v>0</v>
      </c>
      <c r="AC13" s="34">
        <f t="shared" si="2"/>
        <v>0</v>
      </c>
      <c r="AD13" s="34">
        <f t="shared" si="2"/>
        <v>62</v>
      </c>
      <c r="AE13" s="34">
        <f t="shared" si="2"/>
        <v>23</v>
      </c>
      <c r="AF13" s="34">
        <f t="shared" si="2"/>
        <v>39</v>
      </c>
      <c r="AG13" s="34">
        <f t="shared" si="2"/>
        <v>226</v>
      </c>
      <c r="AH13" s="34">
        <f t="shared" si="2"/>
        <v>109</v>
      </c>
      <c r="AI13" s="34">
        <f t="shared" si="2"/>
        <v>117</v>
      </c>
      <c r="AJ13" s="34">
        <f t="shared" si="2"/>
        <v>13</v>
      </c>
      <c r="AK13" s="34">
        <f t="shared" si="2"/>
        <v>11</v>
      </c>
      <c r="AL13" s="34">
        <f aca="true" t="shared" si="3" ref="AL13:BE13">SUM(AL11:AL12)</f>
        <v>2</v>
      </c>
      <c r="AM13" s="34">
        <f t="shared" si="3"/>
        <v>2</v>
      </c>
      <c r="AN13" s="34">
        <f t="shared" si="3"/>
        <v>1</v>
      </c>
      <c r="AO13" s="34">
        <f t="shared" si="3"/>
        <v>1</v>
      </c>
      <c r="AP13" s="34">
        <f t="shared" si="3"/>
        <v>0</v>
      </c>
      <c r="AQ13" s="34">
        <f t="shared" si="3"/>
        <v>0</v>
      </c>
      <c r="AR13" s="34">
        <f t="shared" si="3"/>
        <v>0</v>
      </c>
      <c r="AS13" s="34">
        <f t="shared" si="3"/>
        <v>7</v>
      </c>
      <c r="AT13" s="34">
        <f t="shared" si="3"/>
        <v>3</v>
      </c>
      <c r="AU13" s="34">
        <f t="shared" si="3"/>
        <v>4</v>
      </c>
      <c r="AV13" s="34">
        <f t="shared" si="3"/>
        <v>107</v>
      </c>
      <c r="AW13" s="34">
        <f t="shared" si="3"/>
        <v>9</v>
      </c>
      <c r="AX13" s="34">
        <f t="shared" si="3"/>
        <v>6</v>
      </c>
      <c r="AY13" s="34">
        <f t="shared" si="3"/>
        <v>0</v>
      </c>
      <c r="AZ13" s="34">
        <f t="shared" si="3"/>
        <v>45</v>
      </c>
      <c r="BA13" s="34">
        <f t="shared" si="3"/>
        <v>0</v>
      </c>
      <c r="BB13" s="34">
        <f t="shared" si="3"/>
        <v>0</v>
      </c>
      <c r="BC13" s="34">
        <f t="shared" si="3"/>
        <v>248</v>
      </c>
      <c r="BD13" s="34">
        <f t="shared" si="3"/>
        <v>88</v>
      </c>
      <c r="BE13" s="34">
        <f t="shared" si="3"/>
        <v>87</v>
      </c>
    </row>
    <row r="14" spans="1:57" ht="15" customHeight="1">
      <c r="A14" s="2"/>
      <c r="B14" s="19" t="s">
        <v>21</v>
      </c>
      <c r="C14" s="31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5"/>
      <c r="AN14" s="35"/>
      <c r="AO14" s="35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</row>
    <row r="15" spans="1:57" ht="15" customHeight="1">
      <c r="A15" s="2"/>
      <c r="B15" s="19" t="s">
        <v>1</v>
      </c>
      <c r="C15" s="31">
        <f>SUM(D15:E15)</f>
        <v>35</v>
      </c>
      <c r="D15" s="34">
        <v>25</v>
      </c>
      <c r="E15" s="34">
        <v>10</v>
      </c>
      <c r="F15" s="34">
        <f>SUM(G15:H15)</f>
        <v>0</v>
      </c>
      <c r="G15" s="34">
        <v>0</v>
      </c>
      <c r="H15" s="34">
        <v>0</v>
      </c>
      <c r="I15" s="34">
        <f>SUM(J15:K15)</f>
        <v>0</v>
      </c>
      <c r="J15" s="34">
        <v>0</v>
      </c>
      <c r="K15" s="34">
        <v>0</v>
      </c>
      <c r="L15" s="34">
        <f>SUM(M15:N15)</f>
        <v>1</v>
      </c>
      <c r="M15" s="34">
        <v>0</v>
      </c>
      <c r="N15" s="34">
        <v>1</v>
      </c>
      <c r="O15" s="34">
        <f>SUM(P15:Q15)</f>
        <v>0</v>
      </c>
      <c r="P15" s="34">
        <v>0</v>
      </c>
      <c r="Q15" s="34">
        <v>0</v>
      </c>
      <c r="R15" s="34">
        <f>SUM(S15:T15)</f>
        <v>1</v>
      </c>
      <c r="S15" s="34">
        <v>0</v>
      </c>
      <c r="T15" s="34">
        <v>1</v>
      </c>
      <c r="U15" s="34">
        <f>SUM(V15:W15)</f>
        <v>11</v>
      </c>
      <c r="V15" s="34">
        <v>8</v>
      </c>
      <c r="W15" s="34">
        <v>3</v>
      </c>
      <c r="X15" s="34">
        <f>SUM(Y15:Z15)</f>
        <v>4</v>
      </c>
      <c r="Y15" s="34">
        <v>3</v>
      </c>
      <c r="Z15" s="34">
        <v>1</v>
      </c>
      <c r="AA15" s="34">
        <f>SUM(AB15:AC15)</f>
        <v>0</v>
      </c>
      <c r="AB15" s="34">
        <v>0</v>
      </c>
      <c r="AC15" s="34">
        <v>0</v>
      </c>
      <c r="AD15" s="34">
        <f>SUM(AE15:AF15)</f>
        <v>9</v>
      </c>
      <c r="AE15" s="34">
        <v>6</v>
      </c>
      <c r="AF15" s="34">
        <v>3</v>
      </c>
      <c r="AG15" s="34">
        <f>SUM(AH15:AI15)</f>
        <v>9</v>
      </c>
      <c r="AH15" s="34">
        <v>8</v>
      </c>
      <c r="AI15" s="34">
        <v>1</v>
      </c>
      <c r="AJ15" s="34">
        <f>SUM(AK15:AL15)</f>
        <v>0</v>
      </c>
      <c r="AK15" s="34">
        <v>0</v>
      </c>
      <c r="AL15" s="34">
        <v>0</v>
      </c>
      <c r="AM15" s="34">
        <f>SUM(AN15:AO15)</f>
        <v>0</v>
      </c>
      <c r="AN15" s="34">
        <v>0</v>
      </c>
      <c r="AO15" s="34">
        <v>0</v>
      </c>
      <c r="AP15" s="34">
        <f>SUM(AQ15:AR15)</f>
        <v>0</v>
      </c>
      <c r="AQ15" s="34">
        <v>0</v>
      </c>
      <c r="AR15" s="34">
        <v>0</v>
      </c>
      <c r="AS15" s="34">
        <f>SUM(AT15:AU15)</f>
        <v>0</v>
      </c>
      <c r="AT15" s="34">
        <v>0</v>
      </c>
      <c r="AU15" s="34">
        <v>0</v>
      </c>
      <c r="AV15" s="34">
        <v>11</v>
      </c>
      <c r="AW15" s="34">
        <v>1</v>
      </c>
      <c r="AX15" s="34">
        <v>0</v>
      </c>
      <c r="AY15" s="34">
        <v>0</v>
      </c>
      <c r="AZ15" s="34">
        <v>0</v>
      </c>
      <c r="BA15" s="34">
        <v>0</v>
      </c>
      <c r="BB15" s="34">
        <v>0</v>
      </c>
      <c r="BC15" s="34">
        <v>8</v>
      </c>
      <c r="BD15" s="34">
        <v>6</v>
      </c>
      <c r="BE15" s="34">
        <v>1</v>
      </c>
    </row>
    <row r="16" spans="1:57" ht="15" customHeight="1">
      <c r="A16" s="2"/>
      <c r="B16" s="19" t="s">
        <v>2</v>
      </c>
      <c r="C16" s="31">
        <f>SUM(D16:E16)</f>
        <v>14</v>
      </c>
      <c r="D16" s="34">
        <v>11</v>
      </c>
      <c r="E16" s="34">
        <v>3</v>
      </c>
      <c r="F16" s="34">
        <f>SUM(G16:H16)</f>
        <v>0</v>
      </c>
      <c r="G16" s="34">
        <v>0</v>
      </c>
      <c r="H16" s="34">
        <v>0</v>
      </c>
      <c r="I16" s="34">
        <f>SUM(J16:K16)</f>
        <v>0</v>
      </c>
      <c r="J16" s="34">
        <v>0</v>
      </c>
      <c r="K16" s="34">
        <v>0</v>
      </c>
      <c r="L16" s="34">
        <f>SUM(M16:N16)</f>
        <v>1</v>
      </c>
      <c r="M16" s="34">
        <v>1</v>
      </c>
      <c r="N16" s="34">
        <v>0</v>
      </c>
      <c r="O16" s="34">
        <f>SUM(P16:Q16)</f>
        <v>0</v>
      </c>
      <c r="P16" s="34">
        <v>0</v>
      </c>
      <c r="Q16" s="34">
        <v>0</v>
      </c>
      <c r="R16" s="34">
        <f>SUM(S16:T16)</f>
        <v>0</v>
      </c>
      <c r="S16" s="34">
        <v>0</v>
      </c>
      <c r="T16" s="34">
        <v>0</v>
      </c>
      <c r="U16" s="34">
        <f>SUM(V16:W16)</f>
        <v>0</v>
      </c>
      <c r="V16" s="34">
        <v>0</v>
      </c>
      <c r="W16" s="34">
        <v>0</v>
      </c>
      <c r="X16" s="34">
        <f>SUM(Y16:Z16)</f>
        <v>0</v>
      </c>
      <c r="Y16" s="34">
        <v>0</v>
      </c>
      <c r="Z16" s="34">
        <v>0</v>
      </c>
      <c r="AA16" s="34">
        <f>SUM(AB16:AC16)</f>
        <v>0</v>
      </c>
      <c r="AB16" s="34">
        <v>0</v>
      </c>
      <c r="AC16" s="34">
        <v>0</v>
      </c>
      <c r="AD16" s="34">
        <f>SUM(AE16:AF16)</f>
        <v>3</v>
      </c>
      <c r="AE16" s="34">
        <v>2</v>
      </c>
      <c r="AF16" s="34">
        <v>1</v>
      </c>
      <c r="AG16" s="34">
        <f>SUM(AH16:AI16)</f>
        <v>7</v>
      </c>
      <c r="AH16" s="34">
        <v>7</v>
      </c>
      <c r="AI16" s="34">
        <v>0</v>
      </c>
      <c r="AJ16" s="34">
        <f>SUM(AK16:AL16)</f>
        <v>3</v>
      </c>
      <c r="AK16" s="34">
        <v>1</v>
      </c>
      <c r="AL16" s="34">
        <v>2</v>
      </c>
      <c r="AM16" s="34">
        <f>SUM(AN16:AO16)</f>
        <v>0</v>
      </c>
      <c r="AN16" s="34">
        <v>0</v>
      </c>
      <c r="AO16" s="34">
        <v>0</v>
      </c>
      <c r="AP16" s="34">
        <f>SUM(AQ16:AR16)</f>
        <v>0</v>
      </c>
      <c r="AQ16" s="34">
        <v>0</v>
      </c>
      <c r="AR16" s="34">
        <v>0</v>
      </c>
      <c r="AS16" s="34">
        <f>SUM(AT16:AU16)</f>
        <v>0</v>
      </c>
      <c r="AT16" s="34">
        <v>0</v>
      </c>
      <c r="AU16" s="34">
        <v>0</v>
      </c>
      <c r="AV16" s="34">
        <v>3</v>
      </c>
      <c r="AW16" s="34">
        <v>0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7</v>
      </c>
      <c r="BD16" s="34">
        <v>3</v>
      </c>
      <c r="BE16" s="34">
        <v>2</v>
      </c>
    </row>
    <row r="17" spans="1:57" ht="15" customHeight="1">
      <c r="A17" s="2"/>
      <c r="B17" s="19" t="s">
        <v>3</v>
      </c>
      <c r="C17" s="31">
        <f aca="true" t="shared" si="4" ref="C17:AK17">SUM(C15:C16)</f>
        <v>49</v>
      </c>
      <c r="D17" s="34">
        <f t="shared" si="4"/>
        <v>36</v>
      </c>
      <c r="E17" s="34">
        <f t="shared" si="4"/>
        <v>13</v>
      </c>
      <c r="F17" s="34">
        <f>SUM(F15:F16)</f>
        <v>0</v>
      </c>
      <c r="G17" s="34">
        <f>SUM(G15:G16)</f>
        <v>0</v>
      </c>
      <c r="H17" s="34">
        <f>SUM(H15:H16)</f>
        <v>0</v>
      </c>
      <c r="I17" s="34">
        <f t="shared" si="4"/>
        <v>0</v>
      </c>
      <c r="J17" s="34">
        <f t="shared" si="4"/>
        <v>0</v>
      </c>
      <c r="K17" s="34">
        <f t="shared" si="4"/>
        <v>0</v>
      </c>
      <c r="L17" s="34">
        <f t="shared" si="4"/>
        <v>2</v>
      </c>
      <c r="M17" s="34">
        <f t="shared" si="4"/>
        <v>1</v>
      </c>
      <c r="N17" s="34">
        <f t="shared" si="4"/>
        <v>1</v>
      </c>
      <c r="O17" s="34">
        <f t="shared" si="4"/>
        <v>0</v>
      </c>
      <c r="P17" s="34">
        <f t="shared" si="4"/>
        <v>0</v>
      </c>
      <c r="Q17" s="34">
        <f t="shared" si="4"/>
        <v>0</v>
      </c>
      <c r="R17" s="34">
        <f t="shared" si="4"/>
        <v>1</v>
      </c>
      <c r="S17" s="34">
        <f t="shared" si="4"/>
        <v>0</v>
      </c>
      <c r="T17" s="34">
        <f t="shared" si="4"/>
        <v>1</v>
      </c>
      <c r="U17" s="34">
        <f t="shared" si="4"/>
        <v>11</v>
      </c>
      <c r="V17" s="34">
        <f t="shared" si="4"/>
        <v>8</v>
      </c>
      <c r="W17" s="34">
        <f t="shared" si="4"/>
        <v>3</v>
      </c>
      <c r="X17" s="34">
        <f t="shared" si="4"/>
        <v>4</v>
      </c>
      <c r="Y17" s="34">
        <f t="shared" si="4"/>
        <v>3</v>
      </c>
      <c r="Z17" s="34">
        <f t="shared" si="4"/>
        <v>1</v>
      </c>
      <c r="AA17" s="34">
        <f t="shared" si="4"/>
        <v>0</v>
      </c>
      <c r="AB17" s="34">
        <f t="shared" si="4"/>
        <v>0</v>
      </c>
      <c r="AC17" s="34">
        <f t="shared" si="4"/>
        <v>0</v>
      </c>
      <c r="AD17" s="34">
        <f t="shared" si="4"/>
        <v>12</v>
      </c>
      <c r="AE17" s="34">
        <f t="shared" si="4"/>
        <v>8</v>
      </c>
      <c r="AF17" s="34">
        <f t="shared" si="4"/>
        <v>4</v>
      </c>
      <c r="AG17" s="34">
        <f t="shared" si="4"/>
        <v>16</v>
      </c>
      <c r="AH17" s="34">
        <f t="shared" si="4"/>
        <v>15</v>
      </c>
      <c r="AI17" s="34">
        <f t="shared" si="4"/>
        <v>1</v>
      </c>
      <c r="AJ17" s="34">
        <f t="shared" si="4"/>
        <v>3</v>
      </c>
      <c r="AK17" s="34">
        <f t="shared" si="4"/>
        <v>1</v>
      </c>
      <c r="AL17" s="34">
        <f aca="true" t="shared" si="5" ref="AL17:BE17">SUM(AL15:AL16)</f>
        <v>2</v>
      </c>
      <c r="AM17" s="34">
        <f t="shared" si="5"/>
        <v>0</v>
      </c>
      <c r="AN17" s="34">
        <f t="shared" si="5"/>
        <v>0</v>
      </c>
      <c r="AO17" s="34">
        <f t="shared" si="5"/>
        <v>0</v>
      </c>
      <c r="AP17" s="34">
        <f t="shared" si="5"/>
        <v>0</v>
      </c>
      <c r="AQ17" s="34">
        <f t="shared" si="5"/>
        <v>0</v>
      </c>
      <c r="AR17" s="34">
        <f t="shared" si="5"/>
        <v>0</v>
      </c>
      <c r="AS17" s="34">
        <f t="shared" si="5"/>
        <v>0</v>
      </c>
      <c r="AT17" s="34">
        <f t="shared" si="5"/>
        <v>0</v>
      </c>
      <c r="AU17" s="34">
        <f t="shared" si="5"/>
        <v>0</v>
      </c>
      <c r="AV17" s="34">
        <f t="shared" si="5"/>
        <v>14</v>
      </c>
      <c r="AW17" s="34">
        <f t="shared" si="5"/>
        <v>1</v>
      </c>
      <c r="AX17" s="34">
        <f t="shared" si="5"/>
        <v>0</v>
      </c>
      <c r="AY17" s="34">
        <f t="shared" si="5"/>
        <v>0</v>
      </c>
      <c r="AZ17" s="34">
        <f t="shared" si="5"/>
        <v>0</v>
      </c>
      <c r="BA17" s="34">
        <f t="shared" si="5"/>
        <v>0</v>
      </c>
      <c r="BB17" s="34">
        <f t="shared" si="5"/>
        <v>0</v>
      </c>
      <c r="BC17" s="34">
        <f t="shared" si="5"/>
        <v>15</v>
      </c>
      <c r="BD17" s="34">
        <f t="shared" si="5"/>
        <v>9</v>
      </c>
      <c r="BE17" s="34">
        <f t="shared" si="5"/>
        <v>3</v>
      </c>
    </row>
    <row r="18" spans="1:57" ht="15" customHeight="1">
      <c r="A18" s="2"/>
      <c r="B18" s="19" t="s">
        <v>4</v>
      </c>
      <c r="C18" s="31">
        <f>SUM(D18:E18)</f>
        <v>7</v>
      </c>
      <c r="D18" s="34">
        <v>2</v>
      </c>
      <c r="E18" s="34">
        <v>5</v>
      </c>
      <c r="F18" s="34">
        <f>SUM(G18:H18)</f>
        <v>0</v>
      </c>
      <c r="G18" s="34">
        <v>0</v>
      </c>
      <c r="H18" s="34">
        <v>0</v>
      </c>
      <c r="I18" s="34">
        <f>SUM(J18:K18)</f>
        <v>0</v>
      </c>
      <c r="J18" s="34">
        <v>0</v>
      </c>
      <c r="K18" s="34">
        <v>0</v>
      </c>
      <c r="L18" s="34">
        <f>SUM(M18:N18)</f>
        <v>2</v>
      </c>
      <c r="M18" s="34">
        <v>0</v>
      </c>
      <c r="N18" s="34">
        <v>2</v>
      </c>
      <c r="O18" s="34">
        <f>SUM(P18:Q18)</f>
        <v>0</v>
      </c>
      <c r="P18" s="34">
        <v>0</v>
      </c>
      <c r="Q18" s="34">
        <v>0</v>
      </c>
      <c r="R18" s="34">
        <f>SUM(S18:T18)</f>
        <v>2</v>
      </c>
      <c r="S18" s="34">
        <v>2</v>
      </c>
      <c r="T18" s="34">
        <v>0</v>
      </c>
      <c r="U18" s="34">
        <f>SUM(V18:W18)</f>
        <v>2</v>
      </c>
      <c r="V18" s="34">
        <v>0</v>
      </c>
      <c r="W18" s="34">
        <v>2</v>
      </c>
      <c r="X18" s="34">
        <f>SUM(Y18:Z18)</f>
        <v>1</v>
      </c>
      <c r="Y18" s="34">
        <v>0</v>
      </c>
      <c r="Z18" s="34">
        <v>1</v>
      </c>
      <c r="AA18" s="34">
        <f>SUM(AB18:AC18)</f>
        <v>0</v>
      </c>
      <c r="AB18" s="34">
        <v>0</v>
      </c>
      <c r="AC18" s="34">
        <v>0</v>
      </c>
      <c r="AD18" s="34">
        <f>SUM(AE18:AF18)</f>
        <v>0</v>
      </c>
      <c r="AE18" s="34">
        <v>0</v>
      </c>
      <c r="AF18" s="34">
        <v>0</v>
      </c>
      <c r="AG18" s="34">
        <f>SUM(AH18:AI18)</f>
        <v>0</v>
      </c>
      <c r="AH18" s="34">
        <v>0</v>
      </c>
      <c r="AI18" s="34">
        <v>0</v>
      </c>
      <c r="AJ18" s="34">
        <f>SUM(AK18:AL18)</f>
        <v>0</v>
      </c>
      <c r="AK18" s="34">
        <v>0</v>
      </c>
      <c r="AL18" s="34">
        <v>0</v>
      </c>
      <c r="AM18" s="34">
        <f>SUM(AN18:AO18)</f>
        <v>0</v>
      </c>
      <c r="AN18" s="34">
        <v>0</v>
      </c>
      <c r="AO18" s="34">
        <v>0</v>
      </c>
      <c r="AP18" s="34">
        <f>SUM(AQ18:AR18)</f>
        <v>0</v>
      </c>
      <c r="AQ18" s="34">
        <v>0</v>
      </c>
      <c r="AR18" s="34">
        <v>0</v>
      </c>
      <c r="AS18" s="34">
        <f>SUM(AT18:AU18)</f>
        <v>0</v>
      </c>
      <c r="AT18" s="34">
        <v>0</v>
      </c>
      <c r="AU18" s="34">
        <v>0</v>
      </c>
      <c r="AV18" s="34">
        <v>0</v>
      </c>
      <c r="AW18" s="34">
        <v>0</v>
      </c>
      <c r="AX18" s="34">
        <v>0</v>
      </c>
      <c r="AY18" s="34">
        <v>0</v>
      </c>
      <c r="AZ18" s="34">
        <v>0</v>
      </c>
      <c r="BA18" s="34">
        <v>0</v>
      </c>
      <c r="BB18" s="34">
        <v>0</v>
      </c>
      <c r="BC18" s="34">
        <v>6</v>
      </c>
      <c r="BD18" s="34">
        <v>2</v>
      </c>
      <c r="BE18" s="34">
        <v>2</v>
      </c>
    </row>
    <row r="19" spans="1:57" ht="15" customHeight="1">
      <c r="A19" s="2"/>
      <c r="B19" s="20"/>
      <c r="C19" s="3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5"/>
      <c r="AN19" s="35"/>
      <c r="AO19" s="35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</row>
    <row r="20" spans="1:57" ht="15" customHeight="1">
      <c r="A20" s="2"/>
      <c r="B20" s="19" t="s">
        <v>5</v>
      </c>
      <c r="C20" s="31">
        <f aca="true" t="shared" si="6" ref="C20:AK20">SUM(C11,C15,C18)</f>
        <v>526</v>
      </c>
      <c r="D20" s="34">
        <f t="shared" si="6"/>
        <v>249</v>
      </c>
      <c r="E20" s="34">
        <f t="shared" si="6"/>
        <v>277</v>
      </c>
      <c r="F20" s="34">
        <f>SUM(F11,F15,F18)</f>
        <v>1</v>
      </c>
      <c r="G20" s="34">
        <f>SUM(G11,G15,G18)</f>
        <v>1</v>
      </c>
      <c r="H20" s="34">
        <f>SUM(H11,H15,H18)</f>
        <v>0</v>
      </c>
      <c r="I20" s="34">
        <f t="shared" si="6"/>
        <v>35</v>
      </c>
      <c r="J20" s="34">
        <f t="shared" si="6"/>
        <v>26</v>
      </c>
      <c r="K20" s="34">
        <f t="shared" si="6"/>
        <v>9</v>
      </c>
      <c r="L20" s="34">
        <f t="shared" si="6"/>
        <v>45</v>
      </c>
      <c r="M20" s="34">
        <f t="shared" si="6"/>
        <v>21</v>
      </c>
      <c r="N20" s="34">
        <f t="shared" si="6"/>
        <v>24</v>
      </c>
      <c r="O20" s="34">
        <f t="shared" si="6"/>
        <v>0</v>
      </c>
      <c r="P20" s="34">
        <f t="shared" si="6"/>
        <v>0</v>
      </c>
      <c r="Q20" s="34">
        <f t="shared" si="6"/>
        <v>0</v>
      </c>
      <c r="R20" s="34">
        <f t="shared" si="6"/>
        <v>23</v>
      </c>
      <c r="S20" s="34">
        <f t="shared" si="6"/>
        <v>11</v>
      </c>
      <c r="T20" s="34">
        <f t="shared" si="6"/>
        <v>12</v>
      </c>
      <c r="U20" s="34">
        <f t="shared" si="6"/>
        <v>125</v>
      </c>
      <c r="V20" s="34">
        <f t="shared" si="6"/>
        <v>56</v>
      </c>
      <c r="W20" s="34">
        <f t="shared" si="6"/>
        <v>69</v>
      </c>
      <c r="X20" s="34">
        <f t="shared" si="6"/>
        <v>40</v>
      </c>
      <c r="Y20" s="34">
        <f t="shared" si="6"/>
        <v>16</v>
      </c>
      <c r="Z20" s="34">
        <f t="shared" si="6"/>
        <v>24</v>
      </c>
      <c r="AA20" s="34">
        <f t="shared" si="6"/>
        <v>0</v>
      </c>
      <c r="AB20" s="34">
        <f t="shared" si="6"/>
        <v>0</v>
      </c>
      <c r="AC20" s="34">
        <f t="shared" si="6"/>
        <v>0</v>
      </c>
      <c r="AD20" s="34">
        <f t="shared" si="6"/>
        <v>48</v>
      </c>
      <c r="AE20" s="34">
        <f t="shared" si="6"/>
        <v>16</v>
      </c>
      <c r="AF20" s="34">
        <f t="shared" si="6"/>
        <v>32</v>
      </c>
      <c r="AG20" s="34">
        <f t="shared" si="6"/>
        <v>205</v>
      </c>
      <c r="AH20" s="34">
        <f t="shared" si="6"/>
        <v>100</v>
      </c>
      <c r="AI20" s="34">
        <f t="shared" si="6"/>
        <v>105</v>
      </c>
      <c r="AJ20" s="34">
        <f t="shared" si="6"/>
        <v>2</v>
      </c>
      <c r="AK20" s="34">
        <f t="shared" si="6"/>
        <v>1</v>
      </c>
      <c r="AL20" s="34">
        <f aca="true" t="shared" si="7" ref="AL20:BE20">SUM(AL11,AL15,AL18)</f>
        <v>1</v>
      </c>
      <c r="AM20" s="34">
        <f t="shared" si="7"/>
        <v>2</v>
      </c>
      <c r="AN20" s="34">
        <f t="shared" si="7"/>
        <v>1</v>
      </c>
      <c r="AO20" s="34">
        <f t="shared" si="7"/>
        <v>1</v>
      </c>
      <c r="AP20" s="34">
        <f t="shared" si="7"/>
        <v>0</v>
      </c>
      <c r="AQ20" s="34">
        <f t="shared" si="7"/>
        <v>0</v>
      </c>
      <c r="AR20" s="34">
        <f t="shared" si="7"/>
        <v>0</v>
      </c>
      <c r="AS20" s="34">
        <f t="shared" si="7"/>
        <v>0</v>
      </c>
      <c r="AT20" s="34">
        <f t="shared" si="7"/>
        <v>0</v>
      </c>
      <c r="AU20" s="34">
        <f t="shared" si="7"/>
        <v>0</v>
      </c>
      <c r="AV20" s="34">
        <f t="shared" si="7"/>
        <v>108</v>
      </c>
      <c r="AW20" s="34">
        <f t="shared" si="7"/>
        <v>7</v>
      </c>
      <c r="AX20" s="34">
        <f t="shared" si="7"/>
        <v>6</v>
      </c>
      <c r="AY20" s="34">
        <f t="shared" si="7"/>
        <v>0</v>
      </c>
      <c r="AZ20" s="34">
        <f t="shared" si="7"/>
        <v>45</v>
      </c>
      <c r="BA20" s="34">
        <f t="shared" si="7"/>
        <v>0</v>
      </c>
      <c r="BB20" s="34">
        <f t="shared" si="7"/>
        <v>0</v>
      </c>
      <c r="BC20" s="34">
        <f t="shared" si="7"/>
        <v>235</v>
      </c>
      <c r="BD20" s="34">
        <f t="shared" si="7"/>
        <v>87</v>
      </c>
      <c r="BE20" s="34">
        <f t="shared" si="7"/>
        <v>81</v>
      </c>
    </row>
    <row r="21" spans="2:57" ht="15" customHeight="1">
      <c r="B21" s="19" t="s">
        <v>6</v>
      </c>
      <c r="C21" s="31">
        <f aca="true" t="shared" si="8" ref="C21:AK21">SUM(C12,C16)</f>
        <v>114</v>
      </c>
      <c r="D21" s="34">
        <f t="shared" si="8"/>
        <v>79</v>
      </c>
      <c r="E21" s="34">
        <f t="shared" si="8"/>
        <v>35</v>
      </c>
      <c r="F21" s="34">
        <f>SUM(F12,F16)</f>
        <v>0</v>
      </c>
      <c r="G21" s="34">
        <f>SUM(G12,G16)</f>
        <v>0</v>
      </c>
      <c r="H21" s="34">
        <f>SUM(H12,H16)</f>
        <v>0</v>
      </c>
      <c r="I21" s="34">
        <f t="shared" si="8"/>
        <v>0</v>
      </c>
      <c r="J21" s="34">
        <f t="shared" si="8"/>
        <v>0</v>
      </c>
      <c r="K21" s="34">
        <f t="shared" si="8"/>
        <v>0</v>
      </c>
      <c r="L21" s="34">
        <f t="shared" si="8"/>
        <v>10</v>
      </c>
      <c r="M21" s="34">
        <f t="shared" si="8"/>
        <v>10</v>
      </c>
      <c r="N21" s="34">
        <f t="shared" si="8"/>
        <v>0</v>
      </c>
      <c r="O21" s="34">
        <f t="shared" si="8"/>
        <v>0</v>
      </c>
      <c r="P21" s="34">
        <f t="shared" si="8"/>
        <v>0</v>
      </c>
      <c r="Q21" s="34">
        <f t="shared" si="8"/>
        <v>0</v>
      </c>
      <c r="R21" s="34">
        <f t="shared" si="8"/>
        <v>2</v>
      </c>
      <c r="S21" s="34">
        <f t="shared" si="8"/>
        <v>2</v>
      </c>
      <c r="T21" s="34">
        <f t="shared" si="8"/>
        <v>0</v>
      </c>
      <c r="U21" s="34">
        <f t="shared" si="8"/>
        <v>4</v>
      </c>
      <c r="V21" s="34">
        <f t="shared" si="8"/>
        <v>4</v>
      </c>
      <c r="W21" s="34">
        <f t="shared" si="8"/>
        <v>0</v>
      </c>
      <c r="X21" s="34">
        <f t="shared" si="8"/>
        <v>14</v>
      </c>
      <c r="Y21" s="34">
        <f t="shared" si="8"/>
        <v>10</v>
      </c>
      <c r="Z21" s="34">
        <f t="shared" si="8"/>
        <v>4</v>
      </c>
      <c r="AA21" s="34">
        <f t="shared" si="8"/>
        <v>0</v>
      </c>
      <c r="AB21" s="34">
        <f t="shared" si="8"/>
        <v>0</v>
      </c>
      <c r="AC21" s="34">
        <f t="shared" si="8"/>
        <v>0</v>
      </c>
      <c r="AD21" s="34">
        <f t="shared" si="8"/>
        <v>26</v>
      </c>
      <c r="AE21" s="34">
        <f t="shared" si="8"/>
        <v>15</v>
      </c>
      <c r="AF21" s="34">
        <f t="shared" si="8"/>
        <v>11</v>
      </c>
      <c r="AG21" s="34">
        <f t="shared" si="8"/>
        <v>37</v>
      </c>
      <c r="AH21" s="34">
        <f t="shared" si="8"/>
        <v>24</v>
      </c>
      <c r="AI21" s="34">
        <f t="shared" si="8"/>
        <v>13</v>
      </c>
      <c r="AJ21" s="34">
        <f t="shared" si="8"/>
        <v>14</v>
      </c>
      <c r="AK21" s="34">
        <f t="shared" si="8"/>
        <v>11</v>
      </c>
      <c r="AL21" s="34">
        <f aca="true" t="shared" si="9" ref="AL21:BE21">SUM(AL12,AL16)</f>
        <v>3</v>
      </c>
      <c r="AM21" s="34">
        <f t="shared" si="9"/>
        <v>0</v>
      </c>
      <c r="AN21" s="34">
        <f t="shared" si="9"/>
        <v>0</v>
      </c>
      <c r="AO21" s="34">
        <f t="shared" si="9"/>
        <v>0</v>
      </c>
      <c r="AP21" s="34">
        <f t="shared" si="9"/>
        <v>0</v>
      </c>
      <c r="AQ21" s="34">
        <f t="shared" si="9"/>
        <v>0</v>
      </c>
      <c r="AR21" s="34">
        <f t="shared" si="9"/>
        <v>0</v>
      </c>
      <c r="AS21" s="34">
        <f t="shared" si="9"/>
        <v>7</v>
      </c>
      <c r="AT21" s="34">
        <f t="shared" si="9"/>
        <v>3</v>
      </c>
      <c r="AU21" s="34">
        <f t="shared" si="9"/>
        <v>4</v>
      </c>
      <c r="AV21" s="34">
        <f t="shared" si="9"/>
        <v>13</v>
      </c>
      <c r="AW21" s="34">
        <f t="shared" si="9"/>
        <v>3</v>
      </c>
      <c r="AX21" s="34">
        <f t="shared" si="9"/>
        <v>0</v>
      </c>
      <c r="AY21" s="34">
        <f t="shared" si="9"/>
        <v>0</v>
      </c>
      <c r="AZ21" s="34">
        <f t="shared" si="9"/>
        <v>0</v>
      </c>
      <c r="BA21" s="34">
        <f t="shared" si="9"/>
        <v>0</v>
      </c>
      <c r="BB21" s="34">
        <f t="shared" si="9"/>
        <v>0</v>
      </c>
      <c r="BC21" s="34">
        <f t="shared" si="9"/>
        <v>34</v>
      </c>
      <c r="BD21" s="34">
        <f t="shared" si="9"/>
        <v>12</v>
      </c>
      <c r="BE21" s="34">
        <f t="shared" si="9"/>
        <v>11</v>
      </c>
    </row>
    <row r="22" spans="1:57" ht="6.75" customHeight="1" thickBot="1">
      <c r="A22" s="2"/>
      <c r="B22" s="22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5"/>
      <c r="AN22" s="25"/>
      <c r="AO22" s="25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2:57" ht="15" customHeight="1" thickTop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8"/>
      <c r="AN23" s="8"/>
      <c r="AO23" s="8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</row>
  </sheetData>
  <mergeCells count="18">
    <mergeCell ref="I3:K3"/>
    <mergeCell ref="L3:N3"/>
    <mergeCell ref="R3:T3"/>
    <mergeCell ref="C3:E3"/>
    <mergeCell ref="O3:Q3"/>
    <mergeCell ref="F3:H3"/>
    <mergeCell ref="AZ3:BE3"/>
    <mergeCell ref="AV3:AY3"/>
    <mergeCell ref="AS3:AU3"/>
    <mergeCell ref="AP3:AR3"/>
    <mergeCell ref="X1:AN1"/>
    <mergeCell ref="X3:Z3"/>
    <mergeCell ref="AA3:AC3"/>
    <mergeCell ref="U3:W3"/>
    <mergeCell ref="AD3:AF3"/>
    <mergeCell ref="AM3:AO3"/>
    <mergeCell ref="AJ3:AL3"/>
    <mergeCell ref="AG3:AI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広島ダイヤシステム株式会社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システム開発課</dc:creator>
  <cp:keywords/>
  <dc:description/>
  <cp:lastModifiedBy>広島県</cp:lastModifiedBy>
  <cp:lastPrinted>2013-09-10T10:54:17Z</cp:lastPrinted>
  <dcterms:created xsi:type="dcterms:W3CDTF">2000-05-16T01:05:54Z</dcterms:created>
  <dcterms:modified xsi:type="dcterms:W3CDTF">2013-09-10T10:54:20Z</dcterms:modified>
  <cp:category/>
  <cp:version/>
  <cp:contentType/>
  <cp:contentStatus/>
</cp:coreProperties>
</file>