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401" windowWidth="14910" windowHeight="874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<sst xmlns="http://schemas.openxmlformats.org/spreadsheetml/2006/main" count="88" uniqueCount="55">
  <si>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区     分</t>
  </si>
  <si>
    <t>合計</t>
  </si>
  <si>
    <t>事務職員</t>
  </si>
  <si>
    <t>教員</t>
  </si>
  <si>
    <t>学校図書館職員</t>
  </si>
  <si>
    <t>養護職員</t>
  </si>
  <si>
    <t>警備員</t>
  </si>
  <si>
    <t>その他</t>
  </si>
  <si>
    <t>非常勤講師</t>
  </si>
  <si>
    <t>用務員</t>
  </si>
  <si>
    <t>実習教諭</t>
  </si>
  <si>
    <t>計</t>
  </si>
  <si>
    <t>給食職員</t>
  </si>
  <si>
    <t>教科</t>
  </si>
  <si>
    <t>特活</t>
  </si>
  <si>
    <t xml:space="preserve">小学校の県費負担以外の教職員数   </t>
  </si>
  <si>
    <t>PTA</t>
  </si>
  <si>
    <t>その他</t>
  </si>
  <si>
    <t>Ｐ     Ｔ     Ａ</t>
  </si>
  <si>
    <t>そ    の    他</t>
  </si>
  <si>
    <t xml:space="preserve">     23 （公立）</t>
  </si>
  <si>
    <t xml:space="preserve">     24 （公立）</t>
  </si>
  <si>
    <t xml:space="preserve">     25 （公立）</t>
  </si>
  <si>
    <t>広島市</t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</si>
  <si>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</si>
  <si>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</si>
  <si>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</si>
  <si>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</si>
  <si>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</si>
  <si>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</si>
  <si>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</si>
  <si>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</si>
  <si>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</si>
  <si>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</si>
  <si>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</si>
  <si>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</si>
  <si>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</si>
  <si>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</si>
  <si>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</si>
  <si>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</si>
  <si>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</si>
  <si>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福山市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</si>
  <si>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</si>
  <si>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</si>
  <si>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</si>
  <si>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</si>
  <si>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</si>
  <si>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</si>
  <si>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</si>
  <si>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</si>
  <si>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</si>
  <si>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注：「養護職員」欄には、養護教諭を含む。</t>
  </si>
  <si>
    <t>８</t>
  </si>
  <si>
    <t>市   町</t>
  </si>
  <si>
    <t>市町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</si>
</sst>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63"/>
      <name val="ＭＳ Ｐ明朝"/>
      <family val="1"/>
    </font>
    <font>
      <sz val="8"/>
      <name val="System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83" fontId="8" fillId="0" borderId="3" xfId="0" applyAlignment="1">
      <alignment horizontal="right"/>
    </xf>
    <xf numFmtId="1" fontId="8" fillId="0" borderId="4" xfId="0" applyAlignment="1">
      <alignment horizontal="center"/>
    </xf>
    <xf numFmtId="1" fontId="8" fillId="0" borderId="5" xfId="0" applyAlignment="1">
      <alignment horizontal="center"/>
    </xf>
    <xf numFmtId="1" fontId="8" fillId="0" borderId="6" xfId="0" applyAlignment="1">
      <alignment horizontal="center"/>
    </xf>
    <xf numFmtId="1" fontId="8" fillId="0" borderId="7" xfId="0" applyAlignment="1">
      <alignment horizontal="center"/>
    </xf>
    <xf numFmtId="1" fontId="8" fillId="0" borderId="5" xfId="0" applyAlignment="1">
      <alignment horizontal="left"/>
    </xf>
    <xf numFmtId="1" fontId="8" fillId="0" borderId="8" xfId="0" applyAlignment="1">
      <alignment horizontal="left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" fontId="13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2"/>
  <sheetViews>
    <sheetView tabSelected="1" workbookViewId="0" topLeftCell="A1">
      <selection activeCell="A1" sqref="A1"/>
    </sheetView>
  </sheetViews>
  <sheetFormatPr defaultColWidth="10.625" defaultRowHeight="12.75"/>
  <cols>
    <col min="1" max="1" width="21.625" style="1" customWidth="1"/>
    <col min="2" max="23" width="4.875" style="1" customWidth="1"/>
    <col min="24" max="29" width="4.625" style="1" customWidth="1"/>
    <col min="30" max="38" width="4.125" style="1" customWidth="1"/>
    <col min="39" max="16384" width="10.625" style="1" customWidth="1"/>
  </cols>
  <sheetData>
    <row r="1" spans="8:26" ht="40.5" customHeight="1">
      <c r="H1" s="20" t="s">
        <v>52</v>
      </c>
      <c r="J1" s="21" t="s">
        <v>15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7" s="10" customFormat="1" ht="12.75" customHeight="1" thickBot="1">
      <c r="A2" s="7"/>
      <c r="B2" s="8"/>
      <c r="C2" s="8"/>
      <c r="D2" s="8"/>
      <c r="E2" s="8"/>
      <c r="F2" s="8"/>
      <c r="G2" s="8"/>
      <c r="H2" s="8"/>
      <c r="I2" s="9"/>
      <c r="J2" s="9"/>
      <c r="K2" s="8"/>
      <c r="L2" s="8"/>
      <c r="M2" s="8"/>
      <c r="N2" s="8"/>
      <c r="O2" s="9"/>
      <c r="P2" s="9"/>
      <c r="Q2" s="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8"/>
      <c r="AD2" s="8"/>
      <c r="AE2" s="9"/>
      <c r="AF2" s="8"/>
      <c r="AG2" s="9"/>
      <c r="AH2" s="9"/>
      <c r="AI2" s="8"/>
      <c r="AJ2" s="9"/>
      <c r="AK2" s="7"/>
    </row>
    <row r="3" spans="1:38" ht="20.25" customHeight="1" thickTop="1">
      <c r="A3" s="14"/>
      <c r="B3" s="30" t="s">
        <v>1</v>
      </c>
      <c r="C3" s="28"/>
      <c r="D3" s="28"/>
      <c r="E3" s="29"/>
      <c r="F3" s="30" t="s">
        <v>2</v>
      </c>
      <c r="G3" s="28"/>
      <c r="H3" s="29"/>
      <c r="I3" s="27" t="s">
        <v>3</v>
      </c>
      <c r="J3" s="28"/>
      <c r="K3" s="29"/>
      <c r="L3" s="30" t="s">
        <v>4</v>
      </c>
      <c r="M3" s="28"/>
      <c r="N3" s="29"/>
      <c r="O3" s="27" t="s">
        <v>5</v>
      </c>
      <c r="P3" s="28"/>
      <c r="Q3" s="29"/>
      <c r="R3" s="30" t="s">
        <v>12</v>
      </c>
      <c r="S3" s="28"/>
      <c r="T3" s="29"/>
      <c r="U3" s="27" t="s">
        <v>10</v>
      </c>
      <c r="V3" s="28"/>
      <c r="W3" s="29"/>
      <c r="X3" s="27" t="s">
        <v>9</v>
      </c>
      <c r="Y3" s="28"/>
      <c r="Z3" s="29"/>
      <c r="AA3" s="27" t="s">
        <v>6</v>
      </c>
      <c r="AB3" s="28"/>
      <c r="AC3" s="29"/>
      <c r="AD3" s="30" t="s">
        <v>7</v>
      </c>
      <c r="AE3" s="28"/>
      <c r="AF3" s="29"/>
      <c r="AG3" s="27" t="s">
        <v>8</v>
      </c>
      <c r="AH3" s="28"/>
      <c r="AI3" s="28"/>
      <c r="AJ3" s="28"/>
      <c r="AK3" s="28"/>
      <c r="AL3" s="28"/>
    </row>
    <row r="4" spans="1:38" ht="21" customHeight="1">
      <c r="A4" s="15" t="s">
        <v>0</v>
      </c>
      <c r="B4" s="25" t="s">
        <v>11</v>
      </c>
      <c r="C4" s="23" t="s">
        <v>53</v>
      </c>
      <c r="D4" s="23" t="s">
        <v>18</v>
      </c>
      <c r="E4" s="23" t="s">
        <v>19</v>
      </c>
      <c r="F4" s="23" t="s">
        <v>53</v>
      </c>
      <c r="G4" s="23" t="s">
        <v>18</v>
      </c>
      <c r="H4" s="23" t="s">
        <v>19</v>
      </c>
      <c r="I4" s="23" t="s">
        <v>53</v>
      </c>
      <c r="J4" s="23" t="s">
        <v>18</v>
      </c>
      <c r="K4" s="23" t="s">
        <v>19</v>
      </c>
      <c r="L4" s="23" t="s">
        <v>53</v>
      </c>
      <c r="M4" s="23" t="s">
        <v>18</v>
      </c>
      <c r="N4" s="23" t="s">
        <v>19</v>
      </c>
      <c r="O4" s="23" t="s">
        <v>53</v>
      </c>
      <c r="P4" s="23" t="s">
        <v>18</v>
      </c>
      <c r="Q4" s="23" t="s">
        <v>19</v>
      </c>
      <c r="R4" s="23" t="s">
        <v>53</v>
      </c>
      <c r="S4" s="23" t="s">
        <v>18</v>
      </c>
      <c r="T4" s="23" t="s">
        <v>19</v>
      </c>
      <c r="U4" s="23" t="s">
        <v>53</v>
      </c>
      <c r="V4" s="23" t="s">
        <v>18</v>
      </c>
      <c r="W4" s="23" t="s">
        <v>19</v>
      </c>
      <c r="X4" s="23" t="s">
        <v>53</v>
      </c>
      <c r="Y4" s="23" t="s">
        <v>18</v>
      </c>
      <c r="Z4" s="23" t="s">
        <v>19</v>
      </c>
      <c r="AA4" s="23" t="s">
        <v>53</v>
      </c>
      <c r="AB4" s="23" t="s">
        <v>18</v>
      </c>
      <c r="AC4" s="23" t="s">
        <v>19</v>
      </c>
      <c r="AD4" s="23" t="s">
        <v>53</v>
      </c>
      <c r="AE4" s="23" t="s">
        <v>18</v>
      </c>
      <c r="AF4" s="23" t="s">
        <v>19</v>
      </c>
      <c r="AG4" s="31" t="s">
        <v>13</v>
      </c>
      <c r="AH4" s="32"/>
      <c r="AI4" s="33"/>
      <c r="AJ4" s="31" t="s">
        <v>14</v>
      </c>
      <c r="AK4" s="32"/>
      <c r="AL4" s="32"/>
    </row>
    <row r="5" spans="1:38" ht="21" customHeight="1">
      <c r="A5" s="16"/>
      <c r="B5" s="2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11" t="s">
        <v>54</v>
      </c>
      <c r="AH5" s="11" t="s">
        <v>16</v>
      </c>
      <c r="AI5" s="12" t="s">
        <v>17</v>
      </c>
      <c r="AJ5" s="11" t="s">
        <v>54</v>
      </c>
      <c r="AK5" s="11" t="s">
        <v>16</v>
      </c>
      <c r="AL5" s="12" t="s">
        <v>17</v>
      </c>
    </row>
    <row r="6" spans="1:38" s="5" customFormat="1" ht="6.75" customHeight="1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4"/>
      <c r="AH6" s="4"/>
      <c r="AI6" s="4"/>
      <c r="AJ6" s="4"/>
      <c r="AK6" s="4"/>
      <c r="AL6" s="4"/>
    </row>
    <row r="7" spans="1:38" s="5" customFormat="1" ht="15" customHeight="1">
      <c r="A7" s="18" t="s">
        <v>20</v>
      </c>
      <c r="B7" s="3">
        <v>2009</v>
      </c>
      <c r="C7" s="3">
        <v>1985</v>
      </c>
      <c r="D7" s="3">
        <v>3</v>
      </c>
      <c r="E7" s="3">
        <v>21</v>
      </c>
      <c r="F7" s="3">
        <v>165</v>
      </c>
      <c r="G7" s="3">
        <v>2</v>
      </c>
      <c r="H7" s="3">
        <v>0</v>
      </c>
      <c r="I7" s="3">
        <v>208</v>
      </c>
      <c r="J7" s="3">
        <v>0</v>
      </c>
      <c r="K7" s="3">
        <v>0</v>
      </c>
      <c r="L7" s="3">
        <v>7</v>
      </c>
      <c r="M7" s="3">
        <v>0</v>
      </c>
      <c r="N7" s="3">
        <v>0</v>
      </c>
      <c r="O7" s="3">
        <v>4</v>
      </c>
      <c r="P7" s="3">
        <v>0</v>
      </c>
      <c r="Q7" s="3">
        <v>0</v>
      </c>
      <c r="R7" s="3">
        <v>751</v>
      </c>
      <c r="S7" s="3">
        <v>0</v>
      </c>
      <c r="T7" s="3">
        <v>19</v>
      </c>
      <c r="U7" s="3">
        <v>0</v>
      </c>
      <c r="V7" s="3">
        <v>0</v>
      </c>
      <c r="W7" s="3">
        <v>0</v>
      </c>
      <c r="X7" s="3">
        <v>224</v>
      </c>
      <c r="Y7" s="3">
        <v>0</v>
      </c>
      <c r="Z7" s="3">
        <v>2</v>
      </c>
      <c r="AA7" s="3">
        <v>0</v>
      </c>
      <c r="AB7" s="3">
        <v>0</v>
      </c>
      <c r="AC7" s="3">
        <v>0</v>
      </c>
      <c r="AD7" s="3">
        <v>626</v>
      </c>
      <c r="AE7" s="3">
        <v>1</v>
      </c>
      <c r="AF7" s="3">
        <v>0</v>
      </c>
      <c r="AG7" s="3">
        <v>292</v>
      </c>
      <c r="AH7" s="3">
        <v>0</v>
      </c>
      <c r="AI7" s="3">
        <v>0</v>
      </c>
      <c r="AJ7" s="3">
        <v>7</v>
      </c>
      <c r="AK7" s="3">
        <v>0</v>
      </c>
      <c r="AL7" s="3">
        <v>0</v>
      </c>
    </row>
    <row r="8" spans="1:38" s="5" customFormat="1" ht="15" customHeight="1">
      <c r="A8" s="18" t="s">
        <v>21</v>
      </c>
      <c r="B8" s="3">
        <v>2007</v>
      </c>
      <c r="C8" s="3">
        <v>2000</v>
      </c>
      <c r="D8" s="3">
        <v>6</v>
      </c>
      <c r="E8" s="3">
        <v>1</v>
      </c>
      <c r="F8" s="3">
        <v>163</v>
      </c>
      <c r="G8" s="3">
        <v>3</v>
      </c>
      <c r="H8" s="3">
        <v>0</v>
      </c>
      <c r="I8" s="3">
        <v>202</v>
      </c>
      <c r="J8" s="3">
        <v>0</v>
      </c>
      <c r="K8" s="3">
        <v>0</v>
      </c>
      <c r="L8" s="3">
        <v>4</v>
      </c>
      <c r="M8" s="3">
        <v>0</v>
      </c>
      <c r="N8" s="3">
        <v>0</v>
      </c>
      <c r="O8" s="3">
        <v>3</v>
      </c>
      <c r="P8" s="3">
        <v>0</v>
      </c>
      <c r="Q8" s="3">
        <v>0</v>
      </c>
      <c r="R8" s="3">
        <v>748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219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661</v>
      </c>
      <c r="AE8" s="3">
        <v>3</v>
      </c>
      <c r="AF8" s="3">
        <v>1</v>
      </c>
      <c r="AG8" s="3">
        <v>307</v>
      </c>
      <c r="AH8" s="3">
        <v>0</v>
      </c>
      <c r="AI8" s="3">
        <v>0</v>
      </c>
      <c r="AJ8" s="3">
        <v>4</v>
      </c>
      <c r="AK8" s="3">
        <v>0</v>
      </c>
      <c r="AL8" s="3">
        <v>0</v>
      </c>
    </row>
    <row r="9" spans="1:38" s="5" customFormat="1" ht="15" customHeight="1">
      <c r="A9" s="18" t="s">
        <v>22</v>
      </c>
      <c r="B9" s="3">
        <f>C9+D9+E9</f>
        <v>1748</v>
      </c>
      <c r="C9" s="3">
        <f>F9+I9+L9+O9+R9+U9+X9+AA9+AD9</f>
        <v>1746</v>
      </c>
      <c r="D9" s="3">
        <f>G9+J9+M9+P9+S9+V9+Y9+AB9+AE9</f>
        <v>2</v>
      </c>
      <c r="E9" s="3">
        <f>H9+K9+N9+Q9+T9+W9+Z9+AC9+AF9</f>
        <v>0</v>
      </c>
      <c r="F9" s="3">
        <f>F11+F12+F25+F30+F37+F41</f>
        <v>157</v>
      </c>
      <c r="G9" s="3">
        <f aca="true" t="shared" si="0" ref="G9:AL9">G11+G12+G25+G30+G37+G41</f>
        <v>2</v>
      </c>
      <c r="H9" s="3">
        <f t="shared" si="0"/>
        <v>0</v>
      </c>
      <c r="I9" s="3">
        <f t="shared" si="0"/>
        <v>196</v>
      </c>
      <c r="J9" s="3">
        <f t="shared" si="0"/>
        <v>0</v>
      </c>
      <c r="K9" s="3">
        <f t="shared" si="0"/>
        <v>0</v>
      </c>
      <c r="L9" s="3">
        <f t="shared" si="0"/>
        <v>1</v>
      </c>
      <c r="M9" s="3">
        <f t="shared" si="0"/>
        <v>0</v>
      </c>
      <c r="N9" s="3">
        <f t="shared" si="0"/>
        <v>0</v>
      </c>
      <c r="O9" s="3">
        <f t="shared" si="0"/>
        <v>3</v>
      </c>
      <c r="P9" s="3">
        <f t="shared" si="0"/>
        <v>0</v>
      </c>
      <c r="Q9" s="3">
        <f t="shared" si="0"/>
        <v>0</v>
      </c>
      <c r="R9" s="3">
        <f t="shared" si="0"/>
        <v>707</v>
      </c>
      <c r="S9" s="3">
        <f t="shared" si="0"/>
        <v>0</v>
      </c>
      <c r="T9" s="3">
        <f t="shared" si="0"/>
        <v>0</v>
      </c>
      <c r="U9" s="3">
        <f t="shared" si="0"/>
        <v>0</v>
      </c>
      <c r="V9" s="3">
        <f t="shared" si="0"/>
        <v>0</v>
      </c>
      <c r="W9" s="3">
        <f t="shared" si="0"/>
        <v>0</v>
      </c>
      <c r="X9" s="3">
        <f t="shared" si="0"/>
        <v>215</v>
      </c>
      <c r="Y9" s="3">
        <f t="shared" si="0"/>
        <v>0</v>
      </c>
      <c r="Z9" s="3">
        <f t="shared" si="0"/>
        <v>0</v>
      </c>
      <c r="AA9" s="3">
        <f t="shared" si="0"/>
        <v>0</v>
      </c>
      <c r="AB9" s="3">
        <f t="shared" si="0"/>
        <v>0</v>
      </c>
      <c r="AC9" s="3">
        <f t="shared" si="0"/>
        <v>0</v>
      </c>
      <c r="AD9" s="3">
        <f t="shared" si="0"/>
        <v>467</v>
      </c>
      <c r="AE9" s="3">
        <f t="shared" si="0"/>
        <v>0</v>
      </c>
      <c r="AF9" s="3">
        <f t="shared" si="0"/>
        <v>0</v>
      </c>
      <c r="AG9" s="3">
        <f t="shared" si="0"/>
        <v>183</v>
      </c>
      <c r="AH9" s="3">
        <f t="shared" si="0"/>
        <v>0</v>
      </c>
      <c r="AI9" s="3">
        <f t="shared" si="0"/>
        <v>0</v>
      </c>
      <c r="AJ9" s="3">
        <f t="shared" si="0"/>
        <v>8</v>
      </c>
      <c r="AK9" s="3">
        <f t="shared" si="0"/>
        <v>0</v>
      </c>
      <c r="AL9" s="3">
        <f t="shared" si="0"/>
        <v>0</v>
      </c>
    </row>
    <row r="10" spans="1:38" s="5" customFormat="1" ht="15" customHeight="1">
      <c r="A10" s="1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s="5" customFormat="1" ht="15" customHeight="1">
      <c r="A11" s="18" t="s">
        <v>23</v>
      </c>
      <c r="B11" s="3">
        <f>C11+D11+E11</f>
        <v>996</v>
      </c>
      <c r="C11" s="3">
        <f aca="true" t="shared" si="1" ref="C11:E12">F11+I11+L11+O11+R11+U11+X11+AA11+AD11</f>
        <v>996</v>
      </c>
      <c r="D11" s="3">
        <f t="shared" si="1"/>
        <v>0</v>
      </c>
      <c r="E11" s="3">
        <f t="shared" si="1"/>
        <v>0</v>
      </c>
      <c r="F11" s="3">
        <v>138</v>
      </c>
      <c r="G11" s="3">
        <v>0</v>
      </c>
      <c r="H11" s="3">
        <v>0</v>
      </c>
      <c r="I11" s="3">
        <v>164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358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158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178</v>
      </c>
      <c r="AE11" s="3">
        <v>0</v>
      </c>
      <c r="AF11" s="3">
        <v>0</v>
      </c>
      <c r="AG11" s="3">
        <v>95</v>
      </c>
      <c r="AH11" s="3">
        <v>0</v>
      </c>
      <c r="AI11" s="3">
        <v>0</v>
      </c>
      <c r="AJ11" s="3">
        <v>2</v>
      </c>
      <c r="AK11" s="3">
        <v>0</v>
      </c>
      <c r="AL11" s="3">
        <v>0</v>
      </c>
    </row>
    <row r="12" spans="1:38" s="5" customFormat="1" ht="15" customHeight="1">
      <c r="A12" s="18" t="s">
        <v>41</v>
      </c>
      <c r="B12" s="3">
        <f>C12+D12+E12</f>
        <v>227</v>
      </c>
      <c r="C12" s="3">
        <f t="shared" si="1"/>
        <v>225</v>
      </c>
      <c r="D12" s="3">
        <f t="shared" si="1"/>
        <v>2</v>
      </c>
      <c r="E12" s="3">
        <f t="shared" si="1"/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225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30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</row>
    <row r="13" spans="1:38" s="5" customFormat="1" ht="15" customHeight="1">
      <c r="A13" s="18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s="5" customFormat="1" ht="15" customHeight="1">
      <c r="A14" s="18" t="s">
        <v>26</v>
      </c>
      <c r="B14" s="3">
        <f aca="true" t="shared" si="2" ref="B14:B25">C14+D14+E14</f>
        <v>115</v>
      </c>
      <c r="C14" s="3">
        <f aca="true" t="shared" si="3" ref="C14:C25">F14+I14+L14+O14+R14+U14+X14+AA14+AD14</f>
        <v>115</v>
      </c>
      <c r="D14" s="3">
        <f aca="true" t="shared" si="4" ref="D14:D25">G14+J14+M14+P14+S14+V14+Y14+AB14+AE14</f>
        <v>0</v>
      </c>
      <c r="E14" s="3">
        <f aca="true" t="shared" si="5" ref="E14:E25">H14+K14+N14+Q14+T14+W14+Z14+AC14+AF14</f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19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75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</row>
    <row r="15" spans="1:38" s="5" customFormat="1" ht="15" customHeight="1">
      <c r="A15" s="18" t="s">
        <v>27</v>
      </c>
      <c r="B15" s="3">
        <f t="shared" si="2"/>
        <v>2</v>
      </c>
      <c r="C15" s="3">
        <f t="shared" si="3"/>
        <v>2</v>
      </c>
      <c r="D15" s="3">
        <f t="shared" si="4"/>
        <v>0</v>
      </c>
      <c r="E15" s="3">
        <f t="shared" si="5"/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</row>
    <row r="16" spans="1:38" s="5" customFormat="1" ht="15" customHeight="1">
      <c r="A16" s="18" t="s">
        <v>28</v>
      </c>
      <c r="B16" s="3">
        <f t="shared" si="2"/>
        <v>1</v>
      </c>
      <c r="C16" s="3">
        <f t="shared" si="3"/>
        <v>1</v>
      </c>
      <c r="D16" s="3">
        <f t="shared" si="4"/>
        <v>0</v>
      </c>
      <c r="E16" s="3">
        <f t="shared" si="5"/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</row>
    <row r="17" spans="1:38" s="5" customFormat="1" ht="15" customHeight="1">
      <c r="A17" s="18" t="s">
        <v>29</v>
      </c>
      <c r="B17" s="3">
        <f t="shared" si="2"/>
        <v>53</v>
      </c>
      <c r="C17" s="3">
        <f t="shared" si="3"/>
        <v>53</v>
      </c>
      <c r="D17" s="3">
        <f t="shared" si="4"/>
        <v>0</v>
      </c>
      <c r="E17" s="3">
        <f t="shared" si="5"/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51</v>
      </c>
      <c r="AE17" s="3">
        <v>0</v>
      </c>
      <c r="AF17" s="3">
        <v>0</v>
      </c>
      <c r="AG17" s="3">
        <v>18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</row>
    <row r="18" spans="1:38" s="5" customFormat="1" ht="15" customHeight="1">
      <c r="A18" s="18" t="s">
        <v>30</v>
      </c>
      <c r="B18" s="3">
        <f t="shared" si="2"/>
        <v>14</v>
      </c>
      <c r="C18" s="3">
        <f t="shared" si="3"/>
        <v>14</v>
      </c>
      <c r="D18" s="3">
        <f t="shared" si="4"/>
        <v>0</v>
      </c>
      <c r="E18" s="3">
        <f t="shared" si="5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12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6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</row>
    <row r="19" spans="1:38" s="5" customFormat="1" ht="15" customHeight="1">
      <c r="A19" s="18" t="s">
        <v>31</v>
      </c>
      <c r="B19" s="3">
        <f t="shared" si="2"/>
        <v>5</v>
      </c>
      <c r="C19" s="3">
        <f t="shared" si="3"/>
        <v>5</v>
      </c>
      <c r="D19" s="3">
        <f t="shared" si="4"/>
        <v>0</v>
      </c>
      <c r="E19" s="3">
        <f t="shared" si="5"/>
        <v>0</v>
      </c>
      <c r="F19" s="3">
        <v>0</v>
      </c>
      <c r="G19" s="3">
        <v>0</v>
      </c>
      <c r="H19" s="3">
        <v>0</v>
      </c>
      <c r="I19" s="3">
        <v>5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2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</row>
    <row r="20" spans="1:38" s="5" customFormat="1" ht="15" customHeight="1">
      <c r="A20" s="18" t="s">
        <v>32</v>
      </c>
      <c r="B20" s="3">
        <f t="shared" si="2"/>
        <v>48</v>
      </c>
      <c r="C20" s="3">
        <f t="shared" si="3"/>
        <v>48</v>
      </c>
      <c r="D20" s="3">
        <f t="shared" si="4"/>
        <v>0</v>
      </c>
      <c r="E20" s="3">
        <f t="shared" si="5"/>
        <v>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2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22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</row>
    <row r="21" spans="1:38" s="5" customFormat="1" ht="15" customHeight="1">
      <c r="A21" s="18" t="s">
        <v>33</v>
      </c>
      <c r="B21" s="3">
        <f t="shared" si="2"/>
        <v>12</v>
      </c>
      <c r="C21" s="3">
        <f t="shared" si="3"/>
        <v>12</v>
      </c>
      <c r="D21" s="3">
        <f t="shared" si="4"/>
        <v>0</v>
      </c>
      <c r="E21" s="3">
        <f t="shared" si="5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4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5</v>
      </c>
      <c r="AE21" s="3">
        <v>0</v>
      </c>
      <c r="AF21" s="3">
        <v>0</v>
      </c>
      <c r="AG21" s="3">
        <v>8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38" s="5" customFormat="1" ht="15" customHeight="1">
      <c r="A22" s="18" t="s">
        <v>34</v>
      </c>
      <c r="B22" s="3">
        <f t="shared" si="2"/>
        <v>0</v>
      </c>
      <c r="C22" s="3">
        <f t="shared" si="3"/>
        <v>0</v>
      </c>
      <c r="D22" s="3">
        <f t="shared" si="4"/>
        <v>0</v>
      </c>
      <c r="E22" s="3">
        <f t="shared" si="5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</row>
    <row r="23" spans="1:38" s="5" customFormat="1" ht="15" customHeight="1">
      <c r="A23" s="18" t="s">
        <v>35</v>
      </c>
      <c r="B23" s="3">
        <f t="shared" si="2"/>
        <v>8</v>
      </c>
      <c r="C23" s="3">
        <f t="shared" si="3"/>
        <v>8</v>
      </c>
      <c r="D23" s="3">
        <f t="shared" si="4"/>
        <v>0</v>
      </c>
      <c r="E23" s="3">
        <f t="shared" si="5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3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5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</row>
    <row r="24" spans="1:38" s="5" customFormat="1" ht="15" customHeight="1">
      <c r="A24" s="18" t="s">
        <v>36</v>
      </c>
      <c r="B24" s="3">
        <f t="shared" si="2"/>
        <v>3</v>
      </c>
      <c r="C24" s="3">
        <f t="shared" si="3"/>
        <v>3</v>
      </c>
      <c r="D24" s="3">
        <f t="shared" si="4"/>
        <v>0</v>
      </c>
      <c r="E24" s="3">
        <f t="shared" si="5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2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38" s="5" customFormat="1" ht="15" customHeight="1">
      <c r="A25" s="18" t="s">
        <v>24</v>
      </c>
      <c r="B25" s="3">
        <f t="shared" si="2"/>
        <v>261</v>
      </c>
      <c r="C25" s="3">
        <f t="shared" si="3"/>
        <v>261</v>
      </c>
      <c r="D25" s="3">
        <f t="shared" si="4"/>
        <v>0</v>
      </c>
      <c r="E25" s="3">
        <f t="shared" si="5"/>
        <v>0</v>
      </c>
      <c r="F25" s="3">
        <f aca="true" t="shared" si="6" ref="F25:AL25">+F14+F15+F16+F17+F18+F19+F20+F21+F22+F23+F24</f>
        <v>7</v>
      </c>
      <c r="G25" s="3">
        <f t="shared" si="6"/>
        <v>0</v>
      </c>
      <c r="H25" s="3">
        <f t="shared" si="6"/>
        <v>0</v>
      </c>
      <c r="I25" s="3">
        <f t="shared" si="6"/>
        <v>6</v>
      </c>
      <c r="J25" s="3">
        <f t="shared" si="6"/>
        <v>0</v>
      </c>
      <c r="K25" s="3">
        <f t="shared" si="6"/>
        <v>0</v>
      </c>
      <c r="L25" s="3">
        <f t="shared" si="6"/>
        <v>1</v>
      </c>
      <c r="M25" s="3">
        <f t="shared" si="6"/>
        <v>0</v>
      </c>
      <c r="N25" s="3">
        <f t="shared" si="6"/>
        <v>0</v>
      </c>
      <c r="O25" s="3">
        <f t="shared" si="6"/>
        <v>1</v>
      </c>
      <c r="P25" s="3">
        <f t="shared" si="6"/>
        <v>0</v>
      </c>
      <c r="Q25" s="3">
        <f t="shared" si="6"/>
        <v>0</v>
      </c>
      <c r="R25" s="3">
        <f t="shared" si="6"/>
        <v>55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3">
        <f t="shared" si="6"/>
        <v>0</v>
      </c>
      <c r="X25" s="3">
        <f t="shared" si="6"/>
        <v>31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160</v>
      </c>
      <c r="AE25" s="3">
        <f t="shared" si="6"/>
        <v>0</v>
      </c>
      <c r="AF25" s="3">
        <f t="shared" si="6"/>
        <v>0</v>
      </c>
      <c r="AG25" s="3">
        <f t="shared" si="6"/>
        <v>36</v>
      </c>
      <c r="AH25" s="3">
        <f t="shared" si="6"/>
        <v>0</v>
      </c>
      <c r="AI25" s="3">
        <f t="shared" si="6"/>
        <v>0</v>
      </c>
      <c r="AJ25" s="3">
        <f t="shared" si="6"/>
        <v>2</v>
      </c>
      <c r="AK25" s="3">
        <f t="shared" si="6"/>
        <v>0</v>
      </c>
      <c r="AL25" s="3">
        <f t="shared" si="6"/>
        <v>0</v>
      </c>
    </row>
    <row r="26" spans="1:38" s="5" customFormat="1" ht="15" customHeight="1">
      <c r="A26" s="18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5" customFormat="1" ht="15" customHeight="1">
      <c r="A27" s="18" t="s">
        <v>38</v>
      </c>
      <c r="B27" s="3">
        <f>C27+D27+E27</f>
        <v>1</v>
      </c>
      <c r="C27" s="3">
        <f aca="true" t="shared" si="7" ref="C27:E30">F27+I27+L27+O27+R27+U27+X27+AA27+AD27</f>
        <v>1</v>
      </c>
      <c r="D27" s="3">
        <f t="shared" si="7"/>
        <v>0</v>
      </c>
      <c r="E27" s="3">
        <f t="shared" si="7"/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2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</row>
    <row r="28" spans="1:38" s="5" customFormat="1" ht="15" customHeight="1">
      <c r="A28" s="18" t="s">
        <v>39</v>
      </c>
      <c r="B28" s="3">
        <f>C28+D28+E28</f>
        <v>4</v>
      </c>
      <c r="C28" s="3">
        <f t="shared" si="7"/>
        <v>4</v>
      </c>
      <c r="D28" s="3">
        <f t="shared" si="7"/>
        <v>0</v>
      </c>
      <c r="E28" s="3">
        <f t="shared" si="7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4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</row>
    <row r="29" spans="1:38" s="5" customFormat="1" ht="15" customHeight="1">
      <c r="A29" s="18" t="s">
        <v>40</v>
      </c>
      <c r="B29" s="3">
        <f>C29+D29+E29</f>
        <v>26</v>
      </c>
      <c r="C29" s="3">
        <f t="shared" si="7"/>
        <v>26</v>
      </c>
      <c r="D29" s="3">
        <f t="shared" si="7"/>
        <v>0</v>
      </c>
      <c r="E29" s="3">
        <f t="shared" si="7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16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10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</row>
    <row r="30" spans="1:38" s="5" customFormat="1" ht="15" customHeight="1">
      <c r="A30" s="18" t="s">
        <v>24</v>
      </c>
      <c r="B30" s="3">
        <f>C30+D30+E30</f>
        <v>31</v>
      </c>
      <c r="C30" s="3">
        <f t="shared" si="7"/>
        <v>31</v>
      </c>
      <c r="D30" s="3">
        <f t="shared" si="7"/>
        <v>0</v>
      </c>
      <c r="E30" s="3">
        <f t="shared" si="7"/>
        <v>0</v>
      </c>
      <c r="F30" s="3">
        <f aca="true" t="shared" si="8" ref="F30:AL30">+F27+F28+F29</f>
        <v>1</v>
      </c>
      <c r="G30" s="3">
        <f t="shared" si="8"/>
        <v>0</v>
      </c>
      <c r="H30" s="3">
        <f t="shared" si="8"/>
        <v>0</v>
      </c>
      <c r="I30" s="3">
        <f t="shared" si="8"/>
        <v>0</v>
      </c>
      <c r="J30" s="3">
        <f t="shared" si="8"/>
        <v>0</v>
      </c>
      <c r="K30" s="3">
        <f t="shared" si="8"/>
        <v>0</v>
      </c>
      <c r="L30" s="3">
        <f t="shared" si="8"/>
        <v>0</v>
      </c>
      <c r="M30" s="3">
        <f t="shared" si="8"/>
        <v>0</v>
      </c>
      <c r="N30" s="3">
        <f t="shared" si="8"/>
        <v>0</v>
      </c>
      <c r="O30" s="3">
        <f t="shared" si="8"/>
        <v>0</v>
      </c>
      <c r="P30" s="3">
        <f t="shared" si="8"/>
        <v>0</v>
      </c>
      <c r="Q30" s="3">
        <f t="shared" si="8"/>
        <v>0</v>
      </c>
      <c r="R30" s="3">
        <f t="shared" si="8"/>
        <v>16</v>
      </c>
      <c r="S30" s="3">
        <f t="shared" si="8"/>
        <v>0</v>
      </c>
      <c r="T30" s="3">
        <f t="shared" si="8"/>
        <v>0</v>
      </c>
      <c r="U30" s="3">
        <f t="shared" si="8"/>
        <v>0</v>
      </c>
      <c r="V30" s="3">
        <f t="shared" si="8"/>
        <v>0</v>
      </c>
      <c r="W30" s="3">
        <f t="shared" si="8"/>
        <v>0</v>
      </c>
      <c r="X30" s="3">
        <f t="shared" si="8"/>
        <v>0</v>
      </c>
      <c r="Y30" s="3">
        <f t="shared" si="8"/>
        <v>0</v>
      </c>
      <c r="Z30" s="3">
        <f t="shared" si="8"/>
        <v>0</v>
      </c>
      <c r="AA30" s="3">
        <f t="shared" si="8"/>
        <v>0</v>
      </c>
      <c r="AB30" s="3">
        <f t="shared" si="8"/>
        <v>0</v>
      </c>
      <c r="AC30" s="3">
        <f t="shared" si="8"/>
        <v>0</v>
      </c>
      <c r="AD30" s="3">
        <f t="shared" si="8"/>
        <v>14</v>
      </c>
      <c r="AE30" s="3">
        <f t="shared" si="8"/>
        <v>0</v>
      </c>
      <c r="AF30" s="3">
        <f t="shared" si="8"/>
        <v>0</v>
      </c>
      <c r="AG30" s="3">
        <f t="shared" si="8"/>
        <v>2</v>
      </c>
      <c r="AH30" s="3">
        <f t="shared" si="8"/>
        <v>0</v>
      </c>
      <c r="AI30" s="3">
        <f t="shared" si="8"/>
        <v>0</v>
      </c>
      <c r="AJ30" s="3">
        <f t="shared" si="8"/>
        <v>0</v>
      </c>
      <c r="AK30" s="3">
        <f t="shared" si="8"/>
        <v>0</v>
      </c>
      <c r="AL30" s="3">
        <f t="shared" si="8"/>
        <v>0</v>
      </c>
    </row>
    <row r="31" spans="1:38" s="5" customFormat="1" ht="15" customHeight="1">
      <c r="A31" s="18" t="s">
        <v>42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5" customFormat="1" ht="15" customHeight="1">
      <c r="A32" s="18" t="s">
        <v>43</v>
      </c>
      <c r="B32" s="3">
        <f aca="true" t="shared" si="9" ref="B32:B37">C32+D32+E32</f>
        <v>1</v>
      </c>
      <c r="C32" s="3">
        <f aca="true" t="shared" si="10" ref="C32:E37">F32+I32+L32+O32+R32+U32+X32+AA32+AD32</f>
        <v>1</v>
      </c>
      <c r="D32" s="3">
        <f t="shared" si="10"/>
        <v>0</v>
      </c>
      <c r="E32" s="3">
        <f t="shared" si="10"/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4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</row>
    <row r="33" spans="1:38" s="5" customFormat="1" ht="15" customHeight="1">
      <c r="A33" s="18" t="s">
        <v>44</v>
      </c>
      <c r="B33" s="3">
        <f t="shared" si="9"/>
        <v>101</v>
      </c>
      <c r="C33" s="3">
        <f t="shared" si="10"/>
        <v>101</v>
      </c>
      <c r="D33" s="3">
        <f t="shared" si="10"/>
        <v>0</v>
      </c>
      <c r="E33" s="3">
        <f t="shared" si="10"/>
        <v>0</v>
      </c>
      <c r="F33" s="3">
        <v>1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31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25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42</v>
      </c>
      <c r="AE33" s="3">
        <v>0</v>
      </c>
      <c r="AF33" s="3">
        <v>0</v>
      </c>
      <c r="AG33" s="3">
        <v>1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</row>
    <row r="34" spans="1:38" s="5" customFormat="1" ht="15" customHeight="1">
      <c r="A34" s="18" t="s">
        <v>45</v>
      </c>
      <c r="B34" s="3">
        <f t="shared" si="9"/>
        <v>7</v>
      </c>
      <c r="C34" s="3">
        <f t="shared" si="10"/>
        <v>7</v>
      </c>
      <c r="D34" s="3">
        <f t="shared" si="10"/>
        <v>0</v>
      </c>
      <c r="E34" s="3">
        <f t="shared" si="10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</row>
    <row r="35" spans="1:38" s="5" customFormat="1" ht="15" customHeight="1">
      <c r="A35" s="18" t="s">
        <v>46</v>
      </c>
      <c r="B35" s="3">
        <f t="shared" si="9"/>
        <v>20</v>
      </c>
      <c r="C35" s="3">
        <f t="shared" si="10"/>
        <v>20</v>
      </c>
      <c r="D35" s="3">
        <f t="shared" si="10"/>
        <v>0</v>
      </c>
      <c r="E35" s="3">
        <f t="shared" si="10"/>
        <v>0</v>
      </c>
      <c r="F35" s="3">
        <v>0</v>
      </c>
      <c r="G35" s="3">
        <v>0</v>
      </c>
      <c r="H35" s="3">
        <v>0</v>
      </c>
      <c r="I35" s="3">
        <v>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16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4</v>
      </c>
      <c r="AK35" s="3">
        <v>0</v>
      </c>
      <c r="AL35" s="3">
        <v>0</v>
      </c>
    </row>
    <row r="36" spans="1:38" s="5" customFormat="1" ht="15" customHeight="1">
      <c r="A36" s="18" t="s">
        <v>47</v>
      </c>
      <c r="B36" s="3">
        <f t="shared" si="9"/>
        <v>12</v>
      </c>
      <c r="C36" s="3">
        <f t="shared" si="10"/>
        <v>12</v>
      </c>
      <c r="D36" s="3">
        <f t="shared" si="10"/>
        <v>0</v>
      </c>
      <c r="E36" s="3">
        <f t="shared" si="10"/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5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6</v>
      </c>
      <c r="AE36" s="3">
        <v>0</v>
      </c>
      <c r="AF36" s="3">
        <v>0</v>
      </c>
      <c r="AG36" s="3">
        <v>1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</row>
    <row r="37" spans="1:38" s="5" customFormat="1" ht="15" customHeight="1">
      <c r="A37" s="18" t="s">
        <v>24</v>
      </c>
      <c r="B37" s="3">
        <f t="shared" si="9"/>
        <v>141</v>
      </c>
      <c r="C37" s="3">
        <f t="shared" si="10"/>
        <v>141</v>
      </c>
      <c r="D37" s="3">
        <f t="shared" si="10"/>
        <v>0</v>
      </c>
      <c r="E37" s="3">
        <f t="shared" si="10"/>
        <v>0</v>
      </c>
      <c r="F37" s="3">
        <f aca="true" t="shared" si="11" ref="F37:AL37">+F32+F33+F34+F35+F36</f>
        <v>2</v>
      </c>
      <c r="G37" s="3">
        <f t="shared" si="11"/>
        <v>0</v>
      </c>
      <c r="H37" s="3">
        <f t="shared" si="11"/>
        <v>0</v>
      </c>
      <c r="I37" s="3">
        <f t="shared" si="11"/>
        <v>5</v>
      </c>
      <c r="J37" s="3">
        <f t="shared" si="11"/>
        <v>0</v>
      </c>
      <c r="K37" s="3">
        <f t="shared" si="11"/>
        <v>0</v>
      </c>
      <c r="L37" s="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2</v>
      </c>
      <c r="P37" s="3">
        <f t="shared" si="11"/>
        <v>0</v>
      </c>
      <c r="Q37" s="3">
        <f t="shared" si="11"/>
        <v>0</v>
      </c>
      <c r="R37" s="3">
        <f t="shared" si="11"/>
        <v>37</v>
      </c>
      <c r="S37" s="3">
        <f t="shared" si="11"/>
        <v>0</v>
      </c>
      <c r="T37" s="3">
        <f t="shared" si="11"/>
        <v>0</v>
      </c>
      <c r="U37" s="3">
        <f t="shared" si="11"/>
        <v>0</v>
      </c>
      <c r="V37" s="3">
        <f t="shared" si="11"/>
        <v>0</v>
      </c>
      <c r="W37" s="3">
        <f t="shared" si="11"/>
        <v>0</v>
      </c>
      <c r="X37" s="3">
        <f t="shared" si="11"/>
        <v>25</v>
      </c>
      <c r="Y37" s="3">
        <f t="shared" si="11"/>
        <v>0</v>
      </c>
      <c r="Z37" s="3">
        <f t="shared" si="11"/>
        <v>0</v>
      </c>
      <c r="AA37" s="3">
        <f t="shared" si="11"/>
        <v>0</v>
      </c>
      <c r="AB37" s="3">
        <f t="shared" si="11"/>
        <v>0</v>
      </c>
      <c r="AC37" s="3">
        <f t="shared" si="11"/>
        <v>0</v>
      </c>
      <c r="AD37" s="3">
        <f t="shared" si="11"/>
        <v>70</v>
      </c>
      <c r="AE37" s="3">
        <f t="shared" si="11"/>
        <v>0</v>
      </c>
      <c r="AF37" s="3">
        <f t="shared" si="11"/>
        <v>0</v>
      </c>
      <c r="AG37" s="3">
        <f t="shared" si="11"/>
        <v>6</v>
      </c>
      <c r="AH37" s="3">
        <f t="shared" si="11"/>
        <v>0</v>
      </c>
      <c r="AI37" s="3">
        <f t="shared" si="11"/>
        <v>0</v>
      </c>
      <c r="AJ37" s="3">
        <f t="shared" si="11"/>
        <v>4</v>
      </c>
      <c r="AK37" s="3">
        <f t="shared" si="11"/>
        <v>0</v>
      </c>
      <c r="AL37" s="3">
        <f t="shared" si="11"/>
        <v>0</v>
      </c>
    </row>
    <row r="38" spans="1:38" s="5" customFormat="1" ht="15" customHeight="1">
      <c r="A38" s="18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5" customFormat="1" ht="15" customHeight="1">
      <c r="A39" s="18" t="s">
        <v>49</v>
      </c>
      <c r="B39" s="3">
        <f>C39+D39+E39</f>
        <v>63</v>
      </c>
      <c r="C39" s="3">
        <f aca="true" t="shared" si="12" ref="C39:E41">F39+I39+L39+O39+R39+U39+X39+AA39+AD39</f>
        <v>63</v>
      </c>
      <c r="D39" s="3">
        <f t="shared" si="12"/>
        <v>0</v>
      </c>
      <c r="E39" s="3">
        <f t="shared" si="12"/>
        <v>0</v>
      </c>
      <c r="F39" s="3">
        <v>7</v>
      </c>
      <c r="G39" s="3">
        <v>0</v>
      </c>
      <c r="H39" s="3">
        <v>0</v>
      </c>
      <c r="I39" s="3">
        <v>21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12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23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</row>
    <row r="40" spans="1:38" s="5" customFormat="1" ht="15" customHeight="1">
      <c r="A40" s="18" t="s">
        <v>50</v>
      </c>
      <c r="B40" s="3">
        <f>C40+D40+E40</f>
        <v>29</v>
      </c>
      <c r="C40" s="3">
        <f t="shared" si="12"/>
        <v>29</v>
      </c>
      <c r="D40" s="3">
        <f t="shared" si="12"/>
        <v>0</v>
      </c>
      <c r="E40" s="3">
        <f t="shared" si="12"/>
        <v>0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4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22</v>
      </c>
      <c r="AE40" s="3">
        <v>0</v>
      </c>
      <c r="AF40" s="3">
        <v>0</v>
      </c>
      <c r="AG40" s="3">
        <v>14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s="5" customFormat="1" ht="15" customHeight="1">
      <c r="A41" s="18" t="s">
        <v>24</v>
      </c>
      <c r="B41" s="3">
        <f>C41+D41+E41</f>
        <v>92</v>
      </c>
      <c r="C41" s="3">
        <f t="shared" si="12"/>
        <v>92</v>
      </c>
      <c r="D41" s="3">
        <f t="shared" si="12"/>
        <v>0</v>
      </c>
      <c r="E41" s="3">
        <f t="shared" si="12"/>
        <v>0</v>
      </c>
      <c r="F41" s="3">
        <f aca="true" t="shared" si="13" ref="F41:AL41">+F39+F40</f>
        <v>9</v>
      </c>
      <c r="G41" s="3">
        <f t="shared" si="13"/>
        <v>0</v>
      </c>
      <c r="H41" s="3">
        <f t="shared" si="13"/>
        <v>0</v>
      </c>
      <c r="I41" s="3">
        <f t="shared" si="13"/>
        <v>21</v>
      </c>
      <c r="J41" s="3">
        <f t="shared" si="13"/>
        <v>0</v>
      </c>
      <c r="K41" s="3">
        <f t="shared" si="13"/>
        <v>0</v>
      </c>
      <c r="L41" s="3">
        <f t="shared" si="13"/>
        <v>0</v>
      </c>
      <c r="M41" s="3">
        <f t="shared" si="13"/>
        <v>0</v>
      </c>
      <c r="N41" s="3">
        <f t="shared" si="13"/>
        <v>0</v>
      </c>
      <c r="O41" s="3">
        <f t="shared" si="13"/>
        <v>0</v>
      </c>
      <c r="P41" s="3">
        <f t="shared" si="13"/>
        <v>0</v>
      </c>
      <c r="Q41" s="3">
        <f t="shared" si="13"/>
        <v>0</v>
      </c>
      <c r="R41" s="3">
        <f t="shared" si="13"/>
        <v>16</v>
      </c>
      <c r="S41" s="3">
        <f t="shared" si="13"/>
        <v>0</v>
      </c>
      <c r="T41" s="3">
        <f t="shared" si="13"/>
        <v>0</v>
      </c>
      <c r="U41" s="3">
        <f t="shared" si="13"/>
        <v>0</v>
      </c>
      <c r="V41" s="3">
        <f t="shared" si="13"/>
        <v>0</v>
      </c>
      <c r="W41" s="3">
        <f t="shared" si="13"/>
        <v>0</v>
      </c>
      <c r="X41" s="3">
        <f t="shared" si="13"/>
        <v>1</v>
      </c>
      <c r="Y41" s="3">
        <f t="shared" si="13"/>
        <v>0</v>
      </c>
      <c r="Z41" s="3">
        <f t="shared" si="13"/>
        <v>0</v>
      </c>
      <c r="AA41" s="3">
        <f t="shared" si="13"/>
        <v>0</v>
      </c>
      <c r="AB41" s="3">
        <f t="shared" si="13"/>
        <v>0</v>
      </c>
      <c r="AC41" s="3">
        <f t="shared" si="13"/>
        <v>0</v>
      </c>
      <c r="AD41" s="3">
        <f t="shared" si="13"/>
        <v>45</v>
      </c>
      <c r="AE41" s="3">
        <f t="shared" si="13"/>
        <v>0</v>
      </c>
      <c r="AF41" s="3">
        <f t="shared" si="13"/>
        <v>0</v>
      </c>
      <c r="AG41" s="3">
        <f t="shared" si="13"/>
        <v>14</v>
      </c>
      <c r="AH41" s="3">
        <f t="shared" si="13"/>
        <v>0</v>
      </c>
      <c r="AI41" s="3">
        <f t="shared" si="13"/>
        <v>0</v>
      </c>
      <c r="AJ41" s="3">
        <f t="shared" si="13"/>
        <v>0</v>
      </c>
      <c r="AK41" s="3">
        <f t="shared" si="13"/>
        <v>0</v>
      </c>
      <c r="AL41" s="3">
        <f t="shared" si="13"/>
        <v>0</v>
      </c>
    </row>
    <row r="42" spans="1:38" ht="4.5" customHeight="1">
      <c r="A42" s="1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s="5" customFormat="1" ht="15" customHeight="1">
      <c r="A43" s="6" t="s">
        <v>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5" customFormat="1" ht="15" customHeight="1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5" customFormat="1" ht="15" customHeight="1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5" customFormat="1" ht="15" customHeight="1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5" customFormat="1" ht="15" customHeight="1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5" customFormat="1" ht="15" customHeight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5" customFormat="1" ht="15" customHeight="1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5" customFormat="1" ht="1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5" customFormat="1" ht="1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5" customFormat="1" ht="15" customHeight="1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5" customFormat="1" ht="15" customHeight="1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5" customFormat="1" ht="15" customHeight="1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5" customFormat="1" ht="15" customHeight="1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5" customFormat="1" ht="15" customHeight="1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5" customFormat="1" ht="15" customHeight="1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5" customFormat="1" ht="15" customHeight="1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5" customFormat="1" ht="15" customHeight="1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5" customFormat="1" ht="15" customHeight="1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5" customFormat="1" ht="15" customHeight="1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5" customFormat="1" ht="15" customHeight="1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5" customFormat="1" ht="15" customHeight="1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5" customFormat="1" ht="15" customHeight="1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s="5" customFormat="1" ht="15" customHeight="1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s="5" customFormat="1" ht="15" customHeight="1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5" customFormat="1" ht="15" customHeight="1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5" customFormat="1" ht="15" customHeight="1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5" customFormat="1" ht="15" customHeight="1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5" customFormat="1" ht="15" customHeight="1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5" customFormat="1" ht="15" customHeight="1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5" customFormat="1" ht="15" customHeight="1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s="5" customFormat="1" ht="15" customHeigh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s="5" customFormat="1" ht="15" customHeight="1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s="5" customFormat="1" ht="15" customHeight="1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s="5" customFormat="1" ht="15" customHeight="1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s="5" customFormat="1" ht="15" customHeight="1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s="5" customFormat="1" ht="15" customHeight="1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s="5" customFormat="1" ht="15" customHeight="1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s="5" customFormat="1" ht="15" customHeight="1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s="5" customFormat="1" ht="15" customHeight="1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s="5" customFormat="1" ht="15" customHeight="1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s="5" customFormat="1" ht="15" customHeight="1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s="5" customFormat="1" ht="15" customHeight="1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s="5" customFormat="1" ht="15" customHeight="1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s="5" customFormat="1" ht="15" customHeight="1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s="5" customFormat="1" ht="15" customHeight="1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s="5" customFormat="1" ht="15" customHeight="1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s="5" customFormat="1" ht="15" customHeight="1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s="5" customFormat="1" ht="15" customHeight="1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s="5" customFormat="1" ht="15" customHeight="1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s="5" customFormat="1" ht="15" customHeight="1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s="5" customFormat="1" ht="15" customHeight="1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s="5" customFormat="1" ht="15" customHeight="1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s="5" customFormat="1" ht="15" customHeight="1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s="5" customFormat="1" ht="15" customHeight="1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s="5" customFormat="1" ht="15" customHeight="1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s="5" customFormat="1" ht="15" customHeight="1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s="5" customFormat="1" ht="15" customHeight="1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s="5" customFormat="1" ht="15" customHeight="1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s="5" customFormat="1" ht="15" customHeight="1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s="5" customFormat="1" ht="15" customHeight="1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s="5" customFormat="1" ht="15" customHeight="1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s="5" customFormat="1" ht="15" customHeight="1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s="5" customFormat="1" ht="15" customHeight="1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s="5" customFormat="1" ht="15" customHeight="1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s="5" customFormat="1" ht="15" customHeight="1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s="5" customFormat="1" ht="15" customHeight="1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s="5" customFormat="1" ht="15" customHeight="1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s="5" customFormat="1" ht="15" customHeight="1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s="5" customFormat="1" ht="15" customHeight="1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s="5" customFormat="1" ht="15" customHeight="1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s="5" customFormat="1" ht="15" customHeight="1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s="5" customFormat="1" ht="15" customHeight="1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s="5" customFormat="1" ht="15" customHeight="1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s="5" customFormat="1" ht="15" customHeight="1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s="5" customFormat="1" ht="15" customHeight="1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s="5" customFormat="1" ht="15" customHeight="1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s="5" customFormat="1" ht="15" customHeight="1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s="5" customFormat="1" ht="15" customHeight="1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s="5" customFormat="1" ht="15" customHeight="1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s="5" customFormat="1" ht="15" customHeight="1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s="5" customFormat="1" ht="15" customHeight="1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s="5" customFormat="1" ht="15" customHeight="1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s="5" customFormat="1" ht="15" customHeight="1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s="5" customFormat="1" ht="15" customHeight="1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s="5" customFormat="1" ht="15" customHeight="1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s="5" customFormat="1" ht="15" customHeight="1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s="5" customFormat="1" ht="15" customHeight="1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s="5" customFormat="1" ht="15" customHeight="1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s="5" customFormat="1" ht="15" customHeight="1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s="5" customFormat="1" ht="15" customHeight="1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s="5" customFormat="1" ht="1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s="5" customFormat="1" ht="15" customHeight="1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s="5" customFormat="1" ht="15" customHeight="1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s="5" customFormat="1" ht="15" customHeight="1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s="5" customFormat="1" ht="15" customHeight="1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s="5" customFormat="1" ht="15" customHeigh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s="5" customFormat="1" ht="15" customHeight="1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s="5" customFormat="1" ht="15" customHeight="1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s="5" customFormat="1" ht="15" customHeight="1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s="5" customFormat="1" ht="15" customHeight="1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s="5" customFormat="1" ht="15" customHeight="1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s="5" customFormat="1" ht="15" customHeight="1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s="5" customFormat="1" ht="15" customHeight="1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s="5" customFormat="1" ht="15" customHeight="1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s="5" customFormat="1" ht="15" customHeight="1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s="5" customFormat="1" ht="15" customHeight="1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s="5" customFormat="1" ht="15" customHeight="1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s="5" customFormat="1" ht="15" customHeight="1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s="5" customFormat="1" ht="15" customHeight="1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s="5" customFormat="1" ht="15" customHeight="1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s="5" customFormat="1" ht="15" customHeight="1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s="5" customFormat="1" ht="15" customHeight="1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s="5" customFormat="1" ht="15" customHeight="1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s="5" customFormat="1" ht="15" customHeight="1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s="5" customFormat="1" ht="15" customHeight="1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s="5" customFormat="1" ht="15" customHeight="1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s="5" customFormat="1" ht="15" customHeight="1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s="5" customFormat="1" ht="15" customHeight="1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s="5" customFormat="1" ht="15" customHeight="1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s="5" customFormat="1" ht="15" customHeight="1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s="5" customFormat="1" ht="15" customHeight="1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s="5" customFormat="1" ht="15" customHeight="1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s="5" customFormat="1" ht="15" customHeight="1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s="5" customFormat="1" ht="15" customHeight="1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s="5" customFormat="1" ht="15" customHeight="1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s="5" customFormat="1" ht="15" customHeight="1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s="5" customFormat="1" ht="15" customHeight="1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s="5" customFormat="1" ht="15" customHeight="1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s="5" customFormat="1" ht="15" customHeight="1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s="5" customFormat="1" ht="15" customHeight="1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s="5" customFormat="1" ht="15" customHeight="1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s="5" customFormat="1" ht="15" customHeight="1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s="5" customFormat="1" ht="15" customHeight="1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s="5" customFormat="1" ht="15" customHeight="1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s="5" customFormat="1" ht="15" customHeight="1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s="5" customFormat="1" ht="15" customHeight="1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s="5" customFormat="1" ht="15" customHeight="1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s="5" customFormat="1" ht="15" customHeight="1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s="5" customFormat="1" ht="15" customHeight="1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s="5" customFormat="1" ht="15" customHeight="1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s="5" customFormat="1" ht="15" customHeight="1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s="5" customFormat="1" ht="15" customHeight="1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s="5" customFormat="1" ht="15" customHeight="1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s="5" customFormat="1" ht="15" customHeight="1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s="5" customFormat="1" ht="15" customHeight="1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s="5" customFormat="1" ht="15" customHeight="1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s="5" customFormat="1" ht="15" customHeight="1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s="5" customFormat="1" ht="15" customHeight="1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s="5" customFormat="1" ht="15" customHeight="1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s="5" customFormat="1" ht="15" customHeight="1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s="5" customFormat="1" ht="15" customHeight="1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s="5" customFormat="1" ht="15" customHeight="1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s="5" customFormat="1" ht="15" customHeight="1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s="5" customFormat="1" ht="15" customHeight="1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s="5" customFormat="1" ht="15" customHeight="1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s="5" customFormat="1" ht="15" customHeight="1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s="5" customFormat="1" ht="15" customHeight="1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s="5" customFormat="1" ht="15" customHeight="1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s="5" customFormat="1" ht="15" customHeight="1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s="5" customFormat="1" ht="15" customHeight="1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s="5" customFormat="1" ht="15" customHeight="1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s="5" customFormat="1" ht="15" customHeight="1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s="5" customFormat="1" ht="15" customHeight="1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s="5" customFormat="1" ht="15" customHeight="1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s="5" customFormat="1" ht="15" customHeight="1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s="5" customFormat="1" ht="15" customHeight="1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s="5" customFormat="1" ht="15" customHeight="1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s="5" customFormat="1" ht="15" customHeight="1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s="5" customFormat="1" ht="15" customHeight="1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s="5" customFormat="1" ht="15" customHeigh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s="5" customFormat="1" ht="15" customHeight="1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s="5" customFormat="1" ht="15" customHeight="1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s="5" customFormat="1" ht="15" customHeight="1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s="5" customFormat="1" ht="15" customHeight="1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s="5" customFormat="1" ht="15" customHeight="1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s="5" customFormat="1" ht="15" customHeight="1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s="5" customFormat="1" ht="15" customHeight="1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s="5" customFormat="1" ht="15" customHeight="1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s="5" customFormat="1" ht="15" customHeigh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s="5" customFormat="1" ht="15" customHeight="1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</sheetData>
  <mergeCells count="45">
    <mergeCell ref="AG4:AI4"/>
    <mergeCell ref="AJ4:AL4"/>
    <mergeCell ref="X3:Z3"/>
    <mergeCell ref="AA3:AC3"/>
    <mergeCell ref="AD3:AF3"/>
    <mergeCell ref="AG3:AL3"/>
    <mergeCell ref="AD4:AD5"/>
    <mergeCell ref="AE4:AE5"/>
    <mergeCell ref="AF4:AF5"/>
    <mergeCell ref="AC4:AC5"/>
    <mergeCell ref="O4:O5"/>
    <mergeCell ref="B3:E3"/>
    <mergeCell ref="F3:H3"/>
    <mergeCell ref="I3:K3"/>
    <mergeCell ref="L3:N3"/>
    <mergeCell ref="AA4:AA5"/>
    <mergeCell ref="O3:Q3"/>
    <mergeCell ref="R3:T3"/>
    <mergeCell ref="U3:W3"/>
    <mergeCell ref="R4:R5"/>
    <mergeCell ref="S4:S5"/>
    <mergeCell ref="T4:T5"/>
    <mergeCell ref="U4:U5"/>
    <mergeCell ref="V4:V5"/>
    <mergeCell ref="W4:W5"/>
    <mergeCell ref="P4:P5"/>
    <mergeCell ref="Q4:Q5"/>
    <mergeCell ref="AB4:AB5"/>
    <mergeCell ref="B4:B5"/>
    <mergeCell ref="L4:L5"/>
    <mergeCell ref="M4:M5"/>
    <mergeCell ref="N4:N5"/>
    <mergeCell ref="X4:X5"/>
    <mergeCell ref="Y4:Y5"/>
    <mergeCell ref="Z4:Z5"/>
    <mergeCell ref="J1:Z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.181102362204724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2013-09-12T06:16:16Z</cp:lastPrinted>
  <dcterms:created xsi:type="dcterms:W3CDTF">2000-05-15T04:31:04Z</dcterms:created>
  <dcterms:modified xsi:type="dcterms:W3CDTF">2013-09-12T06:16:17Z</dcterms:modified>
  <cp:category/>
  <cp:version/>
  <cp:contentType/>
  <cp:contentStatus/>
</cp:coreProperties>
</file>