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500" yWindow="1500" windowWidth="17280" windowHeight="8980"/>
  </bookViews>
  <sheets>
    <sheet name="高速" sheetId="1" r:id="rId1"/>
  </sheets>
  <definedNames>
    <definedName name="_xlnm.Print_Area" localSheetId="0">高速!$A$1:$AE$48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D27" i="1"/>
  <c r="AC48" i="1"/>
  <c r="AC47" i="1"/>
  <c r="AC46" i="1"/>
  <c r="AC45" i="1"/>
  <c r="AC44" i="1"/>
  <c r="AC43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8" i="1"/>
  <c r="AC18" i="1"/>
  <c r="AC17" i="1"/>
  <c r="AC16" i="1"/>
  <c r="AC15" i="1"/>
  <c r="AC14" i="1"/>
  <c r="AC13" i="1"/>
  <c r="AC12" i="1"/>
  <c r="AC11" i="1"/>
  <c r="AC10" i="1"/>
  <c r="AC9" i="1"/>
  <c r="AC8" i="1"/>
  <c r="AC7" i="1"/>
  <c r="Y42" i="1"/>
  <c r="Y33" i="1"/>
  <c r="Y27" i="1"/>
  <c r="Y26" i="1" s="1"/>
  <c r="Y20" i="1"/>
  <c r="Y19" i="1"/>
  <c r="Y6" i="1"/>
  <c r="U42" i="1"/>
  <c r="U33" i="1"/>
  <c r="AC33" i="1" s="1"/>
  <c r="U27" i="1"/>
  <c r="U26" i="1" s="1"/>
  <c r="U20" i="1"/>
  <c r="U19" i="1"/>
  <c r="U6" i="1"/>
  <c r="AC6" i="1" s="1"/>
  <c r="AC26" i="1" l="1"/>
  <c r="AC19" i="1"/>
  <c r="AC42" i="1"/>
  <c r="Y25" i="1"/>
  <c r="AC20" i="1"/>
  <c r="AC27" i="1"/>
  <c r="U25" i="1"/>
  <c r="K29" i="1"/>
  <c r="G29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4" i="1"/>
  <c r="O23" i="1"/>
  <c r="O22" i="1"/>
  <c r="O21" i="1"/>
  <c r="O20" i="1"/>
  <c r="O18" i="1"/>
  <c r="O17" i="1"/>
  <c r="O16" i="1"/>
  <c r="O15" i="1"/>
  <c r="O13" i="1"/>
  <c r="O12" i="1"/>
  <c r="O11" i="1"/>
  <c r="O10" i="1"/>
  <c r="O9" i="1"/>
  <c r="O8" i="1"/>
  <c r="O7" i="1"/>
  <c r="O14" i="1" l="1"/>
  <c r="O19" i="1"/>
  <c r="AC25" i="1"/>
  <c r="O29" i="1"/>
  <c r="O6" i="1"/>
  <c r="N45" i="1"/>
  <c r="M45" i="1"/>
  <c r="L45" i="1"/>
  <c r="N44" i="1"/>
  <c r="M44" i="1"/>
  <c r="L44" i="1"/>
  <c r="N43" i="1"/>
  <c r="M43" i="1"/>
  <c r="L43" i="1"/>
  <c r="N42" i="1"/>
  <c r="M42" i="1"/>
  <c r="L42" i="1"/>
  <c r="AE48" i="1"/>
  <c r="AD48" i="1"/>
  <c r="AB48" i="1"/>
  <c r="AE47" i="1"/>
  <c r="AD47" i="1"/>
  <c r="AB47" i="1"/>
  <c r="AE46" i="1"/>
  <c r="AD46" i="1"/>
  <c r="AB46" i="1"/>
  <c r="AE45" i="1"/>
  <c r="AD45" i="1"/>
  <c r="AB45" i="1"/>
  <c r="AE44" i="1"/>
  <c r="AD44" i="1"/>
  <c r="AB44" i="1"/>
  <c r="AE43" i="1"/>
  <c r="AD43" i="1"/>
  <c r="AB43" i="1"/>
  <c r="AE41" i="1"/>
  <c r="AD41" i="1"/>
  <c r="AB41" i="1"/>
  <c r="AE40" i="1"/>
  <c r="AD40" i="1"/>
  <c r="AB40" i="1"/>
  <c r="AE39" i="1"/>
  <c r="AD39" i="1"/>
  <c r="AB39" i="1"/>
  <c r="AE38" i="1"/>
  <c r="AD38" i="1"/>
  <c r="AB38" i="1"/>
  <c r="AE37" i="1"/>
  <c r="AD37" i="1"/>
  <c r="AB37" i="1"/>
  <c r="AE36" i="1"/>
  <c r="AD36" i="1"/>
  <c r="AB36" i="1"/>
  <c r="AE35" i="1"/>
  <c r="AD35" i="1"/>
  <c r="AB35" i="1"/>
  <c r="AE34" i="1"/>
  <c r="AD34" i="1"/>
  <c r="AB34" i="1"/>
  <c r="AE32" i="1"/>
  <c r="AD32" i="1"/>
  <c r="AB32" i="1"/>
  <c r="AE31" i="1"/>
  <c r="AD31" i="1"/>
  <c r="AB31" i="1"/>
  <c r="AE30" i="1"/>
  <c r="AD30" i="1"/>
  <c r="AB30" i="1"/>
  <c r="AE29" i="1"/>
  <c r="AD29" i="1"/>
  <c r="AB29" i="1"/>
  <c r="AE28" i="1"/>
  <c r="AD28" i="1"/>
  <c r="AB28" i="1"/>
  <c r="AE18" i="1"/>
  <c r="AD18" i="1"/>
  <c r="AB18" i="1"/>
  <c r="AE17" i="1"/>
  <c r="AD17" i="1"/>
  <c r="AB17" i="1"/>
  <c r="AE16" i="1"/>
  <c r="AD16" i="1"/>
  <c r="AB16" i="1"/>
  <c r="AE15" i="1"/>
  <c r="AD15" i="1"/>
  <c r="AB15" i="1"/>
  <c r="AE14" i="1"/>
  <c r="AD14" i="1"/>
  <c r="AB14" i="1"/>
  <c r="AE13" i="1"/>
  <c r="AD13" i="1"/>
  <c r="AB13" i="1"/>
  <c r="AE12" i="1"/>
  <c r="AD12" i="1"/>
  <c r="AB12" i="1"/>
  <c r="AE11" i="1"/>
  <c r="AD11" i="1"/>
  <c r="AB11" i="1"/>
  <c r="AE10" i="1"/>
  <c r="AD10" i="1"/>
  <c r="AB10" i="1"/>
  <c r="AE9" i="1"/>
  <c r="AD9" i="1"/>
  <c r="AB9" i="1"/>
  <c r="AE8" i="1"/>
  <c r="AD8" i="1"/>
  <c r="AB8" i="1"/>
  <c r="AE7" i="1"/>
  <c r="AD7" i="1"/>
  <c r="AB7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8" i="1"/>
  <c r="M18" i="1"/>
  <c r="L18" i="1"/>
  <c r="N17" i="1"/>
  <c r="M17" i="1"/>
  <c r="L17" i="1"/>
  <c r="N16" i="1"/>
  <c r="M16" i="1"/>
  <c r="L16" i="1"/>
  <c r="N15" i="1"/>
  <c r="M15" i="1"/>
  <c r="L15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T4" i="1" l="1"/>
  <c r="X4" i="1"/>
  <c r="T6" i="1"/>
  <c r="V6" i="1"/>
  <c r="W6" i="1"/>
  <c r="X6" i="1"/>
  <c r="Z6" i="1"/>
  <c r="AA6" i="1"/>
  <c r="D14" i="1"/>
  <c r="H14" i="1"/>
  <c r="H6" i="1" s="1"/>
  <c r="D19" i="1"/>
  <c r="H19" i="1"/>
  <c r="T19" i="1"/>
  <c r="V19" i="1"/>
  <c r="W19" i="1"/>
  <c r="X19" i="1"/>
  <c r="Z19" i="1"/>
  <c r="AA19" i="1"/>
  <c r="T20" i="1"/>
  <c r="V20" i="1"/>
  <c r="W20" i="1"/>
  <c r="X20" i="1"/>
  <c r="Z20" i="1"/>
  <c r="AA20" i="1"/>
  <c r="T23" i="1"/>
  <c r="X23" i="1"/>
  <c r="T27" i="1"/>
  <c r="V27" i="1"/>
  <c r="W27" i="1"/>
  <c r="X27" i="1"/>
  <c r="X26" i="1" s="1"/>
  <c r="Z27" i="1"/>
  <c r="Z26" i="1" s="1"/>
  <c r="AA27" i="1"/>
  <c r="AA26" i="1" s="1"/>
  <c r="D29" i="1"/>
  <c r="E29" i="1"/>
  <c r="F29" i="1"/>
  <c r="H29" i="1"/>
  <c r="I29" i="1"/>
  <c r="J29" i="1"/>
  <c r="T33" i="1"/>
  <c r="V33" i="1"/>
  <c r="W33" i="1"/>
  <c r="X33" i="1"/>
  <c r="Z33" i="1"/>
  <c r="AA33" i="1"/>
  <c r="T42" i="1"/>
  <c r="V42" i="1"/>
  <c r="W42" i="1"/>
  <c r="X42" i="1"/>
  <c r="Z42" i="1"/>
  <c r="AA42" i="1"/>
  <c r="AD20" i="1" l="1"/>
  <c r="AE42" i="1"/>
  <c r="AE33" i="1"/>
  <c r="AD19" i="1"/>
  <c r="AE6" i="1"/>
  <c r="W26" i="1"/>
  <c r="AE26" i="1" s="1"/>
  <c r="AE27" i="1"/>
  <c r="AE20" i="1"/>
  <c r="AB19" i="1"/>
  <c r="AD42" i="1"/>
  <c r="AD33" i="1"/>
  <c r="V26" i="1"/>
  <c r="AD26" i="1" s="1"/>
  <c r="AD27" i="1"/>
  <c r="AD6" i="1"/>
  <c r="AB42" i="1"/>
  <c r="AB33" i="1"/>
  <c r="T26" i="1"/>
  <c r="AB26" i="1" s="1"/>
  <c r="AB27" i="1"/>
  <c r="AB20" i="1"/>
  <c r="AE19" i="1"/>
  <c r="AB6" i="1"/>
  <c r="L29" i="1"/>
  <c r="M29" i="1"/>
  <c r="L19" i="1"/>
  <c r="M14" i="1"/>
  <c r="D6" i="1"/>
  <c r="L6" i="1" s="1"/>
  <c r="L14" i="1"/>
  <c r="N29" i="1"/>
  <c r="N19" i="1"/>
  <c r="M19" i="1"/>
  <c r="N6" i="1"/>
  <c r="N14" i="1"/>
  <c r="AA25" i="1"/>
  <c r="X25" i="1"/>
  <c r="Z25" i="1"/>
  <c r="V25" i="1" l="1"/>
  <c r="AD25" i="1" s="1"/>
  <c r="T25" i="1"/>
  <c r="AB25" i="1"/>
  <c r="W25" i="1"/>
  <c r="AE25" i="1" s="1"/>
  <c r="M6" i="1"/>
</calcChain>
</file>

<file path=xl/sharedStrings.xml><?xml version="1.0" encoding="utf-8"?>
<sst xmlns="http://schemas.openxmlformats.org/spreadsheetml/2006/main" count="148" uniqueCount="89">
  <si>
    <t>1　年齢層別</t>
    <rPh sb="2" eb="5">
      <t>ネンレイソウ</t>
    </rPh>
    <rPh sb="5" eb="6">
      <t>ベツ</t>
    </rPh>
    <phoneticPr fontId="1"/>
  </si>
  <si>
    <t>3　月別</t>
    <rPh sb="2" eb="4">
      <t>ツキベツ</t>
    </rPh>
    <phoneticPr fontId="1"/>
  </si>
  <si>
    <t>区分</t>
    <rPh sb="0" eb="2">
      <t>クブン</t>
    </rPh>
    <phoneticPr fontId="1"/>
  </si>
  <si>
    <t>増減数</t>
    <rPh sb="0" eb="2">
      <t>ゾウゲン</t>
    </rPh>
    <rPh sb="2" eb="3">
      <t>スウ</t>
    </rPh>
    <phoneticPr fontId="1"/>
  </si>
  <si>
    <t>件数</t>
    <rPh sb="0" eb="2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</si>
  <si>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</si>
  <si>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</si>
  <si>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総数</t>
    <rPh sb="0" eb="2">
      <t>ソウスウ</t>
    </rPh>
    <phoneticPr fontId="1"/>
  </si>
  <si>
    <t>一般</t>
    <rPh sb="0" eb="2">
      <t>イッパン</t>
    </rPh>
    <phoneticPr fontId="1"/>
  </si>
  <si>
    <t>１０歳未満</t>
    <rPh sb="2" eb="3">
      <t>サイ</t>
    </rPh>
    <rPh sb="3" eb="5">
      <t>ミマン</t>
    </rPh>
    <phoneticPr fontId="1"/>
  </si>
  <si>
    <t>１月</t>
    <rPh sb="1" eb="2">
      <t>ツキ</t>
    </rPh>
    <phoneticPr fontId="1"/>
  </si>
  <si>
    <t>計</t>
    <rPh sb="0" eb="1">
      <t>ケイ</t>
    </rPh>
    <phoneticPr fontId="1"/>
  </si>
  <si>
    <t>１０代</t>
    <rPh sb="2" eb="3">
      <t>ダイ</t>
    </rPh>
    <phoneticPr fontId="1"/>
  </si>
  <si>
    <t>２月</t>
    <rPh sb="1" eb="2">
      <t>ツキ</t>
    </rPh>
    <phoneticPr fontId="1"/>
  </si>
  <si>
    <t>２０代</t>
    <rPh sb="2" eb="3">
      <t>ダイ</t>
    </rPh>
    <phoneticPr fontId="1"/>
  </si>
  <si>
    <t>３月</t>
    <rPh sb="1" eb="2">
      <t>ツキ</t>
    </rPh>
    <phoneticPr fontId="1"/>
  </si>
  <si>
    <t>３０代</t>
    <rPh sb="2" eb="3">
      <t>ダイ</t>
    </rPh>
    <phoneticPr fontId="1"/>
  </si>
  <si>
    <t>４月</t>
    <rPh sb="1" eb="2">
      <t>ツキ</t>
    </rPh>
    <phoneticPr fontId="1"/>
  </si>
  <si>
    <t>４０代</t>
    <rPh sb="2" eb="3">
      <t>ダイ</t>
    </rPh>
    <phoneticPr fontId="1"/>
  </si>
  <si>
    <t>５月</t>
  </si>
  <si>
    <t>５０代</t>
    <rPh sb="2" eb="3">
      <t>ダイ</t>
    </rPh>
    <phoneticPr fontId="1"/>
  </si>
  <si>
    <t>６月</t>
  </si>
  <si>
    <t>６０～６４歳</t>
    <rPh sb="5" eb="6">
      <t>サイ</t>
    </rPh>
    <phoneticPr fontId="1"/>
  </si>
  <si>
    <t>７月</t>
  </si>
  <si>
    <t>高齢者</t>
    <rPh sb="0" eb="2">
      <t>コウレイ</t>
    </rPh>
    <rPh sb="2" eb="3">
      <t>シャ</t>
    </rPh>
    <phoneticPr fontId="1"/>
  </si>
  <si>
    <t>８月</t>
  </si>
  <si>
    <t>６５～７４歳</t>
    <rPh sb="5" eb="6">
      <t>サイ</t>
    </rPh>
    <phoneticPr fontId="1"/>
  </si>
  <si>
    <t>９月</t>
  </si>
  <si>
    <t>その他</t>
    <rPh sb="2" eb="3">
      <t>タ</t>
    </rPh>
    <phoneticPr fontId="1"/>
  </si>
  <si>
    <t>７５歳以上</t>
    <rPh sb="2" eb="3">
      <t>サイ</t>
    </rPh>
    <rPh sb="3" eb="5">
      <t>イジョウ</t>
    </rPh>
    <phoneticPr fontId="1"/>
  </si>
  <si>
    <t>１０月</t>
  </si>
  <si>
    <t>若者</t>
    <rPh sb="0" eb="2">
      <t>ワカモノ</t>
    </rPh>
    <phoneticPr fontId="1"/>
  </si>
  <si>
    <t>１１月</t>
  </si>
  <si>
    <t>１２月</t>
  </si>
  <si>
    <t>上半期</t>
    <rPh sb="0" eb="3">
      <t>カミハンキ</t>
    </rPh>
    <phoneticPr fontId="1"/>
  </si>
  <si>
    <t>小学生</t>
    <rPh sb="0" eb="3">
      <t>ショウガクセイ</t>
    </rPh>
    <phoneticPr fontId="1"/>
  </si>
  <si>
    <t>下半期</t>
    <rPh sb="0" eb="3">
      <t>シモハンキ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</si>
  <si>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</si>
  <si>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</si>
  <si>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4　事故類型別</t>
    <rPh sb="2" eb="4">
      <t>ジコ</t>
    </rPh>
    <rPh sb="4" eb="7">
      <t>ルイケイベツ</t>
    </rPh>
    <phoneticPr fontId="1"/>
  </si>
  <si>
    <t>小計</t>
    <rPh sb="0" eb="2">
      <t>ショウケイ</t>
    </rPh>
    <phoneticPr fontId="1"/>
  </si>
  <si>
    <t>大学生</t>
    <rPh sb="0" eb="3">
      <t>ダイガクセイ</t>
    </rPh>
    <phoneticPr fontId="1"/>
  </si>
  <si>
    <t>2　時間帯別</t>
    <rPh sb="2" eb="5">
      <t>ジカンタイ</t>
    </rPh>
    <rPh sb="5" eb="6">
      <t>ベツ</t>
    </rPh>
    <phoneticPr fontId="1"/>
  </si>
  <si>
    <t>人対車</t>
    <rPh sb="0" eb="2">
      <t>ヒトタイ</t>
    </rPh>
    <rPh sb="2" eb="3">
      <t>クルマ</t>
    </rPh>
    <phoneticPr fontId="1"/>
  </si>
  <si>
    <t>横断中</t>
    <rPh sb="0" eb="3">
      <t>オウダンチュウ</t>
    </rPh>
    <phoneticPr fontId="1"/>
  </si>
  <si>
    <t>横断歩道</t>
    <rPh sb="0" eb="2">
      <t>オウダン</t>
    </rPh>
    <rPh sb="2" eb="4">
      <t>ホドウ</t>
    </rPh>
    <phoneticPr fontId="1"/>
  </si>
  <si>
    <t>横断歩道付近</t>
    <rPh sb="0" eb="2">
      <t>オウダン</t>
    </rPh>
    <rPh sb="2" eb="4">
      <t>ホドウ</t>
    </rPh>
    <rPh sb="4" eb="6">
      <t>フキン</t>
    </rPh>
    <phoneticPr fontId="1"/>
  </si>
  <si>
    <t>車両相互</t>
    <rPh sb="0" eb="2">
      <t>シャリョウ</t>
    </rPh>
    <rPh sb="2" eb="4">
      <t>ソウゴ</t>
    </rPh>
    <phoneticPr fontId="1"/>
  </si>
  <si>
    <t>正面衝突</t>
    <rPh sb="0" eb="2">
      <t>ショウメン</t>
    </rPh>
    <rPh sb="2" eb="4">
      <t>ショウトツ</t>
    </rPh>
    <phoneticPr fontId="1"/>
  </si>
  <si>
    <t>追突</t>
    <rPh sb="0" eb="2">
      <t>ツイトツ</t>
    </rPh>
    <phoneticPr fontId="1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</si>
  <si>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1"/>
  </si>
  <si>
    <t>すれ違い時</t>
    <rPh sb="2" eb="3">
      <t>チガ</t>
    </rPh>
    <rPh sb="4" eb="5">
      <t>ジ</t>
    </rPh>
    <phoneticPr fontId="1"/>
  </si>
  <si>
    <t>左折時</t>
    <rPh sb="0" eb="2">
      <t>サセツ</t>
    </rPh>
    <rPh sb="2" eb="3">
      <t>ジ</t>
    </rPh>
    <phoneticPr fontId="1"/>
  </si>
  <si>
    <t>右折時</t>
    <rPh sb="0" eb="2">
      <t>ウセツ</t>
    </rPh>
    <rPh sb="2" eb="3">
      <t>ジ</t>
    </rPh>
    <phoneticPr fontId="1"/>
  </si>
  <si>
    <t>車両相互その他</t>
    <rPh sb="0" eb="2">
      <t>シャリョウ</t>
    </rPh>
    <rPh sb="2" eb="4">
      <t>ソウゴ</t>
    </rPh>
    <rPh sb="6" eb="7">
      <t>タ</t>
    </rPh>
    <phoneticPr fontId="1"/>
  </si>
  <si>
    <t>車両単独</t>
    <rPh sb="0" eb="2">
      <t>シャリョウ</t>
    </rPh>
    <rPh sb="2" eb="4">
      <t>タンドク</t>
    </rPh>
    <phoneticPr fontId="1"/>
  </si>
  <si>
    <t>工作物衝突</t>
    <rPh sb="0" eb="3">
      <t>コウサクブツ</t>
    </rPh>
    <rPh sb="3" eb="5">
      <t>ショウトツ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</si>
  <si>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1"/>
  </si>
  <si>
    <t>路外逸脱</t>
    <rPh sb="0" eb="1">
      <t>ロ</t>
    </rPh>
    <rPh sb="1" eb="2">
      <t>ガイ</t>
    </rPh>
    <rPh sb="2" eb="4">
      <t>イツダツ</t>
    </rPh>
    <phoneticPr fontId="1"/>
  </si>
  <si>
    <t>転倒</t>
    <rPh sb="0" eb="2">
      <t>テントウ</t>
    </rPh>
    <phoneticPr fontId="1"/>
  </si>
  <si>
    <t>こども</t>
    <phoneticPr fontId="1"/>
  </si>
  <si>
    <t>２～４</t>
    <phoneticPr fontId="1"/>
  </si>
  <si>
    <t>４～６</t>
    <phoneticPr fontId="1"/>
  </si>
  <si>
    <t>８～１０</t>
    <phoneticPr fontId="1"/>
  </si>
  <si>
    <t>１０～１２</t>
    <phoneticPr fontId="1"/>
  </si>
  <si>
    <t>１２～１４</t>
    <phoneticPr fontId="1"/>
  </si>
  <si>
    <t>１８～２０</t>
    <phoneticPr fontId="1"/>
  </si>
  <si>
    <t>２０～２２</t>
    <phoneticPr fontId="1"/>
  </si>
  <si>
    <t>０～２</t>
    <phoneticPr fontId="1"/>
  </si>
  <si>
    <t>６～８</t>
    <phoneticPr fontId="1"/>
  </si>
  <si>
    <t>１４～１６</t>
    <phoneticPr fontId="1"/>
  </si>
  <si>
    <t>１６～１８</t>
    <phoneticPr fontId="1"/>
  </si>
  <si>
    <t>２２～２４</t>
    <phoneticPr fontId="1"/>
  </si>
  <si>
    <t>不明</t>
    <rPh sb="0" eb="2">
      <t>フメイ</t>
    </rPh>
    <phoneticPr fontId="1"/>
  </si>
  <si>
    <t>内数</t>
    <rPh sb="0" eb="1">
      <t>ウチ</t>
    </rPh>
    <rPh sb="1" eb="2">
      <t>スウ</t>
    </rPh>
    <phoneticPr fontId="1"/>
  </si>
  <si>
    <t>内数</t>
    <phoneticPr fontId="1"/>
  </si>
  <si>
    <t>列車</t>
    <rPh sb="0" eb="2">
      <t>レッシャ</t>
    </rPh>
    <phoneticPr fontId="1"/>
  </si>
  <si>
    <t>幼　　　児</t>
    <rPh sb="0" eb="1">
      <t>ヨウ</t>
    </rPh>
    <rPh sb="4" eb="5">
      <t>ジ</t>
    </rPh>
    <phoneticPr fontId="1"/>
  </si>
  <si>
    <t>早　　朝</t>
    <rPh sb="0" eb="1">
      <t>ハヤ</t>
    </rPh>
    <rPh sb="3" eb="4">
      <t>アサ</t>
    </rPh>
    <phoneticPr fontId="1"/>
  </si>
  <si>
    <t>昼　　間</t>
    <rPh sb="0" eb="1">
      <t>ヒル</t>
    </rPh>
    <rPh sb="3" eb="4">
      <t>マ</t>
    </rPh>
    <phoneticPr fontId="1"/>
  </si>
  <si>
    <t>薄　　暮</t>
    <rPh sb="0" eb="1">
      <t>ウス</t>
    </rPh>
    <rPh sb="3" eb="4">
      <t>クレ</t>
    </rPh>
    <phoneticPr fontId="1"/>
  </si>
  <si>
    <t>夜　　間</t>
    <rPh sb="0" eb="1">
      <t>ヨル</t>
    </rPh>
    <rPh sb="3" eb="4">
      <t>アイダ</t>
    </rPh>
    <phoneticPr fontId="1"/>
  </si>
  <si>
    <t>横断橋付近</t>
    <rPh sb="0" eb="2">
      <t>オウダン</t>
    </rPh>
    <rPh sb="2" eb="3">
      <t>バシ</t>
    </rPh>
    <rPh sb="3" eb="5">
      <t>フキン</t>
    </rPh>
    <phoneticPr fontId="1"/>
  </si>
  <si>
    <t>出会い頭</t>
    <rPh sb="0" eb="2">
      <t>デア</t>
    </rPh>
    <rPh sb="3" eb="4">
      <t>ガシラ</t>
    </rPh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</si>
  <si>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1"/>
  </si>
  <si>
    <t xml:space="preserve">令 和 6 年 </t>
  </si>
  <si>
    <t xml:space="preserve">令 和 5 年 </t>
  </si>
  <si>
    <t>高速道路</t>
    <phoneticPr fontId="1"/>
  </si>
  <si>
    <t>死者数のみ本人被害</t>
    <rPh sb="0" eb="3">
      <t>シシャスウ</t>
    </rPh>
    <rPh sb="5" eb="7">
      <t>ホンニン</t>
    </rPh>
    <rPh sb="7" eb="9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</si>
</sst>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double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double">
        <color indexed="64"/>
      </right>
      <top style="thin">
        <color indexed="23"/>
      </top>
      <bottom/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16" xfId="0" applyFont="1" applyFill="1" applyBorder="1" applyAlignment="1">
      <alignment horizontal="distributed" vertical="center" justifyLastLine="1" shrinkToFit="1"/>
    </xf>
    <xf numFmtId="0" fontId="2" fillId="0" borderId="0" xfId="0" applyFont="1" applyFill="1">
      <alignment vertical="center"/>
    </xf>
    <xf numFmtId="0" fontId="3" fillId="0" borderId="93" xfId="0" applyFont="1" applyFill="1" applyBorder="1" applyAlignment="1">
      <alignment horizontal="distributed" vertical="center" justifyLastLine="1" shrinkToFi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3" fontId="0" fillId="0" borderId="53" xfId="0" applyNumberFormat="1" applyFont="1" applyFill="1" applyBorder="1" applyAlignment="1">
      <alignment horizontal="right" vertical="center" shrinkToFit="1"/>
    </xf>
    <xf numFmtId="3" fontId="0" fillId="0" borderId="54" xfId="0" applyNumberFormat="1" applyFont="1" applyFill="1" applyBorder="1" applyAlignment="1">
      <alignment horizontal="right" vertical="center" shrinkToFit="1"/>
    </xf>
    <xf numFmtId="3" fontId="0" fillId="0" borderId="71" xfId="0" applyNumberFormat="1" applyFont="1" applyFill="1" applyBorder="1" applyAlignment="1">
      <alignment horizontal="right" vertical="center" shrinkToFit="1"/>
    </xf>
    <xf numFmtId="3" fontId="0" fillId="0" borderId="78" xfId="0" applyNumberFormat="1" applyFont="1" applyFill="1" applyBorder="1" applyAlignment="1">
      <alignment horizontal="right" vertical="center" shrinkToFit="1"/>
    </xf>
    <xf numFmtId="38" fontId="0" fillId="0" borderId="78" xfId="0" applyNumberFormat="1" applyFont="1" applyFill="1" applyBorder="1" applyAlignment="1">
      <alignment horizontal="right" vertical="center" shrinkToFit="1"/>
    </xf>
    <xf numFmtId="38" fontId="0" fillId="0" borderId="54" xfId="0" applyNumberFormat="1" applyFont="1" applyFill="1" applyBorder="1" applyAlignment="1">
      <alignment horizontal="right" vertical="center" shrinkToFit="1"/>
    </xf>
    <xf numFmtId="38" fontId="0" fillId="0" borderId="55" xfId="0" applyNumberFormat="1" applyFont="1" applyFill="1" applyBorder="1" applyAlignment="1">
      <alignment horizontal="right" vertical="center" shrinkToFit="1"/>
    </xf>
    <xf numFmtId="3" fontId="0" fillId="0" borderId="5" xfId="0" applyNumberFormat="1" applyFont="1" applyFill="1" applyBorder="1" applyAlignment="1">
      <alignment horizontal="right" vertical="center" shrinkToFit="1"/>
    </xf>
    <xf numFmtId="3" fontId="0" fillId="0" borderId="6" xfId="0" applyNumberFormat="1" applyFont="1" applyFill="1" applyBorder="1" applyAlignment="1">
      <alignment horizontal="right" vertical="center" shrinkToFit="1"/>
    </xf>
    <xf numFmtId="3" fontId="0" fillId="0" borderId="33" xfId="0" applyNumberFormat="1" applyFont="1" applyFill="1" applyBorder="1" applyAlignment="1">
      <alignment horizontal="right" vertical="center" shrinkToFit="1"/>
    </xf>
    <xf numFmtId="3" fontId="0" fillId="0" borderId="32" xfId="0" applyNumberFormat="1" applyFont="1" applyFill="1" applyBorder="1" applyAlignment="1">
      <alignment horizontal="right" vertical="center" shrinkToFit="1"/>
    </xf>
    <xf numFmtId="38" fontId="0" fillId="0" borderId="32" xfId="0" applyNumberFormat="1" applyFont="1" applyFill="1" applyBorder="1" applyAlignment="1">
      <alignment horizontal="right" vertical="center" shrinkToFit="1"/>
    </xf>
    <xf numFmtId="38" fontId="0" fillId="0" borderId="6" xfId="0" applyNumberFormat="1" applyFont="1" applyFill="1" applyBorder="1" applyAlignment="1">
      <alignment horizontal="right" vertical="center" shrinkToFit="1"/>
    </xf>
    <xf numFmtId="38" fontId="0" fillId="0" borderId="43" xfId="0" applyNumberFormat="1" applyFont="1" applyFill="1" applyBorder="1" applyAlignment="1">
      <alignment horizontal="right" vertical="center" shrinkToFit="1"/>
    </xf>
    <xf numFmtId="3" fontId="0" fillId="0" borderId="66" xfId="0" applyNumberFormat="1" applyFont="1" applyFill="1" applyBorder="1" applyAlignment="1">
      <alignment horizontal="right" vertical="center" shrinkToFit="1"/>
    </xf>
    <xf numFmtId="3" fontId="0" fillId="0" borderId="67" xfId="0" applyNumberFormat="1" applyFont="1" applyFill="1" applyBorder="1" applyAlignment="1">
      <alignment horizontal="right" vertical="center" shrinkToFit="1"/>
    </xf>
    <xf numFmtId="3" fontId="0" fillId="0" borderId="70" xfId="0" applyNumberFormat="1" applyFont="1" applyFill="1" applyBorder="1" applyAlignment="1">
      <alignment horizontal="right" vertical="center" shrinkToFit="1"/>
    </xf>
    <xf numFmtId="3" fontId="0" fillId="0" borderId="69" xfId="0" applyNumberFormat="1" applyFont="1" applyFill="1" applyBorder="1" applyAlignment="1">
      <alignment horizontal="right" vertical="center" shrinkToFit="1"/>
    </xf>
    <xf numFmtId="38" fontId="0" fillId="0" borderId="69" xfId="0" applyNumberFormat="1" applyFont="1" applyFill="1" applyBorder="1" applyAlignment="1">
      <alignment horizontal="right" vertical="center" shrinkToFit="1"/>
    </xf>
    <xf numFmtId="38" fontId="0" fillId="0" borderId="67" xfId="0" applyNumberFormat="1" applyFont="1" applyFill="1" applyBorder="1" applyAlignment="1">
      <alignment horizontal="right" vertical="center" shrinkToFit="1"/>
    </xf>
    <xf numFmtId="38" fontId="0" fillId="0" borderId="68" xfId="0" applyNumberFormat="1" applyFont="1" applyFill="1" applyBorder="1" applyAlignment="1">
      <alignment horizontal="right" vertical="center" shrinkToFit="1"/>
    </xf>
    <xf numFmtId="3" fontId="0" fillId="0" borderId="10" xfId="0" applyNumberFormat="1" applyFont="1" applyFill="1" applyBorder="1" applyAlignment="1">
      <alignment horizontal="right" vertical="center" shrinkToFit="1"/>
    </xf>
    <xf numFmtId="3" fontId="0" fillId="0" borderId="1" xfId="0" applyNumberFormat="1" applyFont="1" applyFill="1" applyBorder="1" applyAlignment="1">
      <alignment horizontal="right" vertical="center" shrinkToFit="1"/>
    </xf>
    <xf numFmtId="3" fontId="0" fillId="0" borderId="29" xfId="0" applyNumberFormat="1" applyFont="1" applyFill="1" applyBorder="1" applyAlignment="1">
      <alignment horizontal="right" vertical="center" shrinkToFit="1"/>
    </xf>
    <xf numFmtId="3" fontId="0" fillId="0" borderId="28" xfId="0" applyNumberFormat="1" applyFont="1" applyFill="1" applyBorder="1" applyAlignment="1">
      <alignment horizontal="right" vertical="center" shrinkToFit="1"/>
    </xf>
    <xf numFmtId="38" fontId="0" fillId="0" borderId="28" xfId="0" applyNumberFormat="1" applyFont="1" applyFill="1" applyBorder="1" applyAlignment="1">
      <alignment horizontal="right" vertical="center" shrinkToFit="1"/>
    </xf>
    <xf numFmtId="38" fontId="0" fillId="0" borderId="1" xfId="0" applyNumberFormat="1" applyFont="1" applyFill="1" applyBorder="1" applyAlignment="1">
      <alignment horizontal="right" vertical="center" shrinkToFit="1"/>
    </xf>
    <xf numFmtId="38" fontId="0" fillId="0" borderId="40" xfId="0" applyNumberFormat="1" applyFont="1" applyFill="1" applyBorder="1" applyAlignment="1">
      <alignment horizontal="right" vertical="center" shrinkToFit="1"/>
    </xf>
    <xf numFmtId="3" fontId="0" fillId="0" borderId="89" xfId="0" applyNumberFormat="1" applyFont="1" applyFill="1" applyBorder="1" applyAlignment="1">
      <alignment horizontal="right" vertical="center" shrinkToFit="1"/>
    </xf>
    <xf numFmtId="3" fontId="0" fillId="0" borderId="90" xfId="0" applyNumberFormat="1" applyFont="1" applyFill="1" applyBorder="1" applyAlignment="1">
      <alignment horizontal="right" vertical="center" shrinkToFit="1"/>
    </xf>
    <xf numFmtId="3" fontId="0" fillId="0" borderId="91" xfId="0" applyNumberFormat="1" applyFont="1" applyFill="1" applyBorder="1" applyAlignment="1">
      <alignment horizontal="right" vertical="center" shrinkToFit="1"/>
    </xf>
    <xf numFmtId="3" fontId="0" fillId="0" borderId="92" xfId="0" applyNumberFormat="1" applyFont="1" applyFill="1" applyBorder="1" applyAlignment="1">
      <alignment horizontal="right" vertical="center" shrinkToFit="1"/>
    </xf>
    <xf numFmtId="38" fontId="0" fillId="0" borderId="92" xfId="0" applyNumberFormat="1" applyFont="1" applyFill="1" applyBorder="1" applyAlignment="1">
      <alignment horizontal="right" vertical="center" shrinkToFit="1"/>
    </xf>
    <xf numFmtId="38" fontId="0" fillId="0" borderId="90" xfId="0" applyNumberFormat="1" applyFont="1" applyFill="1" applyBorder="1" applyAlignment="1">
      <alignment horizontal="right" vertical="center" shrinkToFit="1"/>
    </xf>
    <xf numFmtId="38" fontId="0" fillId="0" borderId="96" xfId="0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3" fontId="0" fillId="0" borderId="25" xfId="0" applyNumberFormat="1" applyFont="1" applyFill="1" applyBorder="1" applyAlignment="1">
      <alignment horizontal="right" vertical="center" shrinkToFit="1"/>
    </xf>
    <xf numFmtId="3" fontId="0" fillId="0" borderId="24" xfId="0" applyNumberFormat="1" applyFont="1" applyFill="1" applyBorder="1" applyAlignment="1">
      <alignment horizontal="right" vertical="center" shrinkToFit="1"/>
    </xf>
    <xf numFmtId="38" fontId="0" fillId="0" borderId="24" xfId="0" applyNumberFormat="1" applyFont="1" applyFill="1" applyBorder="1" applyAlignment="1">
      <alignment horizontal="right" vertical="center" shrinkToFit="1"/>
    </xf>
    <xf numFmtId="38" fontId="0" fillId="0" borderId="22" xfId="0" applyNumberFormat="1" applyFont="1" applyFill="1" applyBorder="1" applyAlignment="1">
      <alignment horizontal="right" vertical="center" shrinkToFit="1"/>
    </xf>
    <xf numFmtId="38" fontId="0" fillId="0" borderId="38" xfId="0" applyNumberFormat="1" applyFont="1" applyFill="1" applyBorder="1" applyAlignment="1">
      <alignment horizontal="right" vertical="center" shrinkToFit="1"/>
    </xf>
    <xf numFmtId="3" fontId="0" fillId="0" borderId="8" xfId="0" applyNumberFormat="1" applyFont="1" applyFill="1" applyBorder="1" applyAlignment="1">
      <alignment horizontal="right" vertical="center" shrinkToFit="1"/>
    </xf>
    <xf numFmtId="3" fontId="0" fillId="0" borderId="9" xfId="0" applyNumberFormat="1" applyFont="1" applyFill="1" applyBorder="1" applyAlignment="1">
      <alignment horizontal="right" vertical="center" shrinkToFit="1"/>
    </xf>
    <xf numFmtId="3" fontId="0" fillId="0" borderId="27" xfId="0" applyNumberFormat="1" applyFont="1" applyFill="1" applyBorder="1" applyAlignment="1">
      <alignment horizontal="right" vertical="center" shrinkToFit="1"/>
    </xf>
    <xf numFmtId="3" fontId="0" fillId="0" borderId="26" xfId="0" applyNumberFormat="1" applyFont="1" applyFill="1" applyBorder="1" applyAlignment="1">
      <alignment horizontal="right" vertical="center" shrinkToFit="1"/>
    </xf>
    <xf numFmtId="38" fontId="0" fillId="0" borderId="26" xfId="0" applyNumberFormat="1" applyFont="1" applyFill="1" applyBorder="1" applyAlignment="1">
      <alignment horizontal="right" vertical="center" shrinkToFit="1"/>
    </xf>
    <xf numFmtId="38" fontId="0" fillId="0" borderId="9" xfId="0" applyNumberFormat="1" applyFont="1" applyFill="1" applyBorder="1" applyAlignment="1">
      <alignment horizontal="right" vertical="center" shrinkToFit="1"/>
    </xf>
    <xf numFmtId="38" fontId="0" fillId="0" borderId="39" xfId="0" applyNumberFormat="1" applyFont="1" applyFill="1" applyBorder="1" applyAlignment="1">
      <alignment horizontal="right" vertical="center" shrinkToFit="1"/>
    </xf>
    <xf numFmtId="3" fontId="0" fillId="0" borderId="72" xfId="0" applyNumberFormat="1" applyFont="1" applyFill="1" applyBorder="1" applyAlignment="1">
      <alignment horizontal="right" vertical="center" shrinkToFit="1"/>
    </xf>
    <xf numFmtId="3" fontId="0" fillId="0" borderId="73" xfId="0" applyNumberFormat="1" applyFont="1" applyFill="1" applyBorder="1" applyAlignment="1">
      <alignment horizontal="right" vertical="center" shrinkToFit="1"/>
    </xf>
    <xf numFmtId="3" fontId="0" fillId="0" borderId="74" xfId="0" applyNumberFormat="1" applyFont="1" applyFill="1" applyBorder="1" applyAlignment="1">
      <alignment horizontal="right" vertical="center" shrinkToFit="1"/>
    </xf>
    <xf numFmtId="3" fontId="0" fillId="0" borderId="79" xfId="0" applyNumberFormat="1" applyFont="1" applyFill="1" applyBorder="1" applyAlignment="1">
      <alignment horizontal="right" vertical="center" shrinkToFit="1"/>
    </xf>
    <xf numFmtId="38" fontId="0" fillId="0" borderId="79" xfId="0" applyNumberFormat="1" applyFont="1" applyFill="1" applyBorder="1" applyAlignment="1">
      <alignment horizontal="right" vertical="center" shrinkToFit="1"/>
    </xf>
    <xf numFmtId="38" fontId="0" fillId="0" borderId="73" xfId="0" applyNumberFormat="1" applyFont="1" applyFill="1" applyBorder="1" applyAlignment="1">
      <alignment horizontal="right" vertical="center" shrinkToFit="1"/>
    </xf>
    <xf numFmtId="38" fontId="0" fillId="0" borderId="102" xfId="0" applyNumberFormat="1" applyFont="1" applyFill="1" applyBorder="1" applyAlignment="1">
      <alignment horizontal="right" vertical="center" shrinkToFit="1"/>
    </xf>
    <xf numFmtId="3" fontId="0" fillId="0" borderId="75" xfId="0" applyNumberFormat="1" applyFont="1" applyFill="1" applyBorder="1" applyAlignment="1">
      <alignment horizontal="right" vertical="center" shrinkToFit="1"/>
    </xf>
    <xf numFmtId="3" fontId="0" fillId="0" borderId="76" xfId="0" applyNumberFormat="1" applyFont="1" applyFill="1" applyBorder="1" applyAlignment="1">
      <alignment horizontal="right" vertical="center" shrinkToFit="1"/>
    </xf>
    <xf numFmtId="3" fontId="0" fillId="0" borderId="77" xfId="0" applyNumberFormat="1" applyFont="1" applyFill="1" applyBorder="1" applyAlignment="1">
      <alignment horizontal="right" vertical="center" shrinkToFit="1"/>
    </xf>
    <xf numFmtId="3" fontId="0" fillId="0" borderId="80" xfId="0" applyNumberFormat="1" applyFont="1" applyFill="1" applyBorder="1" applyAlignment="1">
      <alignment horizontal="right" vertical="center" shrinkToFit="1"/>
    </xf>
    <xf numFmtId="38" fontId="0" fillId="0" borderId="80" xfId="0" applyNumberFormat="1" applyFont="1" applyFill="1" applyBorder="1" applyAlignment="1">
      <alignment horizontal="right" vertical="center" shrinkToFit="1"/>
    </xf>
    <xf numFmtId="38" fontId="0" fillId="0" borderId="76" xfId="0" applyNumberFormat="1" applyFont="1" applyFill="1" applyBorder="1" applyAlignment="1">
      <alignment horizontal="right" vertical="center" shrinkToFit="1"/>
    </xf>
    <xf numFmtId="38" fontId="0" fillId="0" borderId="97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center" vertical="center" shrinkToFit="1"/>
    </xf>
    <xf numFmtId="3" fontId="0" fillId="0" borderId="19" xfId="0" applyNumberFormat="1" applyFont="1" applyFill="1" applyBorder="1" applyAlignment="1">
      <alignment horizontal="right" vertical="center" shrinkToFit="1"/>
    </xf>
    <xf numFmtId="3" fontId="0" fillId="0" borderId="20" xfId="0" applyNumberFormat="1" applyFont="1" applyFill="1" applyBorder="1" applyAlignment="1">
      <alignment horizontal="right" vertical="center" shrinkToFit="1"/>
    </xf>
    <xf numFmtId="3" fontId="0" fillId="0" borderId="37" xfId="0" applyNumberFormat="1" applyFont="1" applyFill="1" applyBorder="1" applyAlignment="1">
      <alignment horizontal="right" vertical="center" shrinkToFit="1"/>
    </xf>
    <xf numFmtId="3" fontId="0" fillId="0" borderId="36" xfId="0" applyNumberFormat="1" applyFont="1" applyFill="1" applyBorder="1" applyAlignment="1">
      <alignment horizontal="right" vertical="center" shrinkToFit="1"/>
    </xf>
    <xf numFmtId="38" fontId="0" fillId="0" borderId="36" xfId="0" applyNumberFormat="1" applyFont="1" applyFill="1" applyBorder="1" applyAlignment="1">
      <alignment horizontal="right" vertical="center" shrinkToFit="1"/>
    </xf>
    <xf numFmtId="38" fontId="0" fillId="0" borderId="20" xfId="0" applyNumberFormat="1" applyFont="1" applyFill="1" applyBorder="1" applyAlignment="1">
      <alignment horizontal="right" vertical="center" shrinkToFit="1"/>
    </xf>
    <xf numFmtId="38" fontId="0" fillId="0" borderId="52" xfId="0" applyNumberFormat="1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horizontal="distributed" vertical="center" justifyLastLine="1" shrinkToFit="1"/>
    </xf>
    <xf numFmtId="0" fontId="0" fillId="0" borderId="18" xfId="0" applyFont="1" applyFill="1" applyBorder="1" applyAlignment="1">
      <alignment horizontal="distributed" vertical="center" justifyLastLine="1" shrinkToFit="1"/>
    </xf>
    <xf numFmtId="3" fontId="0" fillId="0" borderId="11" xfId="0" applyNumberFormat="1" applyFont="1" applyFill="1" applyBorder="1" applyAlignment="1">
      <alignment horizontal="right" vertical="center" shrinkToFit="1"/>
    </xf>
    <xf numFmtId="3" fontId="0" fillId="0" borderId="12" xfId="0" applyNumberFormat="1" applyFont="1" applyFill="1" applyBorder="1" applyAlignment="1">
      <alignment horizontal="right" vertical="center" shrinkToFit="1"/>
    </xf>
    <xf numFmtId="3" fontId="0" fillId="0" borderId="31" xfId="0" applyNumberFormat="1" applyFont="1" applyFill="1" applyBorder="1" applyAlignment="1">
      <alignment horizontal="right" vertical="center" shrinkToFit="1"/>
    </xf>
    <xf numFmtId="3" fontId="0" fillId="0" borderId="30" xfId="0" applyNumberFormat="1" applyFont="1" applyFill="1" applyBorder="1" applyAlignment="1">
      <alignment horizontal="right" vertical="center" shrinkToFit="1"/>
    </xf>
    <xf numFmtId="38" fontId="0" fillId="0" borderId="30" xfId="0" applyNumberFormat="1" applyFont="1" applyFill="1" applyBorder="1" applyAlignment="1">
      <alignment horizontal="right" vertical="center" shrinkToFit="1"/>
    </xf>
    <xf numFmtId="38" fontId="0" fillId="0" borderId="12" xfId="0" applyNumberFormat="1" applyFont="1" applyFill="1" applyBorder="1" applyAlignment="1">
      <alignment horizontal="right" vertical="center" shrinkToFit="1"/>
    </xf>
    <xf numFmtId="38" fontId="0" fillId="0" borderId="42" xfId="0" applyNumberFormat="1" applyFont="1" applyFill="1" applyBorder="1" applyAlignment="1">
      <alignment horizontal="right" vertical="center" shrinkToFit="1"/>
    </xf>
    <xf numFmtId="3" fontId="0" fillId="0" borderId="61" xfId="0" applyNumberFormat="1" applyFont="1" applyFill="1" applyBorder="1" applyAlignment="1">
      <alignment horizontal="right" vertical="center" shrinkToFit="1"/>
    </xf>
    <xf numFmtId="3" fontId="0" fillId="0" borderId="62" xfId="0" applyNumberFormat="1" applyFont="1" applyFill="1" applyBorder="1" applyAlignment="1">
      <alignment horizontal="right" vertical="center" shrinkToFit="1"/>
    </xf>
    <xf numFmtId="3" fontId="0" fillId="0" borderId="65" xfId="0" applyNumberFormat="1" applyFont="1" applyFill="1" applyBorder="1" applyAlignment="1">
      <alignment horizontal="right" vertical="center" shrinkToFit="1"/>
    </xf>
    <xf numFmtId="3" fontId="0" fillId="0" borderId="64" xfId="0" applyNumberFormat="1" applyFont="1" applyFill="1" applyBorder="1" applyAlignment="1">
      <alignment horizontal="right" vertical="center" shrinkToFit="1"/>
    </xf>
    <xf numFmtId="38" fontId="0" fillId="0" borderId="64" xfId="0" applyNumberFormat="1" applyFont="1" applyFill="1" applyBorder="1" applyAlignment="1">
      <alignment horizontal="right" vertical="center" shrinkToFit="1"/>
    </xf>
    <xf numFmtId="38" fontId="0" fillId="0" borderId="62" xfId="0" applyNumberFormat="1" applyFont="1" applyFill="1" applyBorder="1" applyAlignment="1">
      <alignment horizontal="right" vertical="center" shrinkToFit="1"/>
    </xf>
    <xf numFmtId="38" fontId="0" fillId="0" borderId="63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 shrinkToFit="1"/>
    </xf>
    <xf numFmtId="0" fontId="0" fillId="0" borderId="17" xfId="0" applyFont="1" applyFill="1" applyBorder="1" applyAlignment="1">
      <alignment horizontal="center" vertical="center" shrinkToFit="1"/>
    </xf>
    <xf numFmtId="3" fontId="0" fillId="0" borderId="45" xfId="0" applyNumberFormat="1" applyFont="1" applyFill="1" applyBorder="1" applyAlignment="1">
      <alignment horizontal="right" vertical="center" shrinkToFit="1"/>
    </xf>
    <xf numFmtId="3" fontId="0" fillId="0" borderId="46" xfId="0" applyNumberFormat="1" applyFont="1" applyFill="1" applyBorder="1" applyAlignment="1">
      <alignment horizontal="right" vertical="center" shrinkToFit="1"/>
    </xf>
    <xf numFmtId="3" fontId="0" fillId="0" borderId="60" xfId="0" applyNumberFormat="1" applyFont="1" applyFill="1" applyBorder="1" applyAlignment="1">
      <alignment horizontal="right" vertical="center" shrinkToFit="1"/>
    </xf>
    <xf numFmtId="3" fontId="0" fillId="0" borderId="59" xfId="0" applyNumberFormat="1" applyFont="1" applyFill="1" applyBorder="1" applyAlignment="1">
      <alignment horizontal="right" vertical="center" shrinkToFit="1"/>
    </xf>
    <xf numFmtId="38" fontId="0" fillId="0" borderId="59" xfId="0" applyNumberFormat="1" applyFont="1" applyFill="1" applyBorder="1" applyAlignment="1">
      <alignment horizontal="right" vertical="center" shrinkToFit="1"/>
    </xf>
    <xf numFmtId="38" fontId="0" fillId="0" borderId="46" xfId="0" applyNumberFormat="1" applyFont="1" applyFill="1" applyBorder="1" applyAlignment="1">
      <alignment horizontal="right" vertical="center" shrinkToFit="1"/>
    </xf>
    <xf numFmtId="38" fontId="0" fillId="0" borderId="51" xfId="0" applyNumberFormat="1" applyFont="1" applyFill="1" applyBorder="1" applyAlignment="1">
      <alignment horizontal="right" vertical="center" shrinkToFit="1"/>
    </xf>
    <xf numFmtId="3" fontId="0" fillId="0" borderId="81" xfId="0" applyNumberFormat="1" applyFont="1" applyFill="1" applyBorder="1" applyAlignment="1">
      <alignment horizontal="right" vertical="center" shrinkToFit="1"/>
    </xf>
    <xf numFmtId="3" fontId="0" fillId="0" borderId="82" xfId="0" applyNumberFormat="1" applyFont="1" applyFill="1" applyBorder="1" applyAlignment="1">
      <alignment horizontal="right" vertical="center" shrinkToFit="1"/>
    </xf>
    <xf numFmtId="3" fontId="0" fillId="0" borderId="83" xfId="0" applyNumberFormat="1" applyFont="1" applyFill="1" applyBorder="1" applyAlignment="1">
      <alignment horizontal="right" vertical="center" shrinkToFit="1"/>
    </xf>
    <xf numFmtId="3" fontId="0" fillId="0" borderId="84" xfId="0" applyNumberFormat="1" applyFont="1" applyFill="1" applyBorder="1" applyAlignment="1">
      <alignment horizontal="right" vertical="center" shrinkToFit="1"/>
    </xf>
    <xf numFmtId="38" fontId="0" fillId="0" borderId="84" xfId="0" applyNumberFormat="1" applyFont="1" applyFill="1" applyBorder="1" applyAlignment="1">
      <alignment horizontal="right" vertical="center" shrinkToFit="1"/>
    </xf>
    <xf numFmtId="38" fontId="0" fillId="0" borderId="82" xfId="0" applyNumberFormat="1" applyFont="1" applyFill="1" applyBorder="1" applyAlignment="1">
      <alignment horizontal="right" vertical="center" shrinkToFit="1"/>
    </xf>
    <xf numFmtId="38" fontId="0" fillId="0" borderId="94" xfId="0" applyNumberFormat="1" applyFont="1" applyFill="1" applyBorder="1" applyAlignment="1">
      <alignment horizontal="right" vertical="center" shrinkToFit="1"/>
    </xf>
    <xf numFmtId="3" fontId="0" fillId="0" borderId="85" xfId="0" applyNumberFormat="1" applyFont="1" applyFill="1" applyBorder="1" applyAlignment="1">
      <alignment horizontal="right" vertical="center" shrinkToFit="1"/>
    </xf>
    <xf numFmtId="3" fontId="0" fillId="0" borderId="86" xfId="0" applyNumberFormat="1" applyFont="1" applyFill="1" applyBorder="1" applyAlignment="1">
      <alignment horizontal="right" vertical="center" shrinkToFit="1"/>
    </xf>
    <xf numFmtId="3" fontId="0" fillId="0" borderId="87" xfId="0" applyNumberFormat="1" applyFont="1" applyFill="1" applyBorder="1" applyAlignment="1">
      <alignment horizontal="right" vertical="center" shrinkToFit="1"/>
    </xf>
    <xf numFmtId="3" fontId="0" fillId="0" borderId="88" xfId="0" applyNumberFormat="1" applyFont="1" applyFill="1" applyBorder="1" applyAlignment="1">
      <alignment horizontal="right" vertical="center" shrinkToFit="1"/>
    </xf>
    <xf numFmtId="38" fontId="0" fillId="0" borderId="88" xfId="0" applyNumberFormat="1" applyFont="1" applyFill="1" applyBorder="1" applyAlignment="1">
      <alignment horizontal="right" vertical="center" shrinkToFit="1"/>
    </xf>
    <xf numFmtId="38" fontId="0" fillId="0" borderId="86" xfId="0" applyNumberFormat="1" applyFont="1" applyFill="1" applyBorder="1" applyAlignment="1">
      <alignment horizontal="right" vertical="center" shrinkToFit="1"/>
    </xf>
    <xf numFmtId="38" fontId="0" fillId="0" borderId="95" xfId="0" applyNumberFormat="1" applyFont="1" applyFill="1" applyBorder="1" applyAlignment="1">
      <alignment horizontal="right" vertical="center" shrinkToFit="1"/>
    </xf>
    <xf numFmtId="38" fontId="0" fillId="0" borderId="66" xfId="0" applyNumberFormat="1" applyFont="1" applyFill="1" applyBorder="1" applyAlignment="1">
      <alignment horizontal="right" vertical="center" shrinkToFit="1"/>
    </xf>
    <xf numFmtId="38" fontId="0" fillId="0" borderId="70" xfId="0" applyNumberFormat="1" applyFont="1" applyFill="1" applyBorder="1" applyAlignment="1">
      <alignment horizontal="right" vertical="center" shrinkToFit="1"/>
    </xf>
    <xf numFmtId="38" fontId="0" fillId="0" borderId="10" xfId="0" applyNumberFormat="1" applyFont="1" applyFill="1" applyBorder="1" applyAlignment="1">
      <alignment horizontal="right" vertical="center" shrinkToFit="1"/>
    </xf>
    <xf numFmtId="38" fontId="0" fillId="0" borderId="29" xfId="0" applyNumberFormat="1" applyFont="1" applyFill="1" applyBorder="1" applyAlignment="1">
      <alignment horizontal="right" vertical="center" shrinkToFit="1"/>
    </xf>
    <xf numFmtId="38" fontId="0" fillId="0" borderId="48" xfId="0" applyNumberFormat="1" applyFont="1" applyFill="1" applyBorder="1" applyAlignment="1">
      <alignment horizontal="right" vertical="center" shrinkToFit="1"/>
    </xf>
    <xf numFmtId="38" fontId="0" fillId="0" borderId="49" xfId="0" applyNumberFormat="1" applyFont="1" applyFill="1" applyBorder="1" applyAlignment="1">
      <alignment horizontal="right" vertical="center" shrinkToFit="1"/>
    </xf>
    <xf numFmtId="38" fontId="0" fillId="0" borderId="58" xfId="0" applyNumberFormat="1" applyFont="1" applyFill="1" applyBorder="1" applyAlignment="1">
      <alignment horizontal="right" vertical="center" shrinkToFit="1"/>
    </xf>
    <xf numFmtId="38" fontId="0" fillId="0" borderId="57" xfId="0" applyNumberFormat="1" applyFont="1" applyFill="1" applyBorder="1" applyAlignment="1">
      <alignment horizontal="right" vertical="center" shrinkToFit="1"/>
    </xf>
    <xf numFmtId="38" fontId="0" fillId="0" borderId="50" xfId="0" applyNumberFormat="1" applyFont="1" applyFill="1" applyBorder="1" applyAlignment="1">
      <alignment horizontal="right" vertical="center" shrinkToFit="1"/>
    </xf>
    <xf numFmtId="38" fontId="5" fillId="0" borderId="56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distributed" vertical="center" justifyLastLine="1" shrinkToFit="1"/>
    </xf>
    <xf numFmtId="0" fontId="0" fillId="0" borderId="56" xfId="0" applyFont="1" applyFill="1" applyBorder="1" applyAlignment="1">
      <alignment horizontal="distributed" vertical="center" justifyLastLine="1"/>
    </xf>
    <xf numFmtId="0" fontId="0" fillId="0" borderId="121" xfId="0" applyFont="1" applyFill="1" applyBorder="1" applyAlignment="1">
      <alignment horizontal="distributed" vertical="center" justifyLastLine="1"/>
    </xf>
    <xf numFmtId="0" fontId="0" fillId="0" borderId="122" xfId="0" applyFont="1" applyFill="1" applyBorder="1" applyAlignment="1">
      <alignment horizontal="distributed" vertical="center" justifyLastLine="1"/>
    </xf>
    <xf numFmtId="0" fontId="0" fillId="0" borderId="123" xfId="0" applyFont="1" applyFill="1" applyBorder="1" applyAlignment="1">
      <alignment horizontal="distributed" vertical="center" justifyLastLine="1"/>
    </xf>
    <xf numFmtId="0" fontId="0" fillId="0" borderId="124" xfId="0" applyFont="1" applyFill="1" applyBorder="1" applyAlignment="1">
      <alignment horizontal="distributed" vertical="center" justifyLastLine="1"/>
    </xf>
    <xf numFmtId="0" fontId="0" fillId="0" borderId="130" xfId="0" applyFont="1" applyFill="1" applyBorder="1" applyAlignment="1">
      <alignment horizontal="distributed" vertical="distributed" justifyLastLine="1"/>
    </xf>
    <xf numFmtId="0" fontId="0" fillId="0" borderId="131" xfId="0" applyFont="1" applyFill="1" applyBorder="1" applyAlignment="1">
      <alignment horizontal="distributed" vertical="distributed" justifyLastLine="1"/>
    </xf>
    <xf numFmtId="0" fontId="0" fillId="0" borderId="125" xfId="0" applyFont="1" applyFill="1" applyBorder="1" applyAlignment="1">
      <alignment horizontal="distributed" vertical="distributed" justifyLastLine="1"/>
    </xf>
    <xf numFmtId="0" fontId="0" fillId="0" borderId="100" xfId="0" applyFont="1" applyFill="1" applyBorder="1" applyAlignment="1">
      <alignment horizontal="distributed" vertical="center" justifyLastLine="1" shrinkToFit="1"/>
    </xf>
    <xf numFmtId="0" fontId="0" fillId="0" borderId="153" xfId="0" applyFont="1" applyFill="1" applyBorder="1" applyAlignment="1">
      <alignment horizontal="distributed" vertical="center" justifyLastLine="1" shrinkToFit="1"/>
    </xf>
    <xf numFmtId="0" fontId="0" fillId="0" borderId="154" xfId="0" applyFont="1" applyFill="1" applyBorder="1" applyAlignment="1">
      <alignment horizontal="distributed" vertical="center" justifyLastLine="1"/>
    </xf>
    <xf numFmtId="0" fontId="0" fillId="0" borderId="155" xfId="0" applyFont="1" applyFill="1" applyBorder="1" applyAlignment="1">
      <alignment horizontal="distributed" vertical="center" justifyLastLine="1"/>
    </xf>
    <xf numFmtId="0" fontId="0" fillId="0" borderId="156" xfId="0" applyFont="1" applyFill="1" applyBorder="1" applyAlignment="1">
      <alignment horizontal="distributed" vertical="center" justifyLastLine="1"/>
    </xf>
    <xf numFmtId="0" fontId="0" fillId="0" borderId="157" xfId="0" applyFont="1" applyFill="1" applyBorder="1" applyAlignment="1">
      <alignment horizontal="center" vertical="distributed" textRotation="255" justifyLastLine="1" shrinkToFit="1"/>
    </xf>
    <xf numFmtId="0" fontId="0" fillId="0" borderId="134" xfId="0" applyFont="1" applyFill="1" applyBorder="1" applyAlignment="1">
      <alignment horizontal="center" vertical="distributed" textRotation="255" justifyLastLine="1" shrinkToFit="1"/>
    </xf>
    <xf numFmtId="0" fontId="0" fillId="0" borderId="135" xfId="0" applyFont="1" applyFill="1" applyBorder="1" applyAlignment="1">
      <alignment horizontal="center" vertical="distributed" textRotation="255" justifyLastLine="1" shrinkToFit="1"/>
    </xf>
    <xf numFmtId="0" fontId="0" fillId="0" borderId="115" xfId="0" applyFont="1" applyFill="1" applyBorder="1" applyAlignment="1">
      <alignment horizontal="distributed" vertical="center" justifyLastLine="1"/>
    </xf>
    <xf numFmtId="0" fontId="0" fillId="0" borderId="116" xfId="0" applyFont="1" applyFill="1" applyBorder="1" applyAlignment="1">
      <alignment horizontal="distributed" vertical="center" justifyLastLine="1"/>
    </xf>
    <xf numFmtId="0" fontId="0" fillId="0" borderId="117" xfId="0" applyFont="1" applyFill="1" applyBorder="1" applyAlignment="1">
      <alignment horizontal="distributed" vertical="center" justifyLastLine="1"/>
    </xf>
    <xf numFmtId="0" fontId="0" fillId="0" borderId="118" xfId="0" applyFont="1" applyFill="1" applyBorder="1" applyAlignment="1">
      <alignment horizontal="distributed" vertical="center" justifyLastLine="1"/>
    </xf>
    <xf numFmtId="0" fontId="0" fillId="0" borderId="119" xfId="0" applyFont="1" applyFill="1" applyBorder="1" applyAlignment="1">
      <alignment horizontal="distributed" vertical="center" justifyLastLine="1"/>
    </xf>
    <xf numFmtId="0" fontId="0" fillId="0" borderId="120" xfId="0" applyFont="1" applyFill="1" applyBorder="1" applyAlignment="1">
      <alignment horizontal="distributed" vertical="center" justifyLastLine="1"/>
    </xf>
    <xf numFmtId="0" fontId="0" fillId="0" borderId="109" xfId="0" applyFont="1" applyFill="1" applyBorder="1" applyAlignment="1">
      <alignment horizontal="distributed" vertical="distributed" justifyLastLine="1"/>
    </xf>
    <xf numFmtId="0" fontId="0" fillId="0" borderId="110" xfId="0" applyFont="1" applyFill="1" applyBorder="1" applyAlignment="1">
      <alignment horizontal="distributed" vertical="distributed" justifyLastLine="1"/>
    </xf>
    <xf numFmtId="0" fontId="0" fillId="0" borderId="111" xfId="0" applyFont="1" applyFill="1" applyBorder="1" applyAlignment="1">
      <alignment horizontal="distributed" vertical="distributed" justifyLastLine="1"/>
    </xf>
    <xf numFmtId="0" fontId="0" fillId="0" borderId="127" xfId="0" applyFont="1" applyFill="1" applyBorder="1" applyAlignment="1">
      <alignment horizontal="distributed" vertical="distributed" justifyLastLine="1"/>
    </xf>
    <xf numFmtId="0" fontId="0" fillId="0" borderId="128" xfId="0" applyFont="1" applyFill="1" applyBorder="1" applyAlignment="1">
      <alignment horizontal="distributed" vertical="distributed" justifyLastLine="1"/>
    </xf>
    <xf numFmtId="0" fontId="0" fillId="0" borderId="129" xfId="0" applyFont="1" applyFill="1" applyBorder="1" applyAlignment="1">
      <alignment horizontal="distributed" vertical="distributed" justifyLastLine="1"/>
    </xf>
    <xf numFmtId="0" fontId="0" fillId="0" borderId="162" xfId="0" applyFont="1" applyFill="1" applyBorder="1" applyAlignment="1">
      <alignment horizontal="distributed" vertical="distributed" justifyLastLine="1"/>
    </xf>
    <xf numFmtId="0" fontId="0" fillId="0" borderId="163" xfId="0" applyFont="1" applyFill="1" applyBorder="1" applyAlignment="1">
      <alignment horizontal="distributed" vertical="distributed" justifyLastLine="1"/>
    </xf>
    <xf numFmtId="0" fontId="0" fillId="0" borderId="149" xfId="0" applyFont="1" applyFill="1" applyBorder="1" applyAlignment="1">
      <alignment horizontal="distributed" vertical="distributed" justifyLastLine="1"/>
    </xf>
    <xf numFmtId="0" fontId="0" fillId="0" borderId="101" xfId="0" applyFont="1" applyFill="1" applyBorder="1" applyAlignment="1">
      <alignment horizontal="distributed" vertical="center" justifyLastLine="1" shrinkToFit="1"/>
    </xf>
    <xf numFmtId="0" fontId="0" fillId="0" borderId="125" xfId="0" applyFont="1" applyFill="1" applyBorder="1" applyAlignment="1">
      <alignment horizontal="distributed" vertical="center" justifyLastLine="1" shrinkToFit="1"/>
    </xf>
    <xf numFmtId="0" fontId="0" fillId="0" borderId="7" xfId="0" applyFont="1" applyFill="1" applyBorder="1" applyAlignment="1">
      <alignment horizontal="center" vertical="distributed" textRotation="255" justifyLastLine="1" shrinkToFit="1"/>
    </xf>
    <xf numFmtId="0" fontId="0" fillId="0" borderId="13" xfId="0" applyFont="1" applyFill="1" applyBorder="1" applyAlignment="1">
      <alignment horizontal="center" vertical="distributed" textRotation="255" justifyLastLine="1" shrinkToFit="1"/>
    </xf>
    <xf numFmtId="0" fontId="0" fillId="0" borderId="142" xfId="0" applyFont="1" applyFill="1" applyBorder="1" applyAlignment="1">
      <alignment horizontal="distributed" vertical="center" justifyLastLine="1" shrinkToFit="1"/>
    </xf>
    <xf numFmtId="0" fontId="0" fillId="0" borderId="126" xfId="0" applyFont="1" applyFill="1" applyBorder="1" applyAlignment="1">
      <alignment horizontal="distributed" vertical="center" justifyLastLine="1" shrinkToFit="1"/>
    </xf>
    <xf numFmtId="0" fontId="0" fillId="0" borderId="47" xfId="0" applyFont="1" applyFill="1" applyBorder="1" applyAlignment="1">
      <alignment horizontal="distributed" vertical="center" justifyLastLine="1" shrinkToFit="1"/>
    </xf>
    <xf numFmtId="0" fontId="0" fillId="0" borderId="103" xfId="0" applyFont="1" applyFill="1" applyBorder="1" applyAlignment="1">
      <alignment horizontal="distributed" vertical="center" justifyLastLine="1" shrinkToFit="1"/>
    </xf>
    <xf numFmtId="0" fontId="0" fillId="0" borderId="105" xfId="0" applyFont="1" applyFill="1" applyBorder="1" applyAlignment="1">
      <alignment horizontal="center" vertical="distributed" textRotation="255" justifyLastLine="1" shrinkToFit="1"/>
    </xf>
    <xf numFmtId="0" fontId="0" fillId="0" borderId="143" xfId="0" applyFont="1" applyFill="1" applyBorder="1" applyAlignment="1">
      <alignment horizontal="distributed" vertical="center" justifyLastLine="1" shrinkToFit="1"/>
    </xf>
    <xf numFmtId="0" fontId="0" fillId="0" borderId="144" xfId="0" applyFont="1" applyFill="1" applyBorder="1" applyAlignment="1">
      <alignment horizontal="distributed" vertical="center" justifyLastLine="1" shrinkToFit="1"/>
    </xf>
    <xf numFmtId="0" fontId="0" fillId="0" borderId="99" xfId="0" applyFont="1" applyFill="1" applyBorder="1" applyAlignment="1">
      <alignment horizontal="center" vertical="center" shrinkToFit="1"/>
    </xf>
    <xf numFmtId="0" fontId="0" fillId="0" borderId="107" xfId="0" applyFont="1" applyFill="1" applyBorder="1" applyAlignment="1">
      <alignment horizontal="center" vertical="center" shrinkToFit="1"/>
    </xf>
    <xf numFmtId="0" fontId="0" fillId="0" borderId="150" xfId="0" applyFont="1" applyFill="1" applyBorder="1" applyAlignment="1">
      <alignment horizontal="distributed" vertical="distributed" justifyLastLine="1"/>
    </xf>
    <xf numFmtId="0" fontId="0" fillId="0" borderId="166" xfId="0" applyFont="1" applyFill="1" applyBorder="1" applyAlignment="1">
      <alignment horizontal="distributed" vertical="distributed" justifyLastLine="1"/>
    </xf>
    <xf numFmtId="0" fontId="0" fillId="0" borderId="167" xfId="0" applyFont="1" applyFill="1" applyBorder="1" applyAlignment="1">
      <alignment horizontal="distributed" vertical="distributed" justifyLastLine="1"/>
    </xf>
    <xf numFmtId="0" fontId="0" fillId="0" borderId="112" xfId="0" applyFont="1" applyFill="1" applyBorder="1" applyAlignment="1">
      <alignment horizontal="distributed" vertical="distributed" justifyLastLine="1"/>
    </xf>
    <xf numFmtId="0" fontId="0" fillId="0" borderId="113" xfId="0" applyFont="1" applyFill="1" applyBorder="1" applyAlignment="1">
      <alignment horizontal="distributed" vertical="distributed" justifyLastLine="1"/>
    </xf>
    <xf numFmtId="0" fontId="0" fillId="0" borderId="114" xfId="0" applyFont="1" applyFill="1" applyBorder="1" applyAlignment="1">
      <alignment horizontal="distributed" vertical="distributed" justifyLastLine="1"/>
    </xf>
    <xf numFmtId="0" fontId="0" fillId="0" borderId="159" xfId="0" applyFont="1" applyFill="1" applyBorder="1" applyAlignment="1">
      <alignment horizontal="distributed" vertical="center" justifyLastLine="1" shrinkToFit="1"/>
    </xf>
    <xf numFmtId="0" fontId="0" fillId="0" borderId="160" xfId="0" applyFont="1" applyFill="1" applyBorder="1" applyAlignment="1">
      <alignment horizontal="distributed" vertical="center" justifyLastLine="1" shrinkToFit="1"/>
    </xf>
    <xf numFmtId="0" fontId="0" fillId="0" borderId="161" xfId="0" applyFont="1" applyFill="1" applyBorder="1" applyAlignment="1">
      <alignment horizontal="distributed" vertical="center" justifyLastLine="1" shrinkToFit="1"/>
    </xf>
    <xf numFmtId="0" fontId="0" fillId="0" borderId="101" xfId="0" applyFont="1" applyFill="1" applyBorder="1" applyAlignment="1">
      <alignment horizontal="center" vertical="center" shrinkToFit="1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98" xfId="0" applyFont="1" applyFill="1" applyBorder="1" applyAlignment="1">
      <alignment horizontal="center" vertical="center" shrinkToFit="1"/>
    </xf>
    <xf numFmtId="0" fontId="0" fillId="0" borderId="106" xfId="0" applyFont="1" applyFill="1" applyBorder="1" applyAlignment="1">
      <alignment horizontal="center" vertical="center" shrinkToFit="1"/>
    </xf>
    <xf numFmtId="0" fontId="0" fillId="0" borderId="173" xfId="0" applyFont="1" applyFill="1" applyBorder="1" applyAlignment="1">
      <alignment horizontal="distributed" vertical="center" justifyLastLine="1" shrinkToFit="1"/>
    </xf>
    <xf numFmtId="0" fontId="0" fillId="0" borderId="132" xfId="0" applyFont="1" applyFill="1" applyBorder="1" applyAlignment="1">
      <alignment horizontal="distributed" vertical="center" justifyLastLine="1" shrinkToFit="1"/>
    </xf>
    <xf numFmtId="0" fontId="0" fillId="0" borderId="150" xfId="0" applyFont="1" applyFill="1" applyBorder="1" applyAlignment="1">
      <alignment horizontal="center" vertical="distributed" textRotation="255" justifyLastLine="1" shrinkToFit="1"/>
    </xf>
    <xf numFmtId="0" fontId="0" fillId="0" borderId="151" xfId="0" applyFont="1" applyFill="1" applyBorder="1" applyAlignment="1">
      <alignment horizontal="center" vertical="distributed" textRotation="255" justifyLastLine="1" shrinkToFit="1"/>
    </xf>
    <xf numFmtId="0" fontId="0" fillId="0" borderId="41" xfId="0" applyFont="1" applyFill="1" applyBorder="1" applyAlignment="1">
      <alignment horizontal="center" vertical="distributed" textRotation="255" justifyLastLine="1" shrinkToFit="1"/>
    </xf>
    <xf numFmtId="0" fontId="0" fillId="0" borderId="152" xfId="0" applyFont="1" applyFill="1" applyBorder="1" applyAlignment="1">
      <alignment horizontal="center" vertical="distributed" textRotation="255" justifyLastLine="1" shrinkToFit="1"/>
    </xf>
    <xf numFmtId="0" fontId="0" fillId="0" borderId="139" xfId="0" applyFont="1" applyFill="1" applyBorder="1" applyAlignment="1">
      <alignment horizontal="distributed" vertical="center" justifyLastLine="1"/>
    </xf>
    <xf numFmtId="0" fontId="0" fillId="0" borderId="140" xfId="0" applyFont="1" applyFill="1" applyBorder="1" applyAlignment="1">
      <alignment horizontal="distributed" vertical="center" justifyLastLine="1"/>
    </xf>
    <xf numFmtId="0" fontId="0" fillId="0" borderId="141" xfId="0" applyFont="1" applyFill="1" applyBorder="1" applyAlignment="1">
      <alignment horizontal="distributed" vertical="center" justifyLastLine="1"/>
    </xf>
    <xf numFmtId="0" fontId="0" fillId="0" borderId="98" xfId="0" applyFont="1" applyFill="1" applyBorder="1" applyAlignment="1">
      <alignment horizontal="center" vertical="center" justifyLastLine="1" shrinkToFit="1"/>
    </xf>
    <xf numFmtId="0" fontId="0" fillId="0" borderId="106" xfId="0" applyFont="1" applyFill="1" applyBorder="1" applyAlignment="1">
      <alignment horizontal="center" vertical="center" justifyLastLine="1" shrinkToFit="1"/>
    </xf>
    <xf numFmtId="0" fontId="0" fillId="0" borderId="158" xfId="0" applyFont="1" applyFill="1" applyBorder="1" applyAlignment="1">
      <alignment horizontal="center" vertical="center" justifyLastLine="1" shrinkToFit="1"/>
    </xf>
    <xf numFmtId="0" fontId="0" fillId="0" borderId="108" xfId="0" applyFont="1" applyFill="1" applyBorder="1" applyAlignment="1">
      <alignment horizontal="center" vertical="center" justifyLastLine="1" shrinkToFit="1"/>
    </xf>
    <xf numFmtId="0" fontId="0" fillId="0" borderId="168" xfId="0" applyFont="1" applyFill="1" applyBorder="1" applyAlignment="1">
      <alignment horizontal="distributed" vertical="center" justifyLastLine="1" shrinkToFit="1"/>
    </xf>
    <xf numFmtId="0" fontId="0" fillId="0" borderId="169" xfId="0" applyFont="1" applyFill="1" applyBorder="1" applyAlignment="1">
      <alignment horizontal="distributed" vertical="center" justifyLastLine="1" shrinkToFit="1"/>
    </xf>
    <xf numFmtId="0" fontId="0" fillId="0" borderId="104" xfId="0" applyFont="1" applyFill="1" applyBorder="1" applyAlignment="1">
      <alignment horizontal="center" vertical="distributed" textRotation="255" justifyLastLine="1"/>
    </xf>
    <xf numFmtId="0" fontId="0" fillId="0" borderId="7" xfId="0" applyFont="1" applyFill="1" applyBorder="1" applyAlignment="1">
      <alignment horizontal="center" vertical="distributed" textRotation="255" justifyLastLine="1"/>
    </xf>
    <xf numFmtId="0" fontId="0" fillId="0" borderId="133" xfId="0" applyFont="1" applyFill="1" applyBorder="1" applyAlignment="1">
      <alignment horizontal="center" vertical="distributed" textRotation="255" justifyLastLine="1"/>
    </xf>
    <xf numFmtId="0" fontId="0" fillId="0" borderId="145" xfId="0" applyFont="1" applyFill="1" applyBorder="1" applyAlignment="1">
      <alignment horizontal="distributed" vertical="center" justifyLastLine="1" shrinkToFit="1"/>
    </xf>
    <xf numFmtId="0" fontId="0" fillId="0" borderId="146" xfId="0" applyFont="1" applyFill="1" applyBorder="1" applyAlignment="1">
      <alignment horizontal="distributed" vertical="center" justifyLastLine="1" shrinkToFit="1"/>
    </xf>
    <xf numFmtId="0" fontId="0" fillId="0" borderId="147" xfId="0" applyFont="1" applyFill="1" applyBorder="1" applyAlignment="1">
      <alignment horizontal="distributed" vertical="center" justifyLastLine="1" shrinkToFit="1"/>
    </xf>
    <xf numFmtId="0" fontId="0" fillId="0" borderId="129" xfId="0" applyFont="1" applyFill="1" applyBorder="1" applyAlignment="1">
      <alignment horizontal="distributed" vertical="center" justifyLastLine="1" shrinkToFit="1"/>
    </xf>
    <xf numFmtId="0" fontId="0" fillId="0" borderId="148" xfId="0" applyFont="1" applyFill="1" applyBorder="1" applyAlignment="1">
      <alignment horizontal="distributed" vertical="center" justifyLastLine="1" shrinkToFit="1"/>
    </xf>
    <xf numFmtId="0" fontId="0" fillId="0" borderId="149" xfId="0" applyFont="1" applyFill="1" applyBorder="1" applyAlignment="1">
      <alignment horizontal="distributed" vertical="center" justifyLastLine="1" shrinkToFit="1"/>
    </xf>
    <xf numFmtId="0" fontId="0" fillId="0" borderId="170" xfId="0" applyFont="1" applyFill="1" applyBorder="1" applyAlignment="1">
      <alignment horizontal="distributed" vertical="center" justifyLastLine="1"/>
    </xf>
    <xf numFmtId="0" fontId="0" fillId="0" borderId="171" xfId="0" applyFont="1" applyFill="1" applyBorder="1" applyAlignment="1">
      <alignment horizontal="distributed" vertical="center" justifyLastLine="1"/>
    </xf>
    <xf numFmtId="0" fontId="0" fillId="0" borderId="172" xfId="0" applyFont="1" applyFill="1" applyBorder="1" applyAlignment="1">
      <alignment horizontal="distributed" vertical="center" justifyLastLine="1"/>
    </xf>
    <xf numFmtId="0" fontId="0" fillId="0" borderId="104" xfId="0" applyFont="1" applyFill="1" applyBorder="1" applyAlignment="1">
      <alignment horizontal="center" vertical="distributed" textRotation="255" justifyLastLine="1" shrinkToFit="1"/>
    </xf>
    <xf numFmtId="0" fontId="0" fillId="0" borderId="133" xfId="0" applyFont="1" applyFill="1" applyBorder="1" applyAlignment="1">
      <alignment horizontal="center" vertical="distributed" textRotation="255" justifyLastLine="1" shrinkToFit="1"/>
    </xf>
    <xf numFmtId="0" fontId="0" fillId="0" borderId="147" xfId="0" applyFont="1" applyFill="1" applyBorder="1" applyAlignment="1">
      <alignment horizontal="center" vertical="center" shrinkToFit="1"/>
    </xf>
    <xf numFmtId="0" fontId="0" fillId="0" borderId="129" xfId="0" applyFont="1" applyFill="1" applyBorder="1" applyAlignment="1">
      <alignment horizontal="center" vertical="center" shrinkToFit="1"/>
    </xf>
    <xf numFmtId="0" fontId="0" fillId="0" borderId="164" xfId="0" applyFont="1" applyFill="1" applyBorder="1" applyAlignment="1">
      <alignment horizontal="center" vertical="center" shrinkToFit="1"/>
    </xf>
    <xf numFmtId="0" fontId="0" fillId="0" borderId="165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0" borderId="108" xfId="0" applyFont="1" applyFill="1" applyBorder="1" applyAlignment="1">
      <alignment horizontal="center" vertical="center" shrinkToFit="1"/>
    </xf>
    <xf numFmtId="0" fontId="0" fillId="0" borderId="136" xfId="0" applyFont="1" applyFill="1" applyBorder="1" applyAlignment="1">
      <alignment horizontal="distributed" vertical="center" justifyLastLine="1"/>
    </xf>
    <xf numFmtId="0" fontId="0" fillId="0" borderId="137" xfId="0" applyFont="1" applyFill="1" applyBorder="1" applyAlignment="1">
      <alignment horizontal="distributed" vertical="center" justifyLastLine="1"/>
    </xf>
    <xf numFmtId="0" fontId="0" fillId="0" borderId="138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52"/>
  <sheetViews>
    <sheetView showGridLines="0" tabSelected="1" zoomScale="70" zoomScaleNormal="70" zoomScaleSheetLayoutView="100" workbookViewId="0">
      <selection activeCell="AK43" sqref="AK43"/>
    </sheetView>
  </sheetViews>
  <sheetFormatPr defaultColWidth="9" defaultRowHeight="13" x14ac:dyDescent="0.2"/>
  <cols>
    <col min="1" max="2" width="2.6328125" style="4" customWidth="1"/>
    <col min="3" max="3" width="8.6328125" style="4" customWidth="1"/>
    <col min="4" max="15" width="5.6328125" style="4" customWidth="1"/>
    <col min="16" max="16" width="3.6328125" style="4" customWidth="1"/>
    <col min="17" max="18" width="2.6328125" style="4" customWidth="1"/>
    <col min="19" max="19" width="8.6328125" style="4" customWidth="1"/>
    <col min="20" max="31" width="5.6328125" style="4" customWidth="1"/>
    <col min="32" max="16384" width="9" style="4"/>
  </cols>
  <sheetData>
    <row r="1" spans="1:31" ht="15" customHeight="1" x14ac:dyDescent="0.2">
      <c r="A1" s="2" t="s">
        <v>87</v>
      </c>
      <c r="P1" s="5"/>
    </row>
    <row r="2" spans="1:31" ht="15.75" customHeight="1" x14ac:dyDescent="0.2">
      <c r="P2" s="5"/>
    </row>
    <row r="3" spans="1:31" ht="17.399999999999999" customHeight="1" thickBot="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7" t="s">
        <v>1</v>
      </c>
      <c r="R3" s="7"/>
      <c r="S3" s="7"/>
      <c r="T3" s="8"/>
    </row>
    <row r="4" spans="1:31" ht="17.399999999999999" customHeight="1" x14ac:dyDescent="0.2">
      <c r="A4" s="157" t="s">
        <v>2</v>
      </c>
      <c r="B4" s="158"/>
      <c r="C4" s="159"/>
      <c r="D4" s="141" t="s">
        <v>85</v>
      </c>
      <c r="E4" s="141"/>
      <c r="F4" s="141"/>
      <c r="G4" s="142"/>
      <c r="H4" s="141" t="s">
        <v>86</v>
      </c>
      <c r="I4" s="141"/>
      <c r="J4" s="141"/>
      <c r="K4" s="141"/>
      <c r="L4" s="143" t="s">
        <v>3</v>
      </c>
      <c r="M4" s="144"/>
      <c r="N4" s="144"/>
      <c r="O4" s="145"/>
      <c r="P4" s="9"/>
      <c r="Q4" s="157" t="s">
        <v>2</v>
      </c>
      <c r="R4" s="158"/>
      <c r="S4" s="159"/>
      <c r="T4" s="141" t="str">
        <f>$D$4</f>
        <v xml:space="preserve">令 和 6 年 </v>
      </c>
      <c r="U4" s="141"/>
      <c r="V4" s="141"/>
      <c r="W4" s="142"/>
      <c r="X4" s="141" t="str">
        <f>$H$4</f>
        <v xml:space="preserve">令 和 5 年 </v>
      </c>
      <c r="Y4" s="141"/>
      <c r="Z4" s="141"/>
      <c r="AA4" s="141"/>
      <c r="AB4" s="143" t="s">
        <v>3</v>
      </c>
      <c r="AC4" s="144"/>
      <c r="AD4" s="144"/>
      <c r="AE4" s="145"/>
    </row>
    <row r="5" spans="1:31" ht="17.399999999999999" customHeight="1" x14ac:dyDescent="0.2">
      <c r="A5" s="160"/>
      <c r="B5" s="161"/>
      <c r="C5" s="162"/>
      <c r="D5" s="10" t="s">
        <v>4</v>
      </c>
      <c r="E5" s="11" t="s">
        <v>5</v>
      </c>
      <c r="F5" s="11" t="s">
        <v>6</v>
      </c>
      <c r="G5" s="12" t="s">
        <v>84</v>
      </c>
      <c r="H5" s="13" t="s">
        <v>4</v>
      </c>
      <c r="I5" s="11" t="s">
        <v>5</v>
      </c>
      <c r="J5" s="11" t="s">
        <v>6</v>
      </c>
      <c r="K5" s="14" t="s">
        <v>84</v>
      </c>
      <c r="L5" s="13" t="s">
        <v>4</v>
      </c>
      <c r="M5" s="11" t="s">
        <v>5</v>
      </c>
      <c r="N5" s="11" t="s">
        <v>6</v>
      </c>
      <c r="O5" s="15" t="s">
        <v>84</v>
      </c>
      <c r="P5" s="16"/>
      <c r="Q5" s="160"/>
      <c r="R5" s="161"/>
      <c r="S5" s="162"/>
      <c r="T5" s="10" t="s">
        <v>4</v>
      </c>
      <c r="U5" s="11" t="s">
        <v>5</v>
      </c>
      <c r="V5" s="11" t="s">
        <v>6</v>
      </c>
      <c r="W5" s="14" t="s">
        <v>84</v>
      </c>
      <c r="X5" s="13" t="s">
        <v>4</v>
      </c>
      <c r="Y5" s="11" t="s">
        <v>5</v>
      </c>
      <c r="Z5" s="11" t="s">
        <v>6</v>
      </c>
      <c r="AA5" s="14" t="s">
        <v>84</v>
      </c>
      <c r="AB5" s="13" t="s">
        <v>4</v>
      </c>
      <c r="AC5" s="11" t="s">
        <v>5</v>
      </c>
      <c r="AD5" s="11" t="s">
        <v>6</v>
      </c>
      <c r="AE5" s="15" t="s">
        <v>84</v>
      </c>
    </row>
    <row r="6" spans="1:31" ht="17.399999999999999" customHeight="1" thickBot="1" x14ac:dyDescent="0.25">
      <c r="A6" s="163" t="s">
        <v>7</v>
      </c>
      <c r="B6" s="164"/>
      <c r="C6" s="165"/>
      <c r="D6" s="17">
        <f t="shared" ref="D6:H6" si="0">SUM(D7:D14)+D17</f>
        <v>79</v>
      </c>
      <c r="E6" s="18">
        <v>2</v>
      </c>
      <c r="F6" s="18">
        <v>112</v>
      </c>
      <c r="G6" s="19">
        <v>8</v>
      </c>
      <c r="H6" s="20">
        <f t="shared" si="0"/>
        <v>82</v>
      </c>
      <c r="I6" s="18">
        <v>9</v>
      </c>
      <c r="J6" s="18">
        <v>115</v>
      </c>
      <c r="K6" s="19">
        <v>22</v>
      </c>
      <c r="L6" s="21">
        <f>D6-H6</f>
        <v>-3</v>
      </c>
      <c r="M6" s="22">
        <f>E6-I6</f>
        <v>-7</v>
      </c>
      <c r="N6" s="22">
        <f>F6-J6</f>
        <v>-3</v>
      </c>
      <c r="O6" s="23">
        <f>G6-K6</f>
        <v>-14</v>
      </c>
      <c r="P6" s="5"/>
      <c r="Q6" s="163" t="s">
        <v>7</v>
      </c>
      <c r="R6" s="164"/>
      <c r="S6" s="165"/>
      <c r="T6" s="24">
        <f t="shared" ref="T6:AA6" si="1">SUM(T7:T18)</f>
        <v>79</v>
      </c>
      <c r="U6" s="25">
        <f t="shared" ref="U6" si="2">SUM(U7:U18)</f>
        <v>2</v>
      </c>
      <c r="V6" s="25">
        <f t="shared" si="1"/>
        <v>112</v>
      </c>
      <c r="W6" s="26">
        <f t="shared" si="1"/>
        <v>8</v>
      </c>
      <c r="X6" s="27">
        <f t="shared" si="1"/>
        <v>82</v>
      </c>
      <c r="Y6" s="25">
        <f t="shared" ref="Y6" si="3">SUM(Y7:Y18)</f>
        <v>9</v>
      </c>
      <c r="Z6" s="25">
        <f t="shared" si="1"/>
        <v>115</v>
      </c>
      <c r="AA6" s="26">
        <f t="shared" si="1"/>
        <v>22</v>
      </c>
      <c r="AB6" s="28">
        <f>T6-X6</f>
        <v>-3</v>
      </c>
      <c r="AC6" s="29">
        <f>U6-Y6</f>
        <v>-7</v>
      </c>
      <c r="AD6" s="29">
        <f>V6-Z6</f>
        <v>-3</v>
      </c>
      <c r="AE6" s="30">
        <f>W6-AA6</f>
        <v>-14</v>
      </c>
    </row>
    <row r="7" spans="1:31" ht="17.399999999999999" customHeight="1" thickTop="1" x14ac:dyDescent="0.2">
      <c r="A7" s="214" t="s">
        <v>8</v>
      </c>
      <c r="B7" s="218" t="s">
        <v>9</v>
      </c>
      <c r="C7" s="219"/>
      <c r="D7" s="31"/>
      <c r="E7" s="32">
        <v>0</v>
      </c>
      <c r="F7" s="32">
        <v>6</v>
      </c>
      <c r="G7" s="33">
        <v>0</v>
      </c>
      <c r="H7" s="34"/>
      <c r="I7" s="32"/>
      <c r="J7" s="32"/>
      <c r="K7" s="33"/>
      <c r="L7" s="35">
        <f t="shared" ref="L7:L24" si="4">D7-H7</f>
        <v>0</v>
      </c>
      <c r="M7" s="36">
        <f t="shared" ref="M7:M24" si="5">E7-I7</f>
        <v>0</v>
      </c>
      <c r="N7" s="36">
        <f t="shared" ref="N7:O24" si="6">F7-J7</f>
        <v>6</v>
      </c>
      <c r="O7" s="37">
        <f t="shared" si="6"/>
        <v>0</v>
      </c>
      <c r="P7" s="5"/>
      <c r="Q7" s="166" t="s">
        <v>10</v>
      </c>
      <c r="R7" s="167"/>
      <c r="S7" s="168"/>
      <c r="T7" s="31">
        <v>8</v>
      </c>
      <c r="U7" s="32">
        <v>0</v>
      </c>
      <c r="V7" s="32">
        <v>12</v>
      </c>
      <c r="W7" s="33">
        <v>1</v>
      </c>
      <c r="X7" s="34">
        <v>2</v>
      </c>
      <c r="Y7" s="32">
        <v>1</v>
      </c>
      <c r="Z7" s="32">
        <v>2</v>
      </c>
      <c r="AA7" s="33">
        <v>0</v>
      </c>
      <c r="AB7" s="35">
        <f t="shared" ref="AB7:AB20" si="7">T7-X7</f>
        <v>6</v>
      </c>
      <c r="AC7" s="36">
        <f t="shared" ref="AC7:AD20" si="8">U7-Y7</f>
        <v>-1</v>
      </c>
      <c r="AD7" s="36">
        <f t="shared" si="8"/>
        <v>10</v>
      </c>
      <c r="AE7" s="37">
        <f t="shared" ref="AE7:AE20" si="9">W7-AA7</f>
        <v>1</v>
      </c>
    </row>
    <row r="8" spans="1:31" ht="17.399999999999999" customHeight="1" x14ac:dyDescent="0.2">
      <c r="A8" s="214"/>
      <c r="B8" s="172" t="s">
        <v>12</v>
      </c>
      <c r="C8" s="173"/>
      <c r="D8" s="38">
        <v>2</v>
      </c>
      <c r="E8" s="39">
        <v>0</v>
      </c>
      <c r="F8" s="39">
        <v>3</v>
      </c>
      <c r="G8" s="40">
        <v>0</v>
      </c>
      <c r="H8" s="41">
        <v>2</v>
      </c>
      <c r="I8" s="39">
        <v>0</v>
      </c>
      <c r="J8" s="39">
        <v>7</v>
      </c>
      <c r="K8" s="40">
        <v>3</v>
      </c>
      <c r="L8" s="42">
        <f t="shared" si="4"/>
        <v>0</v>
      </c>
      <c r="M8" s="43">
        <f t="shared" si="5"/>
        <v>0</v>
      </c>
      <c r="N8" s="43">
        <f t="shared" si="6"/>
        <v>-4</v>
      </c>
      <c r="O8" s="44">
        <f t="shared" si="6"/>
        <v>-3</v>
      </c>
      <c r="P8" s="5"/>
      <c r="Q8" s="146" t="s">
        <v>13</v>
      </c>
      <c r="R8" s="147"/>
      <c r="S8" s="148"/>
      <c r="T8" s="38">
        <v>5</v>
      </c>
      <c r="U8" s="39">
        <v>0</v>
      </c>
      <c r="V8" s="39">
        <v>7</v>
      </c>
      <c r="W8" s="40">
        <v>1</v>
      </c>
      <c r="X8" s="41">
        <v>7</v>
      </c>
      <c r="Y8" s="39">
        <v>0</v>
      </c>
      <c r="Z8" s="39">
        <v>11</v>
      </c>
      <c r="AA8" s="40">
        <v>6</v>
      </c>
      <c r="AB8" s="42">
        <f t="shared" si="7"/>
        <v>-2</v>
      </c>
      <c r="AC8" s="43">
        <f t="shared" si="8"/>
        <v>0</v>
      </c>
      <c r="AD8" s="43">
        <f t="shared" si="8"/>
        <v>-4</v>
      </c>
      <c r="AE8" s="44">
        <f t="shared" si="9"/>
        <v>-5</v>
      </c>
    </row>
    <row r="9" spans="1:31" ht="17.399999999999999" customHeight="1" x14ac:dyDescent="0.2">
      <c r="A9" s="214"/>
      <c r="B9" s="172" t="s">
        <v>14</v>
      </c>
      <c r="C9" s="173"/>
      <c r="D9" s="38">
        <v>22</v>
      </c>
      <c r="E9" s="39">
        <v>0</v>
      </c>
      <c r="F9" s="39">
        <v>24</v>
      </c>
      <c r="G9" s="40">
        <v>2</v>
      </c>
      <c r="H9" s="41">
        <v>16</v>
      </c>
      <c r="I9" s="39">
        <v>3</v>
      </c>
      <c r="J9" s="39">
        <v>27</v>
      </c>
      <c r="K9" s="40">
        <v>2</v>
      </c>
      <c r="L9" s="42">
        <f t="shared" si="4"/>
        <v>6</v>
      </c>
      <c r="M9" s="43">
        <f t="shared" si="5"/>
        <v>-3</v>
      </c>
      <c r="N9" s="43">
        <f t="shared" si="6"/>
        <v>-3</v>
      </c>
      <c r="O9" s="44">
        <f t="shared" si="6"/>
        <v>0</v>
      </c>
      <c r="P9" s="5"/>
      <c r="Q9" s="146" t="s">
        <v>15</v>
      </c>
      <c r="R9" s="147"/>
      <c r="S9" s="148"/>
      <c r="T9" s="38">
        <v>6</v>
      </c>
      <c r="U9" s="39">
        <v>0</v>
      </c>
      <c r="V9" s="39">
        <v>9</v>
      </c>
      <c r="W9" s="40">
        <v>2</v>
      </c>
      <c r="X9" s="41">
        <v>11</v>
      </c>
      <c r="Y9" s="39">
        <v>2</v>
      </c>
      <c r="Z9" s="39">
        <v>16</v>
      </c>
      <c r="AA9" s="40">
        <v>0</v>
      </c>
      <c r="AB9" s="42">
        <f t="shared" si="7"/>
        <v>-5</v>
      </c>
      <c r="AC9" s="43">
        <f t="shared" si="8"/>
        <v>-2</v>
      </c>
      <c r="AD9" s="43">
        <f t="shared" si="8"/>
        <v>-7</v>
      </c>
      <c r="AE9" s="44">
        <f t="shared" si="9"/>
        <v>2</v>
      </c>
    </row>
    <row r="10" spans="1:31" ht="17.399999999999999" customHeight="1" x14ac:dyDescent="0.2">
      <c r="A10" s="214"/>
      <c r="B10" s="172" t="s">
        <v>16</v>
      </c>
      <c r="C10" s="173"/>
      <c r="D10" s="38">
        <v>9</v>
      </c>
      <c r="E10" s="39">
        <v>0</v>
      </c>
      <c r="F10" s="39">
        <v>19</v>
      </c>
      <c r="G10" s="40">
        <v>1</v>
      </c>
      <c r="H10" s="41">
        <v>14</v>
      </c>
      <c r="I10" s="39">
        <v>1</v>
      </c>
      <c r="J10" s="39">
        <v>13</v>
      </c>
      <c r="K10" s="40">
        <v>2</v>
      </c>
      <c r="L10" s="42">
        <f t="shared" si="4"/>
        <v>-5</v>
      </c>
      <c r="M10" s="43">
        <f t="shared" si="5"/>
        <v>-1</v>
      </c>
      <c r="N10" s="43">
        <f t="shared" si="6"/>
        <v>6</v>
      </c>
      <c r="O10" s="44">
        <f t="shared" si="6"/>
        <v>-1</v>
      </c>
      <c r="P10" s="5"/>
      <c r="Q10" s="146" t="s">
        <v>17</v>
      </c>
      <c r="R10" s="147"/>
      <c r="S10" s="148"/>
      <c r="T10" s="38">
        <v>3</v>
      </c>
      <c r="U10" s="39">
        <v>0</v>
      </c>
      <c r="V10" s="39">
        <v>3</v>
      </c>
      <c r="W10" s="40">
        <v>0</v>
      </c>
      <c r="X10" s="41">
        <v>11</v>
      </c>
      <c r="Y10" s="39">
        <v>2</v>
      </c>
      <c r="Z10" s="39">
        <v>17</v>
      </c>
      <c r="AA10" s="40">
        <v>4</v>
      </c>
      <c r="AB10" s="42">
        <f t="shared" si="7"/>
        <v>-8</v>
      </c>
      <c r="AC10" s="43">
        <f t="shared" si="8"/>
        <v>-2</v>
      </c>
      <c r="AD10" s="43">
        <f t="shared" si="8"/>
        <v>-14</v>
      </c>
      <c r="AE10" s="44">
        <f t="shared" si="9"/>
        <v>-4</v>
      </c>
    </row>
    <row r="11" spans="1:31" ht="17.399999999999999" customHeight="1" x14ac:dyDescent="0.2">
      <c r="A11" s="214"/>
      <c r="B11" s="172" t="s">
        <v>18</v>
      </c>
      <c r="C11" s="173"/>
      <c r="D11" s="38">
        <v>16</v>
      </c>
      <c r="E11" s="39">
        <v>1</v>
      </c>
      <c r="F11" s="39">
        <v>35</v>
      </c>
      <c r="G11" s="40">
        <v>1</v>
      </c>
      <c r="H11" s="41">
        <v>17</v>
      </c>
      <c r="I11" s="39">
        <v>2</v>
      </c>
      <c r="J11" s="39">
        <v>29</v>
      </c>
      <c r="K11" s="40">
        <v>5</v>
      </c>
      <c r="L11" s="42">
        <f t="shared" si="4"/>
        <v>-1</v>
      </c>
      <c r="M11" s="43">
        <f t="shared" si="5"/>
        <v>-1</v>
      </c>
      <c r="N11" s="43">
        <f t="shared" si="6"/>
        <v>6</v>
      </c>
      <c r="O11" s="44">
        <f t="shared" si="6"/>
        <v>-4</v>
      </c>
      <c r="P11" s="5"/>
      <c r="Q11" s="146" t="s">
        <v>19</v>
      </c>
      <c r="R11" s="147"/>
      <c r="S11" s="148"/>
      <c r="T11" s="38">
        <v>11</v>
      </c>
      <c r="U11" s="39">
        <v>0</v>
      </c>
      <c r="V11" s="39">
        <v>14</v>
      </c>
      <c r="W11" s="40">
        <v>0</v>
      </c>
      <c r="X11" s="41">
        <v>8</v>
      </c>
      <c r="Y11" s="39">
        <v>1</v>
      </c>
      <c r="Z11" s="39">
        <v>11</v>
      </c>
      <c r="AA11" s="40">
        <v>0</v>
      </c>
      <c r="AB11" s="42">
        <f t="shared" si="7"/>
        <v>3</v>
      </c>
      <c r="AC11" s="43">
        <f t="shared" si="8"/>
        <v>-1</v>
      </c>
      <c r="AD11" s="43">
        <f t="shared" si="8"/>
        <v>3</v>
      </c>
      <c r="AE11" s="44">
        <f t="shared" si="9"/>
        <v>0</v>
      </c>
    </row>
    <row r="12" spans="1:31" ht="17.399999999999999" customHeight="1" x14ac:dyDescent="0.2">
      <c r="A12" s="214"/>
      <c r="B12" s="172" t="s">
        <v>20</v>
      </c>
      <c r="C12" s="173"/>
      <c r="D12" s="38">
        <v>10</v>
      </c>
      <c r="E12" s="39">
        <v>0</v>
      </c>
      <c r="F12" s="39">
        <v>17</v>
      </c>
      <c r="G12" s="40">
        <v>2</v>
      </c>
      <c r="H12" s="41">
        <v>10</v>
      </c>
      <c r="I12" s="39">
        <v>2</v>
      </c>
      <c r="J12" s="39">
        <v>23</v>
      </c>
      <c r="K12" s="40">
        <v>6</v>
      </c>
      <c r="L12" s="42">
        <f t="shared" si="4"/>
        <v>0</v>
      </c>
      <c r="M12" s="43">
        <f t="shared" si="5"/>
        <v>-2</v>
      </c>
      <c r="N12" s="43">
        <f t="shared" si="6"/>
        <v>-6</v>
      </c>
      <c r="O12" s="44">
        <f t="shared" si="6"/>
        <v>-4</v>
      </c>
      <c r="P12" s="5"/>
      <c r="Q12" s="146" t="s">
        <v>21</v>
      </c>
      <c r="R12" s="147"/>
      <c r="S12" s="148"/>
      <c r="T12" s="38">
        <v>3</v>
      </c>
      <c r="U12" s="39">
        <v>0</v>
      </c>
      <c r="V12" s="39">
        <v>3</v>
      </c>
      <c r="W12" s="40">
        <v>0</v>
      </c>
      <c r="X12" s="41">
        <v>6</v>
      </c>
      <c r="Y12" s="39">
        <v>2</v>
      </c>
      <c r="Z12" s="39">
        <v>9</v>
      </c>
      <c r="AA12" s="40">
        <v>2</v>
      </c>
      <c r="AB12" s="42">
        <f t="shared" si="7"/>
        <v>-3</v>
      </c>
      <c r="AC12" s="43">
        <f t="shared" si="8"/>
        <v>-2</v>
      </c>
      <c r="AD12" s="43">
        <f t="shared" si="8"/>
        <v>-6</v>
      </c>
      <c r="AE12" s="44">
        <f t="shared" si="9"/>
        <v>-2</v>
      </c>
    </row>
    <row r="13" spans="1:31" ht="17.399999999999999" customHeight="1" thickBot="1" x14ac:dyDescent="0.25">
      <c r="A13" s="214"/>
      <c r="B13" s="220" t="s">
        <v>22</v>
      </c>
      <c r="C13" s="221"/>
      <c r="D13" s="45">
        <v>7</v>
      </c>
      <c r="E13" s="46">
        <v>0</v>
      </c>
      <c r="F13" s="46">
        <v>3</v>
      </c>
      <c r="G13" s="47">
        <v>1</v>
      </c>
      <c r="H13" s="48">
        <v>8</v>
      </c>
      <c r="I13" s="46">
        <v>0</v>
      </c>
      <c r="J13" s="46">
        <v>6</v>
      </c>
      <c r="K13" s="47">
        <v>1</v>
      </c>
      <c r="L13" s="49">
        <f t="shared" si="4"/>
        <v>-1</v>
      </c>
      <c r="M13" s="50">
        <f t="shared" si="5"/>
        <v>0</v>
      </c>
      <c r="N13" s="50">
        <f t="shared" si="6"/>
        <v>-3</v>
      </c>
      <c r="O13" s="51">
        <f t="shared" si="6"/>
        <v>0</v>
      </c>
      <c r="P13" s="5"/>
      <c r="Q13" s="146" t="s">
        <v>23</v>
      </c>
      <c r="R13" s="147"/>
      <c r="S13" s="148"/>
      <c r="T13" s="38">
        <v>4</v>
      </c>
      <c r="U13" s="39">
        <v>1</v>
      </c>
      <c r="V13" s="39">
        <v>3</v>
      </c>
      <c r="W13" s="40">
        <v>1</v>
      </c>
      <c r="X13" s="41">
        <v>4</v>
      </c>
      <c r="Y13" s="39">
        <v>0</v>
      </c>
      <c r="Z13" s="39">
        <v>6</v>
      </c>
      <c r="AA13" s="40">
        <v>0</v>
      </c>
      <c r="AB13" s="42">
        <f t="shared" si="7"/>
        <v>0</v>
      </c>
      <c r="AC13" s="43">
        <f t="shared" si="8"/>
        <v>1</v>
      </c>
      <c r="AD13" s="43">
        <f t="shared" si="8"/>
        <v>-3</v>
      </c>
      <c r="AE13" s="44">
        <f t="shared" si="9"/>
        <v>1</v>
      </c>
    </row>
    <row r="14" spans="1:31" ht="17.399999999999999" customHeight="1" thickTop="1" x14ac:dyDescent="0.2">
      <c r="A14" s="200" t="s">
        <v>24</v>
      </c>
      <c r="B14" s="201"/>
      <c r="C14" s="52" t="s">
        <v>11</v>
      </c>
      <c r="D14" s="53">
        <f t="shared" ref="D14:H14" si="10">SUM(D15:D16)</f>
        <v>12</v>
      </c>
      <c r="E14" s="54">
        <v>1</v>
      </c>
      <c r="F14" s="54">
        <v>5</v>
      </c>
      <c r="G14" s="55">
        <v>1</v>
      </c>
      <c r="H14" s="56">
        <f t="shared" si="10"/>
        <v>15</v>
      </c>
      <c r="I14" s="54">
        <v>1</v>
      </c>
      <c r="J14" s="54">
        <v>10</v>
      </c>
      <c r="K14" s="55">
        <v>3</v>
      </c>
      <c r="L14" s="57">
        <f t="shared" si="4"/>
        <v>-3</v>
      </c>
      <c r="M14" s="58">
        <f t="shared" si="5"/>
        <v>0</v>
      </c>
      <c r="N14" s="58">
        <f t="shared" si="6"/>
        <v>-5</v>
      </c>
      <c r="O14" s="59">
        <f t="shared" si="6"/>
        <v>-2</v>
      </c>
      <c r="P14" s="5"/>
      <c r="Q14" s="146" t="s">
        <v>25</v>
      </c>
      <c r="R14" s="147"/>
      <c r="S14" s="148"/>
      <c r="T14" s="38">
        <v>15</v>
      </c>
      <c r="U14" s="39">
        <v>1</v>
      </c>
      <c r="V14" s="39">
        <v>25</v>
      </c>
      <c r="W14" s="40">
        <v>0</v>
      </c>
      <c r="X14" s="41">
        <v>8</v>
      </c>
      <c r="Y14" s="39">
        <v>1</v>
      </c>
      <c r="Z14" s="39">
        <v>11</v>
      </c>
      <c r="AA14" s="40">
        <v>0</v>
      </c>
      <c r="AB14" s="42">
        <f t="shared" si="7"/>
        <v>7</v>
      </c>
      <c r="AC14" s="43">
        <f t="shared" si="8"/>
        <v>0</v>
      </c>
      <c r="AD14" s="43">
        <f t="shared" si="8"/>
        <v>14</v>
      </c>
      <c r="AE14" s="44">
        <f t="shared" si="9"/>
        <v>0</v>
      </c>
    </row>
    <row r="15" spans="1:31" ht="17.399999999999999" customHeight="1" x14ac:dyDescent="0.2">
      <c r="A15" s="202"/>
      <c r="B15" s="203"/>
      <c r="C15" s="1" t="s">
        <v>26</v>
      </c>
      <c r="D15" s="60">
        <v>7</v>
      </c>
      <c r="E15" s="61">
        <v>1</v>
      </c>
      <c r="F15" s="61">
        <v>4</v>
      </c>
      <c r="G15" s="62">
        <v>1</v>
      </c>
      <c r="H15" s="63">
        <v>10</v>
      </c>
      <c r="I15" s="61">
        <v>0</v>
      </c>
      <c r="J15" s="61">
        <v>8</v>
      </c>
      <c r="K15" s="62">
        <v>2</v>
      </c>
      <c r="L15" s="64">
        <f t="shared" si="4"/>
        <v>-3</v>
      </c>
      <c r="M15" s="65">
        <f t="shared" si="5"/>
        <v>1</v>
      </c>
      <c r="N15" s="65">
        <f t="shared" si="6"/>
        <v>-4</v>
      </c>
      <c r="O15" s="66">
        <f t="shared" si="6"/>
        <v>-1</v>
      </c>
      <c r="P15" s="5"/>
      <c r="Q15" s="146" t="s">
        <v>27</v>
      </c>
      <c r="R15" s="147"/>
      <c r="S15" s="148"/>
      <c r="T15" s="38">
        <v>7</v>
      </c>
      <c r="U15" s="39">
        <v>0</v>
      </c>
      <c r="V15" s="39">
        <v>10</v>
      </c>
      <c r="W15" s="40">
        <v>0</v>
      </c>
      <c r="X15" s="41">
        <v>6</v>
      </c>
      <c r="Y15" s="39">
        <v>0</v>
      </c>
      <c r="Z15" s="39">
        <v>9</v>
      </c>
      <c r="AA15" s="40">
        <v>4</v>
      </c>
      <c r="AB15" s="42">
        <f t="shared" si="7"/>
        <v>1</v>
      </c>
      <c r="AC15" s="43">
        <f t="shared" si="8"/>
        <v>0</v>
      </c>
      <c r="AD15" s="43">
        <f t="shared" si="8"/>
        <v>1</v>
      </c>
      <c r="AE15" s="44">
        <f t="shared" si="9"/>
        <v>-4</v>
      </c>
    </row>
    <row r="16" spans="1:31" ht="17.399999999999999" customHeight="1" thickBot="1" x14ac:dyDescent="0.25">
      <c r="A16" s="202"/>
      <c r="B16" s="203"/>
      <c r="C16" s="3" t="s">
        <v>29</v>
      </c>
      <c r="D16" s="45">
        <v>5</v>
      </c>
      <c r="E16" s="46">
        <v>0</v>
      </c>
      <c r="F16" s="46">
        <v>1</v>
      </c>
      <c r="G16" s="47">
        <v>0</v>
      </c>
      <c r="H16" s="48">
        <v>5</v>
      </c>
      <c r="I16" s="46">
        <v>1</v>
      </c>
      <c r="J16" s="46">
        <v>2</v>
      </c>
      <c r="K16" s="47">
        <v>1</v>
      </c>
      <c r="L16" s="49">
        <f t="shared" si="4"/>
        <v>0</v>
      </c>
      <c r="M16" s="50">
        <f t="shared" si="5"/>
        <v>-1</v>
      </c>
      <c r="N16" s="50">
        <f t="shared" si="6"/>
        <v>-1</v>
      </c>
      <c r="O16" s="51">
        <f t="shared" si="6"/>
        <v>-1</v>
      </c>
      <c r="P16" s="5"/>
      <c r="Q16" s="146" t="s">
        <v>30</v>
      </c>
      <c r="R16" s="147"/>
      <c r="S16" s="148"/>
      <c r="T16" s="38">
        <v>5</v>
      </c>
      <c r="U16" s="39">
        <v>0</v>
      </c>
      <c r="V16" s="39">
        <v>6</v>
      </c>
      <c r="W16" s="40">
        <v>0</v>
      </c>
      <c r="X16" s="41">
        <v>7</v>
      </c>
      <c r="Y16" s="39">
        <v>0</v>
      </c>
      <c r="Z16" s="39">
        <v>10</v>
      </c>
      <c r="AA16" s="40">
        <v>0</v>
      </c>
      <c r="AB16" s="42">
        <f t="shared" si="7"/>
        <v>-2</v>
      </c>
      <c r="AC16" s="43">
        <f t="shared" si="8"/>
        <v>0</v>
      </c>
      <c r="AD16" s="43">
        <f t="shared" si="8"/>
        <v>-4</v>
      </c>
      <c r="AE16" s="44">
        <f t="shared" si="9"/>
        <v>0</v>
      </c>
    </row>
    <row r="17" spans="1:31" ht="17.399999999999999" customHeight="1" thickTop="1" thickBot="1" x14ac:dyDescent="0.25">
      <c r="A17" s="151" t="s">
        <v>73</v>
      </c>
      <c r="B17" s="152"/>
      <c r="C17" s="153"/>
      <c r="D17" s="67">
        <v>1</v>
      </c>
      <c r="E17" s="68">
        <v>0</v>
      </c>
      <c r="F17" s="68">
        <v>0</v>
      </c>
      <c r="G17" s="69">
        <v>0</v>
      </c>
      <c r="H17" s="70"/>
      <c r="I17" s="68"/>
      <c r="J17" s="68"/>
      <c r="K17" s="69"/>
      <c r="L17" s="71">
        <f t="shared" si="4"/>
        <v>1</v>
      </c>
      <c r="M17" s="72">
        <f t="shared" si="5"/>
        <v>0</v>
      </c>
      <c r="N17" s="72">
        <f t="shared" si="6"/>
        <v>0</v>
      </c>
      <c r="O17" s="73">
        <f t="shared" si="6"/>
        <v>0</v>
      </c>
      <c r="P17" s="5"/>
      <c r="Q17" s="146" t="s">
        <v>32</v>
      </c>
      <c r="R17" s="147"/>
      <c r="S17" s="148"/>
      <c r="T17" s="38">
        <v>9</v>
      </c>
      <c r="U17" s="39">
        <v>0</v>
      </c>
      <c r="V17" s="39">
        <v>17</v>
      </c>
      <c r="W17" s="40">
        <v>2</v>
      </c>
      <c r="X17" s="41">
        <v>4</v>
      </c>
      <c r="Y17" s="39">
        <v>0</v>
      </c>
      <c r="Z17" s="39">
        <v>4</v>
      </c>
      <c r="AA17" s="40">
        <v>3</v>
      </c>
      <c r="AB17" s="42">
        <f t="shared" si="7"/>
        <v>5</v>
      </c>
      <c r="AC17" s="43">
        <f t="shared" si="8"/>
        <v>0</v>
      </c>
      <c r="AD17" s="43">
        <f t="shared" si="8"/>
        <v>13</v>
      </c>
      <c r="AE17" s="44">
        <f t="shared" si="9"/>
        <v>-1</v>
      </c>
    </row>
    <row r="18" spans="1:31" ht="17.399999999999999" customHeight="1" thickTop="1" thickBot="1" x14ac:dyDescent="0.25">
      <c r="A18" s="213" t="s">
        <v>74</v>
      </c>
      <c r="B18" s="149" t="s">
        <v>31</v>
      </c>
      <c r="C18" s="150"/>
      <c r="D18" s="74">
        <v>13</v>
      </c>
      <c r="E18" s="75">
        <v>0</v>
      </c>
      <c r="F18" s="75">
        <v>9</v>
      </c>
      <c r="G18" s="76">
        <v>1</v>
      </c>
      <c r="H18" s="77">
        <v>11</v>
      </c>
      <c r="I18" s="75">
        <v>3</v>
      </c>
      <c r="J18" s="75">
        <v>18</v>
      </c>
      <c r="K18" s="76">
        <v>4</v>
      </c>
      <c r="L18" s="78">
        <f t="shared" si="4"/>
        <v>2</v>
      </c>
      <c r="M18" s="79">
        <f t="shared" si="5"/>
        <v>-3</v>
      </c>
      <c r="N18" s="79">
        <f t="shared" si="6"/>
        <v>-9</v>
      </c>
      <c r="O18" s="80">
        <f t="shared" si="6"/>
        <v>-3</v>
      </c>
      <c r="P18" s="5"/>
      <c r="Q18" s="169" t="s">
        <v>33</v>
      </c>
      <c r="R18" s="170"/>
      <c r="S18" s="171"/>
      <c r="T18" s="45">
        <v>3</v>
      </c>
      <c r="U18" s="46">
        <v>0</v>
      </c>
      <c r="V18" s="46">
        <v>3</v>
      </c>
      <c r="W18" s="47">
        <v>1</v>
      </c>
      <c r="X18" s="48">
        <v>8</v>
      </c>
      <c r="Y18" s="46">
        <v>0</v>
      </c>
      <c r="Z18" s="46">
        <v>9</v>
      </c>
      <c r="AA18" s="47">
        <v>3</v>
      </c>
      <c r="AB18" s="49">
        <f t="shared" si="7"/>
        <v>-5</v>
      </c>
      <c r="AC18" s="50">
        <f t="shared" si="8"/>
        <v>0</v>
      </c>
      <c r="AD18" s="50">
        <f t="shared" si="8"/>
        <v>-6</v>
      </c>
      <c r="AE18" s="51">
        <f t="shared" si="9"/>
        <v>-2</v>
      </c>
    </row>
    <row r="19" spans="1:31" ht="17.399999999999999" customHeight="1" thickTop="1" x14ac:dyDescent="0.2">
      <c r="A19" s="214"/>
      <c r="B19" s="154" t="s">
        <v>60</v>
      </c>
      <c r="C19" s="81" t="s">
        <v>11</v>
      </c>
      <c r="D19" s="24">
        <f t="shared" ref="D19:H19" si="11">SUM(D20:D22)</f>
        <v>0</v>
      </c>
      <c r="E19" s="25">
        <v>0</v>
      </c>
      <c r="F19" s="25">
        <v>9</v>
      </c>
      <c r="G19" s="26">
        <v>0</v>
      </c>
      <c r="H19" s="27">
        <f t="shared" si="11"/>
        <v>0</v>
      </c>
      <c r="I19" s="25">
        <v>0</v>
      </c>
      <c r="J19" s="25">
        <v>2</v>
      </c>
      <c r="K19" s="26">
        <v>0</v>
      </c>
      <c r="L19" s="28">
        <f t="shared" si="4"/>
        <v>0</v>
      </c>
      <c r="M19" s="29">
        <f t="shared" si="5"/>
        <v>0</v>
      </c>
      <c r="N19" s="29">
        <f t="shared" si="6"/>
        <v>7</v>
      </c>
      <c r="O19" s="30">
        <f t="shared" si="6"/>
        <v>0</v>
      </c>
      <c r="P19" s="5"/>
      <c r="Q19" s="185" t="s">
        <v>34</v>
      </c>
      <c r="R19" s="186"/>
      <c r="S19" s="187"/>
      <c r="T19" s="74">
        <f t="shared" ref="T19:AA19" si="12">SUM(T7:T12)</f>
        <v>36</v>
      </c>
      <c r="U19" s="75">
        <f t="shared" ref="U19" si="13">SUM(U7:U12)</f>
        <v>0</v>
      </c>
      <c r="V19" s="75">
        <f t="shared" si="12"/>
        <v>48</v>
      </c>
      <c r="W19" s="76">
        <f t="shared" si="12"/>
        <v>4</v>
      </c>
      <c r="X19" s="77">
        <f t="shared" si="12"/>
        <v>45</v>
      </c>
      <c r="Y19" s="75">
        <f t="shared" ref="Y19" si="14">SUM(Y7:Y12)</f>
        <v>8</v>
      </c>
      <c r="Z19" s="75">
        <f t="shared" si="12"/>
        <v>66</v>
      </c>
      <c r="AA19" s="76">
        <f t="shared" si="12"/>
        <v>12</v>
      </c>
      <c r="AB19" s="78">
        <f t="shared" si="7"/>
        <v>-9</v>
      </c>
      <c r="AC19" s="79">
        <f t="shared" si="8"/>
        <v>-8</v>
      </c>
      <c r="AD19" s="79">
        <f t="shared" si="8"/>
        <v>-18</v>
      </c>
      <c r="AE19" s="80">
        <f t="shared" si="9"/>
        <v>-8</v>
      </c>
    </row>
    <row r="20" spans="1:31" ht="17.399999999999999" customHeight="1" thickBot="1" x14ac:dyDescent="0.25">
      <c r="A20" s="214"/>
      <c r="B20" s="155"/>
      <c r="C20" s="82" t="s">
        <v>77</v>
      </c>
      <c r="D20" s="60"/>
      <c r="E20" s="61">
        <v>0</v>
      </c>
      <c r="F20" s="61">
        <v>5</v>
      </c>
      <c r="G20" s="62">
        <v>0</v>
      </c>
      <c r="H20" s="63"/>
      <c r="I20" s="61"/>
      <c r="J20" s="61"/>
      <c r="K20" s="62"/>
      <c r="L20" s="64">
        <f t="shared" si="4"/>
        <v>0</v>
      </c>
      <c r="M20" s="65">
        <f t="shared" si="5"/>
        <v>0</v>
      </c>
      <c r="N20" s="65">
        <f t="shared" si="6"/>
        <v>5</v>
      </c>
      <c r="O20" s="66">
        <f t="shared" si="6"/>
        <v>0</v>
      </c>
      <c r="P20" s="5"/>
      <c r="Q20" s="188" t="s">
        <v>36</v>
      </c>
      <c r="R20" s="189"/>
      <c r="S20" s="190"/>
      <c r="T20" s="83">
        <f t="shared" ref="T20:AA20" si="15">SUM(T13:T18)</f>
        <v>43</v>
      </c>
      <c r="U20" s="84">
        <f t="shared" ref="U20" si="16">SUM(U13:U18)</f>
        <v>2</v>
      </c>
      <c r="V20" s="84">
        <f t="shared" si="15"/>
        <v>64</v>
      </c>
      <c r="W20" s="85">
        <f t="shared" si="15"/>
        <v>4</v>
      </c>
      <c r="X20" s="86">
        <f t="shared" si="15"/>
        <v>37</v>
      </c>
      <c r="Y20" s="84">
        <f t="shared" ref="Y20" si="17">SUM(Y13:Y18)</f>
        <v>1</v>
      </c>
      <c r="Z20" s="84">
        <f t="shared" si="15"/>
        <v>49</v>
      </c>
      <c r="AA20" s="85">
        <f t="shared" si="15"/>
        <v>10</v>
      </c>
      <c r="AB20" s="87">
        <f t="shared" si="7"/>
        <v>6</v>
      </c>
      <c r="AC20" s="88">
        <f t="shared" si="8"/>
        <v>1</v>
      </c>
      <c r="AD20" s="88">
        <f t="shared" si="8"/>
        <v>15</v>
      </c>
      <c r="AE20" s="89">
        <f t="shared" si="9"/>
        <v>-6</v>
      </c>
    </row>
    <row r="21" spans="1:31" ht="17.399999999999999" customHeight="1" x14ac:dyDescent="0.2">
      <c r="A21" s="214"/>
      <c r="B21" s="155"/>
      <c r="C21" s="90" t="s">
        <v>35</v>
      </c>
      <c r="D21" s="38"/>
      <c r="E21" s="39">
        <v>0</v>
      </c>
      <c r="F21" s="39">
        <v>2</v>
      </c>
      <c r="G21" s="40">
        <v>0</v>
      </c>
      <c r="H21" s="41"/>
      <c r="I21" s="39"/>
      <c r="J21" s="39"/>
      <c r="K21" s="40"/>
      <c r="L21" s="42">
        <f t="shared" si="4"/>
        <v>0</v>
      </c>
      <c r="M21" s="43">
        <f t="shared" si="5"/>
        <v>0</v>
      </c>
      <c r="N21" s="43">
        <f t="shared" si="6"/>
        <v>2</v>
      </c>
      <c r="O21" s="44">
        <f t="shared" si="6"/>
        <v>0</v>
      </c>
      <c r="P21" s="5"/>
    </row>
    <row r="22" spans="1:31" ht="17.399999999999999" customHeight="1" thickBot="1" x14ac:dyDescent="0.25">
      <c r="A22" s="214"/>
      <c r="B22" s="156"/>
      <c r="C22" s="91" t="s">
        <v>37</v>
      </c>
      <c r="D22" s="92"/>
      <c r="E22" s="93">
        <v>0</v>
      </c>
      <c r="F22" s="93">
        <v>2</v>
      </c>
      <c r="G22" s="94">
        <v>0</v>
      </c>
      <c r="H22" s="95"/>
      <c r="I22" s="93">
        <v>0</v>
      </c>
      <c r="J22" s="93">
        <v>2</v>
      </c>
      <c r="K22" s="94">
        <v>0</v>
      </c>
      <c r="L22" s="96">
        <f t="shared" si="4"/>
        <v>0</v>
      </c>
      <c r="M22" s="97">
        <f t="shared" si="5"/>
        <v>0</v>
      </c>
      <c r="N22" s="97">
        <f t="shared" si="6"/>
        <v>0</v>
      </c>
      <c r="O22" s="98">
        <f t="shared" si="6"/>
        <v>0</v>
      </c>
      <c r="P22" s="5"/>
      <c r="Q22" s="4" t="s">
        <v>39</v>
      </c>
    </row>
    <row r="23" spans="1:31" ht="17.399999999999999" customHeight="1" x14ac:dyDescent="0.2">
      <c r="A23" s="214"/>
      <c r="B23" s="207" t="s">
        <v>38</v>
      </c>
      <c r="C23" s="208"/>
      <c r="D23" s="60"/>
      <c r="E23" s="61"/>
      <c r="F23" s="61"/>
      <c r="G23" s="62"/>
      <c r="H23" s="63"/>
      <c r="I23" s="61">
        <v>0</v>
      </c>
      <c r="J23" s="61">
        <v>1</v>
      </c>
      <c r="K23" s="62">
        <v>0</v>
      </c>
      <c r="L23" s="64">
        <f t="shared" si="4"/>
        <v>0</v>
      </c>
      <c r="M23" s="65">
        <f t="shared" si="5"/>
        <v>0</v>
      </c>
      <c r="N23" s="65">
        <f t="shared" si="6"/>
        <v>-1</v>
      </c>
      <c r="O23" s="66">
        <f t="shared" si="6"/>
        <v>0</v>
      </c>
      <c r="P23" s="5"/>
      <c r="Q23" s="157" t="s">
        <v>2</v>
      </c>
      <c r="R23" s="158"/>
      <c r="S23" s="159"/>
      <c r="T23" s="141" t="str">
        <f>$D$4</f>
        <v xml:space="preserve">令 和 6 年 </v>
      </c>
      <c r="U23" s="141"/>
      <c r="V23" s="141"/>
      <c r="W23" s="142"/>
      <c r="X23" s="141" t="str">
        <f>$H$4</f>
        <v xml:space="preserve">令 和 5 年 </v>
      </c>
      <c r="Y23" s="141"/>
      <c r="Z23" s="141"/>
      <c r="AA23" s="141"/>
      <c r="AB23" s="143" t="s">
        <v>3</v>
      </c>
      <c r="AC23" s="144"/>
      <c r="AD23" s="144"/>
      <c r="AE23" s="145"/>
    </row>
    <row r="24" spans="1:31" ht="17.399999999999999" customHeight="1" thickBot="1" x14ac:dyDescent="0.25">
      <c r="A24" s="215"/>
      <c r="B24" s="209" t="s">
        <v>41</v>
      </c>
      <c r="C24" s="210"/>
      <c r="D24" s="99"/>
      <c r="E24" s="100"/>
      <c r="F24" s="100"/>
      <c r="G24" s="101"/>
      <c r="H24" s="102">
        <v>1</v>
      </c>
      <c r="I24" s="100">
        <v>1</v>
      </c>
      <c r="J24" s="100">
        <v>5</v>
      </c>
      <c r="K24" s="101">
        <v>1</v>
      </c>
      <c r="L24" s="103">
        <f t="shared" si="4"/>
        <v>-1</v>
      </c>
      <c r="M24" s="104">
        <f t="shared" si="5"/>
        <v>-1</v>
      </c>
      <c r="N24" s="104">
        <f t="shared" si="6"/>
        <v>-5</v>
      </c>
      <c r="O24" s="105">
        <f t="shared" si="6"/>
        <v>-1</v>
      </c>
      <c r="P24" s="5"/>
      <c r="Q24" s="160"/>
      <c r="R24" s="161"/>
      <c r="S24" s="162"/>
      <c r="T24" s="10" t="s">
        <v>4</v>
      </c>
      <c r="U24" s="11" t="s">
        <v>5</v>
      </c>
      <c r="V24" s="11" t="s">
        <v>6</v>
      </c>
      <c r="W24" s="14" t="s">
        <v>84</v>
      </c>
      <c r="X24" s="13" t="s">
        <v>4</v>
      </c>
      <c r="Y24" s="11" t="s">
        <v>5</v>
      </c>
      <c r="Z24" s="11" t="s">
        <v>6</v>
      </c>
      <c r="AA24" s="14" t="s">
        <v>84</v>
      </c>
      <c r="AB24" s="13" t="s">
        <v>4</v>
      </c>
      <c r="AC24" s="11" t="s">
        <v>5</v>
      </c>
      <c r="AD24" s="11" t="s">
        <v>6</v>
      </c>
      <c r="AE24" s="15" t="s">
        <v>84</v>
      </c>
    </row>
    <row r="25" spans="1:31" ht="17.399999999999999" customHeight="1" thickBot="1" x14ac:dyDescent="0.25">
      <c r="A25" s="4" t="s">
        <v>88</v>
      </c>
      <c r="P25" s="5"/>
      <c r="Q25" s="163" t="s">
        <v>7</v>
      </c>
      <c r="R25" s="164"/>
      <c r="S25" s="165"/>
      <c r="T25" s="24">
        <f t="shared" ref="T25:AA25" si="18">SUM(T26,T33,T42,T48)</f>
        <v>79</v>
      </c>
      <c r="U25" s="25">
        <f t="shared" ref="U25" si="19">SUM(U26,U33,U42,U48)</f>
        <v>2</v>
      </c>
      <c r="V25" s="25">
        <f t="shared" si="18"/>
        <v>112</v>
      </c>
      <c r="W25" s="26">
        <f t="shared" si="18"/>
        <v>8</v>
      </c>
      <c r="X25" s="27">
        <f t="shared" si="18"/>
        <v>82</v>
      </c>
      <c r="Y25" s="25">
        <f t="shared" ref="Y25" si="20">SUM(Y26,Y33,Y42,Y48)</f>
        <v>9</v>
      </c>
      <c r="Z25" s="25">
        <f t="shared" si="18"/>
        <v>115</v>
      </c>
      <c r="AA25" s="26">
        <f t="shared" si="18"/>
        <v>22</v>
      </c>
      <c r="AB25" s="28">
        <f t="shared" ref="AB25:AB48" si="21">T25-X25</f>
        <v>-3</v>
      </c>
      <c r="AC25" s="29">
        <f t="shared" ref="AC25:AD48" si="22">U25-Y25</f>
        <v>-7</v>
      </c>
      <c r="AD25" s="29">
        <f t="shared" si="22"/>
        <v>-3</v>
      </c>
      <c r="AE25" s="30">
        <f t="shared" ref="AE25:AE48" si="23">W25-AA25</f>
        <v>-14</v>
      </c>
    </row>
    <row r="26" spans="1:31" ht="17.399999999999999" customHeight="1" thickTop="1" thickBot="1" x14ac:dyDescent="0.25">
      <c r="A26" s="106" t="s">
        <v>42</v>
      </c>
      <c r="B26" s="106"/>
      <c r="C26" s="106"/>
      <c r="D26" s="106"/>
      <c r="E26" s="106"/>
      <c r="F26" s="106"/>
      <c r="G26" s="106"/>
      <c r="H26" s="8"/>
      <c r="P26" s="5"/>
      <c r="Q26" s="174" t="s">
        <v>43</v>
      </c>
      <c r="R26" s="211" t="s">
        <v>11</v>
      </c>
      <c r="S26" s="212"/>
      <c r="T26" s="53">
        <f t="shared" ref="T26:AA26" si="24">SUM(T27,T32)</f>
        <v>1</v>
      </c>
      <c r="U26" s="54">
        <f t="shared" ref="U26" si="25">SUM(U27,U32)</f>
        <v>0</v>
      </c>
      <c r="V26" s="54">
        <f t="shared" si="24"/>
        <v>1</v>
      </c>
      <c r="W26" s="55">
        <f t="shared" si="24"/>
        <v>0</v>
      </c>
      <c r="X26" s="56">
        <f t="shared" si="24"/>
        <v>2</v>
      </c>
      <c r="Y26" s="54">
        <f t="shared" ref="Y26" si="26">SUM(Y27,Y32)</f>
        <v>0</v>
      </c>
      <c r="Z26" s="54">
        <f t="shared" si="24"/>
        <v>2</v>
      </c>
      <c r="AA26" s="55">
        <f t="shared" si="24"/>
        <v>2</v>
      </c>
      <c r="AB26" s="57">
        <f t="shared" si="21"/>
        <v>-1</v>
      </c>
      <c r="AC26" s="58">
        <f t="shared" si="22"/>
        <v>0</v>
      </c>
      <c r="AD26" s="58">
        <f t="shared" si="22"/>
        <v>-1</v>
      </c>
      <c r="AE26" s="59">
        <f t="shared" si="23"/>
        <v>-2</v>
      </c>
    </row>
    <row r="27" spans="1:31" ht="17.399999999999999" customHeight="1" x14ac:dyDescent="0.2">
      <c r="A27" s="157" t="s">
        <v>2</v>
      </c>
      <c r="B27" s="158"/>
      <c r="C27" s="159"/>
      <c r="D27" s="141" t="str">
        <f>$D$4</f>
        <v xml:space="preserve">令 和 6 年 </v>
      </c>
      <c r="E27" s="141"/>
      <c r="F27" s="141"/>
      <c r="G27" s="142"/>
      <c r="H27" s="141" t="str">
        <f>$H$4</f>
        <v xml:space="preserve">令 和 5 年 </v>
      </c>
      <c r="I27" s="141"/>
      <c r="J27" s="141"/>
      <c r="K27" s="141"/>
      <c r="L27" s="143" t="s">
        <v>3</v>
      </c>
      <c r="M27" s="144"/>
      <c r="N27" s="144"/>
      <c r="O27" s="145"/>
      <c r="P27" s="9"/>
      <c r="Q27" s="174"/>
      <c r="R27" s="154" t="s">
        <v>44</v>
      </c>
      <c r="S27" s="107" t="s">
        <v>40</v>
      </c>
      <c r="T27" s="24">
        <f t="shared" ref="T27:AA27" si="27">SUM(T28:T31)</f>
        <v>0</v>
      </c>
      <c r="U27" s="25">
        <f t="shared" ref="U27" si="28">SUM(U28:U31)</f>
        <v>0</v>
      </c>
      <c r="V27" s="25">
        <f t="shared" si="27"/>
        <v>0</v>
      </c>
      <c r="W27" s="26">
        <f t="shared" si="27"/>
        <v>0</v>
      </c>
      <c r="X27" s="27">
        <f t="shared" si="27"/>
        <v>0</v>
      </c>
      <c r="Y27" s="25">
        <f t="shared" ref="Y27" si="29">SUM(Y28:Y31)</f>
        <v>0</v>
      </c>
      <c r="Z27" s="25">
        <f t="shared" si="27"/>
        <v>0</v>
      </c>
      <c r="AA27" s="26">
        <f t="shared" si="27"/>
        <v>0</v>
      </c>
      <c r="AB27" s="28">
        <f t="shared" si="21"/>
        <v>0</v>
      </c>
      <c r="AC27" s="29">
        <f t="shared" si="22"/>
        <v>0</v>
      </c>
      <c r="AD27" s="29">
        <f t="shared" si="22"/>
        <v>0</v>
      </c>
      <c r="AE27" s="30">
        <f t="shared" si="23"/>
        <v>0</v>
      </c>
    </row>
    <row r="28" spans="1:31" ht="17.399999999999999" customHeight="1" x14ac:dyDescent="0.2">
      <c r="A28" s="160"/>
      <c r="B28" s="161"/>
      <c r="C28" s="162"/>
      <c r="D28" s="10" t="s">
        <v>4</v>
      </c>
      <c r="E28" s="11" t="s">
        <v>5</v>
      </c>
      <c r="F28" s="11" t="s">
        <v>6</v>
      </c>
      <c r="G28" s="14" t="s">
        <v>84</v>
      </c>
      <c r="H28" s="13" t="s">
        <v>4</v>
      </c>
      <c r="I28" s="11" t="s">
        <v>5</v>
      </c>
      <c r="J28" s="11" t="s">
        <v>6</v>
      </c>
      <c r="K28" s="14" t="s">
        <v>84</v>
      </c>
      <c r="L28" s="13" t="s">
        <v>4</v>
      </c>
      <c r="M28" s="11" t="s">
        <v>5</v>
      </c>
      <c r="N28" s="11" t="s">
        <v>6</v>
      </c>
      <c r="O28" s="15" t="s">
        <v>84</v>
      </c>
      <c r="P28" s="16"/>
      <c r="Q28" s="174"/>
      <c r="R28" s="155"/>
      <c r="S28" s="140" t="s">
        <v>45</v>
      </c>
      <c r="T28" s="60"/>
      <c r="U28" s="61"/>
      <c r="V28" s="61"/>
      <c r="W28" s="62"/>
      <c r="X28" s="63"/>
      <c r="Y28" s="61"/>
      <c r="Z28" s="61"/>
      <c r="AA28" s="62"/>
      <c r="AB28" s="64">
        <f t="shared" si="21"/>
        <v>0</v>
      </c>
      <c r="AC28" s="65">
        <f t="shared" si="22"/>
        <v>0</v>
      </c>
      <c r="AD28" s="65">
        <f t="shared" si="22"/>
        <v>0</v>
      </c>
      <c r="AE28" s="66">
        <f t="shared" si="23"/>
        <v>0</v>
      </c>
    </row>
    <row r="29" spans="1:31" ht="17.399999999999999" customHeight="1" thickBot="1" x14ac:dyDescent="0.25">
      <c r="A29" s="163" t="s">
        <v>7</v>
      </c>
      <c r="B29" s="164"/>
      <c r="C29" s="165"/>
      <c r="D29" s="17">
        <f t="shared" ref="D29:J29" si="30">SUM(D30:D41)</f>
        <v>79</v>
      </c>
      <c r="E29" s="18">
        <f t="shared" si="30"/>
        <v>2</v>
      </c>
      <c r="F29" s="18">
        <f t="shared" si="30"/>
        <v>112</v>
      </c>
      <c r="G29" s="19">
        <f t="shared" ref="G29" si="31">SUM(G30:G41)</f>
        <v>8</v>
      </c>
      <c r="H29" s="20">
        <f t="shared" si="30"/>
        <v>82</v>
      </c>
      <c r="I29" s="18">
        <f t="shared" si="30"/>
        <v>9</v>
      </c>
      <c r="J29" s="18">
        <f t="shared" si="30"/>
        <v>115</v>
      </c>
      <c r="K29" s="19">
        <f t="shared" ref="K29" si="32">SUM(K30:K41)</f>
        <v>22</v>
      </c>
      <c r="L29" s="21">
        <f t="shared" ref="L29:L45" si="33">D29-H29</f>
        <v>-3</v>
      </c>
      <c r="M29" s="22">
        <f t="shared" ref="M29:M45" si="34">E29-I29</f>
        <v>-7</v>
      </c>
      <c r="N29" s="22">
        <f t="shared" ref="N29:O45" si="35">F29-J29</f>
        <v>-3</v>
      </c>
      <c r="O29" s="23">
        <f t="shared" si="35"/>
        <v>-14</v>
      </c>
      <c r="P29" s="5"/>
      <c r="Q29" s="174"/>
      <c r="R29" s="155"/>
      <c r="S29" s="108" t="s">
        <v>46</v>
      </c>
      <c r="T29" s="38"/>
      <c r="U29" s="39"/>
      <c r="V29" s="39"/>
      <c r="W29" s="40"/>
      <c r="X29" s="41"/>
      <c r="Y29" s="39"/>
      <c r="Z29" s="39"/>
      <c r="AA29" s="40"/>
      <c r="AB29" s="42">
        <f t="shared" si="21"/>
        <v>0</v>
      </c>
      <c r="AC29" s="43">
        <f t="shared" si="22"/>
        <v>0</v>
      </c>
      <c r="AD29" s="43">
        <f t="shared" si="22"/>
        <v>0</v>
      </c>
      <c r="AE29" s="44">
        <f t="shared" si="23"/>
        <v>0</v>
      </c>
    </row>
    <row r="30" spans="1:31" ht="17.399999999999999" customHeight="1" thickTop="1" x14ac:dyDescent="0.2">
      <c r="A30" s="233" t="s">
        <v>68</v>
      </c>
      <c r="B30" s="234"/>
      <c r="C30" s="235"/>
      <c r="D30" s="109">
        <v>3</v>
      </c>
      <c r="E30" s="110">
        <v>0</v>
      </c>
      <c r="F30" s="110">
        <v>4</v>
      </c>
      <c r="G30" s="111">
        <v>1</v>
      </c>
      <c r="H30" s="112">
        <v>6</v>
      </c>
      <c r="I30" s="110">
        <v>1</v>
      </c>
      <c r="J30" s="110">
        <v>8</v>
      </c>
      <c r="K30" s="111">
        <v>2</v>
      </c>
      <c r="L30" s="113">
        <f t="shared" si="33"/>
        <v>-3</v>
      </c>
      <c r="M30" s="114">
        <f t="shared" si="34"/>
        <v>-1</v>
      </c>
      <c r="N30" s="114">
        <f t="shared" si="35"/>
        <v>-4</v>
      </c>
      <c r="O30" s="115">
        <f t="shared" si="35"/>
        <v>-1</v>
      </c>
      <c r="P30" s="5"/>
      <c r="Q30" s="174"/>
      <c r="R30" s="155"/>
      <c r="S30" s="108" t="s">
        <v>82</v>
      </c>
      <c r="T30" s="38"/>
      <c r="U30" s="39"/>
      <c r="V30" s="39"/>
      <c r="W30" s="40"/>
      <c r="X30" s="41"/>
      <c r="Y30" s="39"/>
      <c r="Z30" s="39"/>
      <c r="AA30" s="40"/>
      <c r="AB30" s="42">
        <f t="shared" si="21"/>
        <v>0</v>
      </c>
      <c r="AC30" s="43">
        <f t="shared" si="22"/>
        <v>0</v>
      </c>
      <c r="AD30" s="43">
        <f t="shared" si="22"/>
        <v>0</v>
      </c>
      <c r="AE30" s="44">
        <f t="shared" si="23"/>
        <v>0</v>
      </c>
    </row>
    <row r="31" spans="1:31" ht="17.399999999999999" customHeight="1" x14ac:dyDescent="0.2">
      <c r="A31" s="204" t="s">
        <v>61</v>
      </c>
      <c r="B31" s="205"/>
      <c r="C31" s="206"/>
      <c r="D31" s="116">
        <v>2</v>
      </c>
      <c r="E31" s="117">
        <v>0</v>
      </c>
      <c r="F31" s="117">
        <v>2</v>
      </c>
      <c r="G31" s="118">
        <v>1</v>
      </c>
      <c r="H31" s="119">
        <v>4</v>
      </c>
      <c r="I31" s="117">
        <v>0</v>
      </c>
      <c r="J31" s="117">
        <v>5</v>
      </c>
      <c r="K31" s="118">
        <v>2</v>
      </c>
      <c r="L31" s="120">
        <f t="shared" si="33"/>
        <v>-2</v>
      </c>
      <c r="M31" s="121">
        <f t="shared" si="34"/>
        <v>0</v>
      </c>
      <c r="N31" s="121">
        <f t="shared" si="35"/>
        <v>-3</v>
      </c>
      <c r="O31" s="122">
        <f t="shared" si="35"/>
        <v>-1</v>
      </c>
      <c r="P31" s="5"/>
      <c r="Q31" s="174"/>
      <c r="R31" s="156"/>
      <c r="S31" s="91" t="s">
        <v>28</v>
      </c>
      <c r="T31" s="92"/>
      <c r="U31" s="93"/>
      <c r="V31" s="93"/>
      <c r="W31" s="94"/>
      <c r="X31" s="95"/>
      <c r="Y31" s="93"/>
      <c r="Z31" s="93"/>
      <c r="AA31" s="94"/>
      <c r="AB31" s="96">
        <f t="shared" si="21"/>
        <v>0</v>
      </c>
      <c r="AC31" s="97">
        <f t="shared" si="22"/>
        <v>0</v>
      </c>
      <c r="AD31" s="97">
        <f t="shared" si="22"/>
        <v>0</v>
      </c>
      <c r="AE31" s="98">
        <f t="shared" si="23"/>
        <v>0</v>
      </c>
    </row>
    <row r="32" spans="1:31" ht="17.399999999999999" customHeight="1" x14ac:dyDescent="0.2">
      <c r="A32" s="204" t="s">
        <v>62</v>
      </c>
      <c r="B32" s="205"/>
      <c r="C32" s="206"/>
      <c r="D32" s="116">
        <v>1</v>
      </c>
      <c r="E32" s="117">
        <v>0</v>
      </c>
      <c r="F32" s="117">
        <v>1</v>
      </c>
      <c r="G32" s="118">
        <v>0</v>
      </c>
      <c r="H32" s="119">
        <v>8</v>
      </c>
      <c r="I32" s="117">
        <v>3</v>
      </c>
      <c r="J32" s="117">
        <v>10</v>
      </c>
      <c r="K32" s="118">
        <v>2</v>
      </c>
      <c r="L32" s="120">
        <f t="shared" si="33"/>
        <v>-7</v>
      </c>
      <c r="M32" s="121">
        <f t="shared" si="34"/>
        <v>-3</v>
      </c>
      <c r="N32" s="121">
        <f t="shared" si="35"/>
        <v>-9</v>
      </c>
      <c r="O32" s="122">
        <f t="shared" si="35"/>
        <v>-2</v>
      </c>
      <c r="P32" s="5"/>
      <c r="Q32" s="175"/>
      <c r="R32" s="178" t="s">
        <v>28</v>
      </c>
      <c r="S32" s="179"/>
      <c r="T32" s="116">
        <v>1</v>
      </c>
      <c r="U32" s="117">
        <v>0</v>
      </c>
      <c r="V32" s="117">
        <v>1</v>
      </c>
      <c r="W32" s="118">
        <v>0</v>
      </c>
      <c r="X32" s="119">
        <v>2</v>
      </c>
      <c r="Y32" s="117">
        <v>0</v>
      </c>
      <c r="Z32" s="117">
        <v>2</v>
      </c>
      <c r="AA32" s="118">
        <v>2</v>
      </c>
      <c r="AB32" s="120">
        <f t="shared" si="21"/>
        <v>-1</v>
      </c>
      <c r="AC32" s="121">
        <f t="shared" si="22"/>
        <v>0</v>
      </c>
      <c r="AD32" s="121">
        <f t="shared" si="22"/>
        <v>-1</v>
      </c>
      <c r="AE32" s="122">
        <f t="shared" si="23"/>
        <v>-2</v>
      </c>
    </row>
    <row r="33" spans="1:48" ht="17.399999999999999" customHeight="1" x14ac:dyDescent="0.2">
      <c r="A33" s="204" t="s">
        <v>69</v>
      </c>
      <c r="B33" s="205"/>
      <c r="C33" s="206"/>
      <c r="D33" s="116">
        <v>13</v>
      </c>
      <c r="E33" s="117">
        <v>1</v>
      </c>
      <c r="F33" s="117">
        <v>17</v>
      </c>
      <c r="G33" s="118">
        <v>0</v>
      </c>
      <c r="H33" s="119">
        <v>7</v>
      </c>
      <c r="I33" s="117">
        <v>0</v>
      </c>
      <c r="J33" s="117">
        <v>11</v>
      </c>
      <c r="K33" s="118">
        <v>2</v>
      </c>
      <c r="L33" s="120">
        <f t="shared" si="33"/>
        <v>6</v>
      </c>
      <c r="M33" s="121">
        <f t="shared" si="34"/>
        <v>1</v>
      </c>
      <c r="N33" s="121">
        <f t="shared" si="35"/>
        <v>6</v>
      </c>
      <c r="O33" s="122">
        <f t="shared" si="35"/>
        <v>-2</v>
      </c>
      <c r="P33" s="5"/>
      <c r="Q33" s="180" t="s">
        <v>47</v>
      </c>
      <c r="R33" s="181" t="s">
        <v>11</v>
      </c>
      <c r="S33" s="182"/>
      <c r="T33" s="24">
        <f t="shared" ref="T33:AA33" si="36">SUM(T34:T41)</f>
        <v>74</v>
      </c>
      <c r="U33" s="25">
        <f t="shared" ref="U33" si="37">SUM(U34:U41)</f>
        <v>0</v>
      </c>
      <c r="V33" s="25">
        <f t="shared" si="36"/>
        <v>109</v>
      </c>
      <c r="W33" s="26">
        <f t="shared" si="36"/>
        <v>8</v>
      </c>
      <c r="X33" s="27">
        <f t="shared" si="36"/>
        <v>71</v>
      </c>
      <c r="Y33" s="25">
        <f t="shared" ref="Y33" si="38">SUM(Y34:Y41)</f>
        <v>8</v>
      </c>
      <c r="Z33" s="25">
        <f t="shared" si="36"/>
        <v>99</v>
      </c>
      <c r="AA33" s="26">
        <f t="shared" si="36"/>
        <v>13</v>
      </c>
      <c r="AB33" s="28">
        <f t="shared" si="21"/>
        <v>3</v>
      </c>
      <c r="AC33" s="29">
        <f t="shared" si="22"/>
        <v>-8</v>
      </c>
      <c r="AD33" s="29">
        <f t="shared" si="22"/>
        <v>10</v>
      </c>
      <c r="AE33" s="30">
        <f t="shared" si="23"/>
        <v>-5</v>
      </c>
    </row>
    <row r="34" spans="1:48" ht="17.399999999999999" customHeight="1" x14ac:dyDescent="0.2">
      <c r="A34" s="204" t="s">
        <v>63</v>
      </c>
      <c r="B34" s="205"/>
      <c r="C34" s="206"/>
      <c r="D34" s="116">
        <v>14</v>
      </c>
      <c r="E34" s="117">
        <v>1</v>
      </c>
      <c r="F34" s="117">
        <v>25</v>
      </c>
      <c r="G34" s="118">
        <v>0</v>
      </c>
      <c r="H34" s="119">
        <v>5</v>
      </c>
      <c r="I34" s="117">
        <v>1</v>
      </c>
      <c r="J34" s="117">
        <v>6</v>
      </c>
      <c r="K34" s="118">
        <v>1</v>
      </c>
      <c r="L34" s="120">
        <f t="shared" si="33"/>
        <v>9</v>
      </c>
      <c r="M34" s="121">
        <f t="shared" si="34"/>
        <v>0</v>
      </c>
      <c r="N34" s="121">
        <f t="shared" si="35"/>
        <v>19</v>
      </c>
      <c r="O34" s="122">
        <f t="shared" si="35"/>
        <v>-1</v>
      </c>
      <c r="P34" s="5"/>
      <c r="Q34" s="174"/>
      <c r="R34" s="216" t="s">
        <v>48</v>
      </c>
      <c r="S34" s="217"/>
      <c r="T34" s="60">
        <v>1</v>
      </c>
      <c r="U34" s="61">
        <v>0</v>
      </c>
      <c r="V34" s="61">
        <v>1</v>
      </c>
      <c r="W34" s="62">
        <v>0</v>
      </c>
      <c r="X34" s="63">
        <v>4</v>
      </c>
      <c r="Y34" s="61">
        <v>2</v>
      </c>
      <c r="Z34" s="61">
        <v>7</v>
      </c>
      <c r="AA34" s="62">
        <v>5</v>
      </c>
      <c r="AB34" s="64">
        <f t="shared" si="21"/>
        <v>-3</v>
      </c>
      <c r="AC34" s="65">
        <f t="shared" si="22"/>
        <v>-2</v>
      </c>
      <c r="AD34" s="65">
        <f t="shared" si="22"/>
        <v>-6</v>
      </c>
      <c r="AE34" s="66">
        <f t="shared" si="23"/>
        <v>-5</v>
      </c>
    </row>
    <row r="35" spans="1:48" ht="17.399999999999999" customHeight="1" x14ac:dyDescent="0.2">
      <c r="A35" s="204" t="s">
        <v>64</v>
      </c>
      <c r="B35" s="205"/>
      <c r="C35" s="206"/>
      <c r="D35" s="116">
        <v>11</v>
      </c>
      <c r="E35" s="117">
        <v>0</v>
      </c>
      <c r="F35" s="117">
        <v>16</v>
      </c>
      <c r="G35" s="118">
        <v>0</v>
      </c>
      <c r="H35" s="119">
        <v>10</v>
      </c>
      <c r="I35" s="117">
        <v>0</v>
      </c>
      <c r="J35" s="117">
        <v>15</v>
      </c>
      <c r="K35" s="118">
        <v>2</v>
      </c>
      <c r="L35" s="120">
        <f t="shared" si="33"/>
        <v>1</v>
      </c>
      <c r="M35" s="121">
        <f t="shared" si="34"/>
        <v>0</v>
      </c>
      <c r="N35" s="121">
        <f t="shared" si="35"/>
        <v>1</v>
      </c>
      <c r="O35" s="122">
        <f t="shared" si="35"/>
        <v>-2</v>
      </c>
      <c r="P35" s="5"/>
      <c r="Q35" s="174"/>
      <c r="R35" s="172" t="s">
        <v>49</v>
      </c>
      <c r="S35" s="173"/>
      <c r="T35" s="38">
        <v>58</v>
      </c>
      <c r="U35" s="39">
        <v>0</v>
      </c>
      <c r="V35" s="39">
        <v>88</v>
      </c>
      <c r="W35" s="40">
        <v>6</v>
      </c>
      <c r="X35" s="41">
        <v>46</v>
      </c>
      <c r="Y35" s="39">
        <v>3</v>
      </c>
      <c r="Z35" s="39">
        <v>68</v>
      </c>
      <c r="AA35" s="40">
        <v>7</v>
      </c>
      <c r="AB35" s="42">
        <f t="shared" si="21"/>
        <v>12</v>
      </c>
      <c r="AC35" s="43">
        <f t="shared" si="22"/>
        <v>-3</v>
      </c>
      <c r="AD35" s="43">
        <f t="shared" si="22"/>
        <v>20</v>
      </c>
      <c r="AE35" s="44">
        <f t="shared" si="23"/>
        <v>-1</v>
      </c>
    </row>
    <row r="36" spans="1:48" ht="17.399999999999999" customHeight="1" x14ac:dyDescent="0.2">
      <c r="A36" s="204" t="s">
        <v>65</v>
      </c>
      <c r="B36" s="205"/>
      <c r="C36" s="206"/>
      <c r="D36" s="116">
        <v>7</v>
      </c>
      <c r="E36" s="117">
        <v>0</v>
      </c>
      <c r="F36" s="117">
        <v>13</v>
      </c>
      <c r="G36" s="118">
        <v>0</v>
      </c>
      <c r="H36" s="119">
        <v>8</v>
      </c>
      <c r="I36" s="117">
        <v>0</v>
      </c>
      <c r="J36" s="117">
        <v>14</v>
      </c>
      <c r="K36" s="118">
        <v>2</v>
      </c>
      <c r="L36" s="120">
        <f t="shared" si="33"/>
        <v>-1</v>
      </c>
      <c r="M36" s="121">
        <f t="shared" si="34"/>
        <v>0</v>
      </c>
      <c r="N36" s="121">
        <f t="shared" si="35"/>
        <v>-1</v>
      </c>
      <c r="O36" s="122">
        <f t="shared" si="35"/>
        <v>-2</v>
      </c>
      <c r="P36" s="5"/>
      <c r="Q36" s="174"/>
      <c r="R36" s="176" t="s">
        <v>83</v>
      </c>
      <c r="S36" s="177"/>
      <c r="T36" s="38">
        <v>1</v>
      </c>
      <c r="U36" s="39">
        <v>0</v>
      </c>
      <c r="V36" s="39">
        <v>1</v>
      </c>
      <c r="W36" s="40">
        <v>0</v>
      </c>
      <c r="X36" s="41">
        <v>2</v>
      </c>
      <c r="Y36" s="39">
        <v>0</v>
      </c>
      <c r="Z36" s="39">
        <v>3</v>
      </c>
      <c r="AA36" s="40">
        <v>0</v>
      </c>
      <c r="AB36" s="42">
        <f t="shared" si="21"/>
        <v>-1</v>
      </c>
      <c r="AC36" s="43">
        <f t="shared" si="22"/>
        <v>0</v>
      </c>
      <c r="AD36" s="43">
        <f t="shared" si="22"/>
        <v>-2</v>
      </c>
      <c r="AE36" s="44">
        <f t="shared" si="23"/>
        <v>0</v>
      </c>
    </row>
    <row r="37" spans="1:48" ht="17.399999999999999" customHeight="1" x14ac:dyDescent="0.2">
      <c r="A37" s="204" t="s">
        <v>70</v>
      </c>
      <c r="B37" s="205"/>
      <c r="C37" s="206"/>
      <c r="D37" s="116">
        <v>8</v>
      </c>
      <c r="E37" s="117">
        <v>0</v>
      </c>
      <c r="F37" s="117">
        <v>10</v>
      </c>
      <c r="G37" s="118">
        <v>1</v>
      </c>
      <c r="H37" s="119">
        <v>6</v>
      </c>
      <c r="I37" s="117">
        <v>1</v>
      </c>
      <c r="J37" s="117">
        <v>8</v>
      </c>
      <c r="K37" s="118">
        <v>5</v>
      </c>
      <c r="L37" s="120">
        <f t="shared" si="33"/>
        <v>2</v>
      </c>
      <c r="M37" s="121">
        <f t="shared" si="34"/>
        <v>-1</v>
      </c>
      <c r="N37" s="121">
        <f t="shared" si="35"/>
        <v>2</v>
      </c>
      <c r="O37" s="122">
        <f t="shared" si="35"/>
        <v>-4</v>
      </c>
      <c r="P37" s="5"/>
      <c r="Q37" s="174"/>
      <c r="R37" s="176" t="s">
        <v>50</v>
      </c>
      <c r="S37" s="177"/>
      <c r="T37" s="38">
        <v>2</v>
      </c>
      <c r="U37" s="39">
        <v>0</v>
      </c>
      <c r="V37" s="39">
        <v>2</v>
      </c>
      <c r="W37" s="40">
        <v>0</v>
      </c>
      <c r="X37" s="41">
        <v>1</v>
      </c>
      <c r="Y37" s="39">
        <v>0</v>
      </c>
      <c r="Z37" s="39">
        <v>2</v>
      </c>
      <c r="AA37" s="40">
        <v>0</v>
      </c>
      <c r="AB37" s="42">
        <f t="shared" si="21"/>
        <v>1</v>
      </c>
      <c r="AC37" s="43">
        <f t="shared" si="22"/>
        <v>0</v>
      </c>
      <c r="AD37" s="43">
        <f t="shared" si="22"/>
        <v>0</v>
      </c>
      <c r="AE37" s="44">
        <f t="shared" si="23"/>
        <v>0</v>
      </c>
    </row>
    <row r="38" spans="1:48" ht="17.399999999999999" customHeight="1" x14ac:dyDescent="0.2">
      <c r="A38" s="204" t="s">
        <v>71</v>
      </c>
      <c r="B38" s="205"/>
      <c r="C38" s="206"/>
      <c r="D38" s="116">
        <v>8</v>
      </c>
      <c r="E38" s="117">
        <v>0</v>
      </c>
      <c r="F38" s="117">
        <v>9</v>
      </c>
      <c r="G38" s="118">
        <v>1</v>
      </c>
      <c r="H38" s="119">
        <v>12</v>
      </c>
      <c r="I38" s="117">
        <v>2</v>
      </c>
      <c r="J38" s="117">
        <v>16</v>
      </c>
      <c r="K38" s="118">
        <v>3</v>
      </c>
      <c r="L38" s="120">
        <f t="shared" si="33"/>
        <v>-4</v>
      </c>
      <c r="M38" s="121">
        <f t="shared" si="34"/>
        <v>-2</v>
      </c>
      <c r="N38" s="121">
        <f t="shared" si="35"/>
        <v>-7</v>
      </c>
      <c r="O38" s="122">
        <f t="shared" si="35"/>
        <v>-2</v>
      </c>
      <c r="P38" s="5"/>
      <c r="Q38" s="174"/>
      <c r="R38" s="176" t="s">
        <v>51</v>
      </c>
      <c r="S38" s="177"/>
      <c r="T38" s="38"/>
      <c r="U38" s="39"/>
      <c r="V38" s="39"/>
      <c r="W38" s="40"/>
      <c r="X38" s="41"/>
      <c r="Y38" s="39"/>
      <c r="Z38" s="39"/>
      <c r="AA38" s="40"/>
      <c r="AB38" s="42">
        <f t="shared" si="21"/>
        <v>0</v>
      </c>
      <c r="AC38" s="43">
        <f t="shared" si="22"/>
        <v>0</v>
      </c>
      <c r="AD38" s="43">
        <f t="shared" si="22"/>
        <v>0</v>
      </c>
      <c r="AE38" s="44">
        <f t="shared" si="23"/>
        <v>0</v>
      </c>
    </row>
    <row r="39" spans="1:48" ht="17.399999999999999" customHeight="1" x14ac:dyDescent="0.2">
      <c r="A39" s="204" t="s">
        <v>66</v>
      </c>
      <c r="B39" s="205"/>
      <c r="C39" s="206"/>
      <c r="D39" s="116">
        <v>5</v>
      </c>
      <c r="E39" s="117">
        <v>0</v>
      </c>
      <c r="F39" s="117">
        <v>5</v>
      </c>
      <c r="G39" s="118">
        <v>2</v>
      </c>
      <c r="H39" s="119">
        <v>6</v>
      </c>
      <c r="I39" s="117">
        <v>0</v>
      </c>
      <c r="J39" s="117">
        <v>7</v>
      </c>
      <c r="K39" s="118">
        <v>0</v>
      </c>
      <c r="L39" s="120">
        <f t="shared" si="33"/>
        <v>-1</v>
      </c>
      <c r="M39" s="121">
        <f t="shared" si="34"/>
        <v>0</v>
      </c>
      <c r="N39" s="121">
        <f t="shared" si="35"/>
        <v>-2</v>
      </c>
      <c r="O39" s="122">
        <f t="shared" si="35"/>
        <v>2</v>
      </c>
      <c r="P39" s="5"/>
      <c r="Q39" s="174"/>
      <c r="R39" s="176" t="s">
        <v>52</v>
      </c>
      <c r="S39" s="177"/>
      <c r="T39" s="38"/>
      <c r="U39" s="39"/>
      <c r="V39" s="39"/>
      <c r="W39" s="40"/>
      <c r="X39" s="41"/>
      <c r="Y39" s="39"/>
      <c r="Z39" s="39"/>
      <c r="AA39" s="40"/>
      <c r="AB39" s="42">
        <f t="shared" si="21"/>
        <v>0</v>
      </c>
      <c r="AC39" s="43">
        <f t="shared" si="22"/>
        <v>0</v>
      </c>
      <c r="AD39" s="43">
        <f t="shared" si="22"/>
        <v>0</v>
      </c>
      <c r="AE39" s="44">
        <f t="shared" si="23"/>
        <v>0</v>
      </c>
    </row>
    <row r="40" spans="1:48" ht="17.399999999999999" customHeight="1" x14ac:dyDescent="0.2">
      <c r="A40" s="204" t="s">
        <v>67</v>
      </c>
      <c r="B40" s="205"/>
      <c r="C40" s="206"/>
      <c r="D40" s="116">
        <v>6</v>
      </c>
      <c r="E40" s="117">
        <v>0</v>
      </c>
      <c r="F40" s="117">
        <v>8</v>
      </c>
      <c r="G40" s="118">
        <v>0</v>
      </c>
      <c r="H40" s="119">
        <v>6</v>
      </c>
      <c r="I40" s="117">
        <v>1</v>
      </c>
      <c r="J40" s="117">
        <v>10</v>
      </c>
      <c r="K40" s="118">
        <v>0</v>
      </c>
      <c r="L40" s="120">
        <f t="shared" si="33"/>
        <v>0</v>
      </c>
      <c r="M40" s="121">
        <f t="shared" si="34"/>
        <v>-1</v>
      </c>
      <c r="N40" s="121">
        <f t="shared" si="35"/>
        <v>-2</v>
      </c>
      <c r="O40" s="122">
        <f t="shared" si="35"/>
        <v>0</v>
      </c>
      <c r="P40" s="5"/>
      <c r="Q40" s="174"/>
      <c r="R40" s="172" t="s">
        <v>53</v>
      </c>
      <c r="S40" s="173"/>
      <c r="T40" s="38"/>
      <c r="U40" s="39"/>
      <c r="V40" s="39"/>
      <c r="W40" s="40"/>
      <c r="X40" s="41"/>
      <c r="Y40" s="39"/>
      <c r="Z40" s="39"/>
      <c r="AA40" s="40"/>
      <c r="AB40" s="42">
        <f t="shared" si="21"/>
        <v>0</v>
      </c>
      <c r="AC40" s="43">
        <f t="shared" si="22"/>
        <v>0</v>
      </c>
      <c r="AD40" s="43">
        <f t="shared" si="22"/>
        <v>0</v>
      </c>
      <c r="AE40" s="44">
        <f t="shared" si="23"/>
        <v>0</v>
      </c>
    </row>
    <row r="41" spans="1:48" ht="17.399999999999999" customHeight="1" thickBot="1" x14ac:dyDescent="0.25">
      <c r="A41" s="222" t="s">
        <v>72</v>
      </c>
      <c r="B41" s="223"/>
      <c r="C41" s="224"/>
      <c r="D41" s="123">
        <v>1</v>
      </c>
      <c r="E41" s="124">
        <v>0</v>
      </c>
      <c r="F41" s="124">
        <v>2</v>
      </c>
      <c r="G41" s="125">
        <v>2</v>
      </c>
      <c r="H41" s="126">
        <v>4</v>
      </c>
      <c r="I41" s="124">
        <v>0</v>
      </c>
      <c r="J41" s="124">
        <v>5</v>
      </c>
      <c r="K41" s="125">
        <v>1</v>
      </c>
      <c r="L41" s="127">
        <f t="shared" si="33"/>
        <v>-3</v>
      </c>
      <c r="M41" s="128">
        <f t="shared" si="34"/>
        <v>0</v>
      </c>
      <c r="N41" s="128">
        <f t="shared" si="35"/>
        <v>-3</v>
      </c>
      <c r="O41" s="129">
        <f t="shared" si="35"/>
        <v>1</v>
      </c>
      <c r="P41" s="5"/>
      <c r="Q41" s="175"/>
      <c r="R41" s="183" t="s">
        <v>54</v>
      </c>
      <c r="S41" s="184"/>
      <c r="T41" s="92">
        <v>12</v>
      </c>
      <c r="U41" s="93">
        <v>0</v>
      </c>
      <c r="V41" s="93">
        <v>17</v>
      </c>
      <c r="W41" s="94">
        <v>2</v>
      </c>
      <c r="X41" s="95">
        <v>18</v>
      </c>
      <c r="Y41" s="93">
        <v>3</v>
      </c>
      <c r="Z41" s="93">
        <v>19</v>
      </c>
      <c r="AA41" s="94">
        <v>1</v>
      </c>
      <c r="AB41" s="96">
        <f t="shared" si="21"/>
        <v>-6</v>
      </c>
      <c r="AC41" s="97">
        <f t="shared" si="22"/>
        <v>-3</v>
      </c>
      <c r="AD41" s="97">
        <f t="shared" si="22"/>
        <v>-2</v>
      </c>
      <c r="AE41" s="98">
        <f t="shared" si="23"/>
        <v>1</v>
      </c>
    </row>
    <row r="42" spans="1:48" ht="17.399999999999999" customHeight="1" thickTop="1" x14ac:dyDescent="0.2">
      <c r="A42" s="225" t="s">
        <v>75</v>
      </c>
      <c r="B42" s="227" t="s">
        <v>78</v>
      </c>
      <c r="C42" s="228"/>
      <c r="D42" s="130">
        <v>3</v>
      </c>
      <c r="E42" s="36">
        <v>0</v>
      </c>
      <c r="F42" s="36">
        <v>7</v>
      </c>
      <c r="G42" s="131">
        <v>0</v>
      </c>
      <c r="H42" s="35">
        <v>7</v>
      </c>
      <c r="I42" s="36">
        <v>1</v>
      </c>
      <c r="J42" s="36">
        <v>9</v>
      </c>
      <c r="K42" s="131">
        <v>2</v>
      </c>
      <c r="L42" s="35">
        <f t="shared" si="33"/>
        <v>-4</v>
      </c>
      <c r="M42" s="36">
        <f t="shared" si="34"/>
        <v>-1</v>
      </c>
      <c r="N42" s="36">
        <f t="shared" si="35"/>
        <v>-2</v>
      </c>
      <c r="O42" s="37">
        <f t="shared" si="35"/>
        <v>-2</v>
      </c>
      <c r="P42" s="5"/>
      <c r="Q42" s="180" t="s">
        <v>55</v>
      </c>
      <c r="R42" s="181" t="s">
        <v>11</v>
      </c>
      <c r="S42" s="182"/>
      <c r="T42" s="24">
        <f t="shared" ref="T42:AA42" si="39">SUM(T43:T47)</f>
        <v>4</v>
      </c>
      <c r="U42" s="25">
        <f t="shared" ref="U42" si="40">SUM(U43:U47)</f>
        <v>2</v>
      </c>
      <c r="V42" s="25">
        <f t="shared" si="39"/>
        <v>2</v>
      </c>
      <c r="W42" s="26">
        <f t="shared" si="39"/>
        <v>0</v>
      </c>
      <c r="X42" s="27">
        <f t="shared" si="39"/>
        <v>9</v>
      </c>
      <c r="Y42" s="25">
        <f t="shared" ref="Y42" si="41">SUM(Y43:Y47)</f>
        <v>1</v>
      </c>
      <c r="Z42" s="25">
        <f t="shared" si="39"/>
        <v>14</v>
      </c>
      <c r="AA42" s="26">
        <f t="shared" si="39"/>
        <v>7</v>
      </c>
      <c r="AB42" s="28">
        <f t="shared" si="21"/>
        <v>-5</v>
      </c>
      <c r="AC42" s="29">
        <f t="shared" si="22"/>
        <v>1</v>
      </c>
      <c r="AD42" s="29">
        <f t="shared" si="22"/>
        <v>-12</v>
      </c>
      <c r="AE42" s="30">
        <f t="shared" si="23"/>
        <v>-7</v>
      </c>
    </row>
    <row r="43" spans="1:48" ht="17.399999999999999" customHeight="1" x14ac:dyDescent="0.2">
      <c r="A43" s="174"/>
      <c r="B43" s="194" t="s">
        <v>79</v>
      </c>
      <c r="C43" s="195"/>
      <c r="D43" s="132">
        <v>58</v>
      </c>
      <c r="E43" s="43">
        <v>2</v>
      </c>
      <c r="F43" s="43">
        <v>83</v>
      </c>
      <c r="G43" s="133">
        <v>2</v>
      </c>
      <c r="H43" s="42">
        <v>43</v>
      </c>
      <c r="I43" s="43">
        <v>4</v>
      </c>
      <c r="J43" s="43">
        <v>63</v>
      </c>
      <c r="K43" s="133">
        <v>12</v>
      </c>
      <c r="L43" s="42">
        <f t="shared" si="33"/>
        <v>15</v>
      </c>
      <c r="M43" s="43">
        <f t="shared" si="34"/>
        <v>-2</v>
      </c>
      <c r="N43" s="43">
        <f t="shared" si="35"/>
        <v>20</v>
      </c>
      <c r="O43" s="44">
        <f t="shared" si="35"/>
        <v>-10</v>
      </c>
      <c r="P43" s="5"/>
      <c r="Q43" s="174"/>
      <c r="R43" s="196" t="s">
        <v>56</v>
      </c>
      <c r="S43" s="197"/>
      <c r="T43" s="60">
        <v>3</v>
      </c>
      <c r="U43" s="61">
        <v>2</v>
      </c>
      <c r="V43" s="61">
        <v>1</v>
      </c>
      <c r="W43" s="62">
        <v>0</v>
      </c>
      <c r="X43" s="63">
        <v>5</v>
      </c>
      <c r="Y43" s="61">
        <v>0</v>
      </c>
      <c r="Z43" s="61">
        <v>6</v>
      </c>
      <c r="AA43" s="62">
        <v>5</v>
      </c>
      <c r="AB43" s="64">
        <f t="shared" si="21"/>
        <v>-2</v>
      </c>
      <c r="AC43" s="65">
        <f t="shared" si="22"/>
        <v>2</v>
      </c>
      <c r="AD43" s="65">
        <f t="shared" si="22"/>
        <v>-5</v>
      </c>
      <c r="AE43" s="66">
        <f t="shared" si="23"/>
        <v>-5</v>
      </c>
    </row>
    <row r="44" spans="1:48" ht="17.399999999999999" customHeight="1" x14ac:dyDescent="0.2">
      <c r="A44" s="174"/>
      <c r="B44" s="229" t="s">
        <v>80</v>
      </c>
      <c r="C44" s="230"/>
      <c r="D44" s="132">
        <v>4</v>
      </c>
      <c r="E44" s="43">
        <v>0</v>
      </c>
      <c r="F44" s="43">
        <v>4</v>
      </c>
      <c r="G44" s="133">
        <v>1</v>
      </c>
      <c r="H44" s="42">
        <v>4</v>
      </c>
      <c r="I44" s="43">
        <v>0</v>
      </c>
      <c r="J44" s="43">
        <v>5</v>
      </c>
      <c r="K44" s="133">
        <v>1</v>
      </c>
      <c r="L44" s="42">
        <f t="shared" si="33"/>
        <v>0</v>
      </c>
      <c r="M44" s="43">
        <f t="shared" si="34"/>
        <v>0</v>
      </c>
      <c r="N44" s="43">
        <f t="shared" si="35"/>
        <v>-1</v>
      </c>
      <c r="O44" s="44">
        <f t="shared" si="35"/>
        <v>0</v>
      </c>
      <c r="P44" s="5"/>
      <c r="Q44" s="174"/>
      <c r="R44" s="194" t="s">
        <v>57</v>
      </c>
      <c r="S44" s="195"/>
      <c r="T44" s="38">
        <v>1</v>
      </c>
      <c r="U44" s="39">
        <v>0</v>
      </c>
      <c r="V44" s="39">
        <v>1</v>
      </c>
      <c r="W44" s="40">
        <v>0</v>
      </c>
      <c r="X44" s="41">
        <v>3</v>
      </c>
      <c r="Y44" s="39">
        <v>0</v>
      </c>
      <c r="Z44" s="39">
        <v>7</v>
      </c>
      <c r="AA44" s="40">
        <v>2</v>
      </c>
      <c r="AB44" s="42">
        <f t="shared" si="21"/>
        <v>-2</v>
      </c>
      <c r="AC44" s="43">
        <f t="shared" si="22"/>
        <v>0</v>
      </c>
      <c r="AD44" s="43">
        <f t="shared" si="22"/>
        <v>-6</v>
      </c>
      <c r="AE44" s="44">
        <f t="shared" si="23"/>
        <v>-2</v>
      </c>
    </row>
    <row r="45" spans="1:48" ht="17.399999999999999" customHeight="1" thickBot="1" x14ac:dyDescent="0.25">
      <c r="A45" s="226"/>
      <c r="B45" s="231" t="s">
        <v>81</v>
      </c>
      <c r="C45" s="232"/>
      <c r="D45" s="134">
        <v>14</v>
      </c>
      <c r="E45" s="135">
        <v>0</v>
      </c>
      <c r="F45" s="135">
        <v>18</v>
      </c>
      <c r="G45" s="136">
        <v>5</v>
      </c>
      <c r="H45" s="137">
        <v>28</v>
      </c>
      <c r="I45" s="135">
        <v>4</v>
      </c>
      <c r="J45" s="135">
        <v>38</v>
      </c>
      <c r="K45" s="136">
        <v>7</v>
      </c>
      <c r="L45" s="137">
        <f t="shared" si="33"/>
        <v>-14</v>
      </c>
      <c r="M45" s="135">
        <f t="shared" si="34"/>
        <v>-4</v>
      </c>
      <c r="N45" s="135">
        <f t="shared" si="35"/>
        <v>-20</v>
      </c>
      <c r="O45" s="138">
        <f t="shared" si="35"/>
        <v>-2</v>
      </c>
      <c r="P45" s="5"/>
      <c r="Q45" s="174"/>
      <c r="R45" s="194" t="s">
        <v>58</v>
      </c>
      <c r="S45" s="195"/>
      <c r="T45" s="38"/>
      <c r="U45" s="39"/>
      <c r="V45" s="39"/>
      <c r="W45" s="40"/>
      <c r="X45" s="41"/>
      <c r="Y45" s="39"/>
      <c r="Z45" s="39"/>
      <c r="AA45" s="40"/>
      <c r="AB45" s="42">
        <f t="shared" si="21"/>
        <v>0</v>
      </c>
      <c r="AC45" s="43">
        <f t="shared" si="22"/>
        <v>0</v>
      </c>
      <c r="AD45" s="43">
        <f t="shared" si="22"/>
        <v>0</v>
      </c>
      <c r="AE45" s="44">
        <f t="shared" si="23"/>
        <v>0</v>
      </c>
    </row>
    <row r="46" spans="1:48" ht="17.399999999999999" customHeight="1" x14ac:dyDescent="0.2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5"/>
      <c r="Q46" s="174"/>
      <c r="R46" s="176" t="s">
        <v>59</v>
      </c>
      <c r="S46" s="177"/>
      <c r="T46" s="38"/>
      <c r="U46" s="39"/>
      <c r="V46" s="39"/>
      <c r="W46" s="40"/>
      <c r="X46" s="41"/>
      <c r="Y46" s="39"/>
      <c r="Z46" s="39"/>
      <c r="AA46" s="40"/>
      <c r="AB46" s="42">
        <f t="shared" si="21"/>
        <v>0</v>
      </c>
      <c r="AC46" s="43">
        <f t="shared" si="22"/>
        <v>0</v>
      </c>
      <c r="AD46" s="43">
        <f t="shared" si="22"/>
        <v>0</v>
      </c>
      <c r="AE46" s="44">
        <f t="shared" si="23"/>
        <v>0</v>
      </c>
    </row>
    <row r="47" spans="1:48" ht="17.399999999999999" customHeight="1" x14ac:dyDescent="0.2">
      <c r="P47" s="5"/>
      <c r="Q47" s="174"/>
      <c r="R47" s="198" t="s">
        <v>28</v>
      </c>
      <c r="S47" s="199"/>
      <c r="T47" s="92"/>
      <c r="U47" s="93"/>
      <c r="V47" s="93"/>
      <c r="W47" s="94"/>
      <c r="X47" s="95">
        <v>1</v>
      </c>
      <c r="Y47" s="93">
        <v>1</v>
      </c>
      <c r="Z47" s="93">
        <v>1</v>
      </c>
      <c r="AA47" s="94">
        <v>0</v>
      </c>
      <c r="AB47" s="96">
        <f t="shared" si="21"/>
        <v>-1</v>
      </c>
      <c r="AC47" s="97">
        <f t="shared" si="22"/>
        <v>-1</v>
      </c>
      <c r="AD47" s="97">
        <f t="shared" si="22"/>
        <v>-1</v>
      </c>
      <c r="AE47" s="98">
        <f t="shared" si="23"/>
        <v>0</v>
      </c>
    </row>
    <row r="48" spans="1:48" ht="17.399999999999999" customHeight="1" thickBot="1" x14ac:dyDescent="0.25">
      <c r="P48" s="5"/>
      <c r="Q48" s="191" t="s">
        <v>76</v>
      </c>
      <c r="R48" s="192"/>
      <c r="S48" s="193"/>
      <c r="T48" s="83"/>
      <c r="U48" s="84"/>
      <c r="V48" s="84"/>
      <c r="W48" s="85"/>
      <c r="X48" s="86"/>
      <c r="Y48" s="84"/>
      <c r="Z48" s="84"/>
      <c r="AA48" s="85"/>
      <c r="AB48" s="87">
        <f t="shared" si="21"/>
        <v>0</v>
      </c>
      <c r="AC48" s="88">
        <f t="shared" si="22"/>
        <v>0</v>
      </c>
      <c r="AD48" s="88">
        <f t="shared" si="22"/>
        <v>0</v>
      </c>
      <c r="AE48" s="89">
        <f t="shared" si="23"/>
        <v>0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ht="21" customHeight="1" x14ac:dyDescent="0.2"/>
    <row r="50" ht="21" customHeight="1" x14ac:dyDescent="0.2"/>
    <row r="51" ht="21" customHeight="1" x14ac:dyDescent="0.2"/>
    <row r="52" ht="21" customHeight="1" x14ac:dyDescent="0.2"/>
  </sheetData>
  <mergeCells count="88">
    <mergeCell ref="A41:C41"/>
    <mergeCell ref="A32:C32"/>
    <mergeCell ref="A40:C40"/>
    <mergeCell ref="A42:A45"/>
    <mergeCell ref="B42:C42"/>
    <mergeCell ref="B43:C43"/>
    <mergeCell ref="B44:C44"/>
    <mergeCell ref="B45:C45"/>
    <mergeCell ref="A38:C38"/>
    <mergeCell ref="A39:C39"/>
    <mergeCell ref="A34:C34"/>
    <mergeCell ref="A35:C35"/>
    <mergeCell ref="A36:C36"/>
    <mergeCell ref="A37:C37"/>
    <mergeCell ref="A4:C5"/>
    <mergeCell ref="R34:S34"/>
    <mergeCell ref="Q11:S11"/>
    <mergeCell ref="Q12:S12"/>
    <mergeCell ref="B9:C9"/>
    <mergeCell ref="A6:C6"/>
    <mergeCell ref="B11:C11"/>
    <mergeCell ref="B10:C10"/>
    <mergeCell ref="B7:C7"/>
    <mergeCell ref="A7:A13"/>
    <mergeCell ref="B13:C13"/>
    <mergeCell ref="B8:C8"/>
    <mergeCell ref="A29:C29"/>
    <mergeCell ref="A30:C30"/>
    <mergeCell ref="A31:C31"/>
    <mergeCell ref="B12:C12"/>
    <mergeCell ref="A27:C28"/>
    <mergeCell ref="A33:C33"/>
    <mergeCell ref="B23:C23"/>
    <mergeCell ref="B24:C24"/>
    <mergeCell ref="A18:A24"/>
    <mergeCell ref="Q48:S48"/>
    <mergeCell ref="Q42:Q47"/>
    <mergeCell ref="R42:S42"/>
    <mergeCell ref="R44:S44"/>
    <mergeCell ref="R46:S46"/>
    <mergeCell ref="R43:S43"/>
    <mergeCell ref="R47:S47"/>
    <mergeCell ref="R45:S45"/>
    <mergeCell ref="Q25:S25"/>
    <mergeCell ref="R40:S40"/>
    <mergeCell ref="Q26:Q32"/>
    <mergeCell ref="R27:R31"/>
    <mergeCell ref="R38:S38"/>
    <mergeCell ref="R37:S37"/>
    <mergeCell ref="R32:S32"/>
    <mergeCell ref="Q33:Q41"/>
    <mergeCell ref="R33:S33"/>
    <mergeCell ref="R41:S41"/>
    <mergeCell ref="R39:S39"/>
    <mergeCell ref="R36:S36"/>
    <mergeCell ref="R26:S26"/>
    <mergeCell ref="R35:S35"/>
    <mergeCell ref="AB4:AE4"/>
    <mergeCell ref="Q4:S5"/>
    <mergeCell ref="Q6:S6"/>
    <mergeCell ref="Q16:S16"/>
    <mergeCell ref="Q17:S17"/>
    <mergeCell ref="Q14:S14"/>
    <mergeCell ref="Q9:S9"/>
    <mergeCell ref="Q10:S10"/>
    <mergeCell ref="Q13:S13"/>
    <mergeCell ref="Q7:S7"/>
    <mergeCell ref="Q8:S8"/>
    <mergeCell ref="T4:W4"/>
    <mergeCell ref="X4:AA4"/>
    <mergeCell ref="T23:W23"/>
    <mergeCell ref="X23:AA23"/>
    <mergeCell ref="AB23:AE23"/>
    <mergeCell ref="Q15:S15"/>
    <mergeCell ref="B18:C18"/>
    <mergeCell ref="A17:C17"/>
    <mergeCell ref="B19:B22"/>
    <mergeCell ref="Q18:S18"/>
    <mergeCell ref="Q19:S19"/>
    <mergeCell ref="Q20:S20"/>
    <mergeCell ref="A14:B16"/>
    <mergeCell ref="Q23:S24"/>
    <mergeCell ref="D4:G4"/>
    <mergeCell ref="H4:K4"/>
    <mergeCell ref="L4:O4"/>
    <mergeCell ref="D27:G27"/>
    <mergeCell ref="H27:K27"/>
    <mergeCell ref="L27:O27"/>
  </mergeCells>
  <phoneticPr fontId="1"/>
  <pageMargins left="0.86614173228346458" right="0" top="0.47244094488188981" bottom="0" header="0" footer="0"/>
  <pageSetup paperSize="9" scale="68" fitToWidth="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高速</vt:lpstr>
      <vt:lpstr>高速!Print_Area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2025-01-20T05:14:33Z</dcterms:created>
  <dcterms:modified xsi:type="dcterms:W3CDTF">2025-01-20T05:14:33Z</dcterms:modified>
</cp:coreProperties>
</file>