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1.1.11\世羅町\財政課\●地方財政状況調査（H16～）\R 04決算統計・公共施設\県等通知\【60305】【313(水)〆】令和４年度財政状況資料集の作成及び提出について（依頼）\回答\"/>
    </mc:Choice>
  </mc:AlternateContent>
  <xr:revisionPtr revIDLastSave="0" documentId="13_ncr:1_{342E9655-A918-462D-B901-D3E94E73DBAA}" xr6:coauthVersionLast="36" xr6:coauthVersionMax="36" xr10:uidLastSave="{00000000-0000-0000-0000-000000000000}"/>
  <bookViews>
    <workbookView xWindow="0" yWindow="0" windowWidth="28800" windowHeight="73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U34" i="10"/>
  <c r="U35" i="10" s="1"/>
  <c r="C34" i="10"/>
  <c r="AM34" i="10" l="1"/>
  <c r="AM35" i="10" s="1"/>
  <c r="U36" i="10"/>
  <c r="U37"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<sst xmlns="http://schemas.openxmlformats.org/spreadsheetml/2006/main" count="1070" uniqueCount="600">
  <si>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</si>
  <si>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</si>
  <si>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</si>
  <si>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</si>
  <si>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</si>
  <si>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</si>
  <si>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</si>
  <si>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</si>
  <si>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</si>
  <si>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</si>
  <si>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</si>
  <si>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</si>
  <si>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</si>
  <si>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</si>
  <si>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</si>
  <si>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</si>
  <si>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</si>
  <si>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</si>
  <si>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</si>
  <si>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</si>
  <si>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</si>
  <si>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</si>
  <si>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</si>
  <si>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</si>
  <si>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</si>
  <si>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</si>
  <si>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</si>
  <si>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</si>
  <si>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</si>
  <si>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</si>
  <si>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</si>
  <si>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</si>
  <si>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</si>
  <si>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</si>
  <si>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</si>
  <si>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</si>
  <si>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</si>
  <si>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</si>
  <si>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</si>
  <si>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</si>
  <si>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</si>
  <si>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</si>
  <si>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</si>
  <si>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</si>
  <si>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</si>
  <si>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</si>
  <si>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</si>
  <si>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</si>
  <si>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</si>
  <si>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</si>
  <si>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</si>
  <si>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</si>
  <si>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</si>
  <si>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</si>
  <si>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</si>
  <si>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</si>
  <si>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</si>
  <si>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</si>
  <si>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</si>
  <si>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</si>
  <si>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</si>
  <si>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</si>
  <si>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</si>
  <si>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</si>
  <si>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</si>
  <si>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</si>
  <si>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</si>
  <si>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</si>
  <si>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</si>
  <si>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</si>
  <si>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</si>
  <si>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</si>
  <si>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</si>
  <si>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</si>
  <si>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</si>
  <si>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</si>
  <si>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</si>
  <si>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</si>
  <si>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</si>
  <si>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</si>
  <si>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</si>
  <si>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</si>
  <si>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</si>
  <si>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</si>
  <si>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</si>
  <si>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</si>
  <si>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</si>
  <si>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</si>
  <si>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</si>
  <si>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</si>
  <si>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</si>
  <si>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</si>
  <si>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</si>
  <si>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</si>
  <si>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</si>
  <si>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</si>
  <si>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</si>
  <si>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</si>
  <si>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</si>
  <si>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</si>
  <si>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</si>
  <si>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</si>
  <si>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世羅町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</si>
  <si>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</si>
  <si>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</si>
  <si>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</si>
  <si>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</si>
  <si>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</si>
  <si>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</si>
  <si>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</si>
  <si>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</si>
  <si>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</si>
  <si>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</si>
  <si>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</si>
  <si>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</si>
  <si>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</si>
  <si>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</si>
  <si>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</si>
  <si>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</si>
  <si>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</si>
  <si>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</si>
  <si>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</si>
  <si>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</si>
  <si>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</si>
  <si>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</si>
  <si>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</si>
  <si>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</si>
  <si>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</si>
  <si>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</si>
  <si>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</si>
  <si>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</si>
  <si>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</si>
  <si>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</si>
  <si>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</si>
  <si>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</si>
  <si>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</si>
  <si>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</si>
  <si>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</si>
  <si>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</si>
  <si>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</si>
  <si>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</si>
  <si>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</si>
  <si>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</si>
  <si>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</si>
  <si>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</si>
  <si>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</si>
  <si>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</si>
  <si>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</si>
  <si>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</si>
  <si>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</si>
  <si>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</si>
  <si>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</si>
  <si>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</si>
  <si>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</si>
  <si>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</si>
  <si>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</si>
  <si>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</si>
  <si>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</si>
  <si>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</si>
  <si>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</si>
  <si>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</si>
  <si>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</si>
  <si>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</si>
  <si>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</si>
  <si>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</si>
  <si>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</si>
  <si>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</si>
  <si>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</si>
  <si>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</si>
  <si>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</si>
  <si>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</si>
  <si>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</si>
  <si>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</si>
  <si>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</si>
  <si>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</si>
  <si>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</si>
  <si>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</si>
  <si>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</si>
  <si>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</si>
  <si>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</si>
  <si>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</si>
  <si>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</si>
  <si>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</si>
  <si>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</si>
  <si>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</si>
  <si>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</si>
  <si>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</si>
  <si>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</si>
  <si>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</si>
  <si>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</si>
  <si>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</si>
  <si>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</si>
  <si>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</si>
  <si>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</si>
  <si>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</si>
  <si>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</si>
  <si>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</si>
  <si>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</si>
  <si>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</si>
  <si>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</si>
  <si>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</si>
  <si>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</si>
  <si>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</si>
  <si>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</si>
  <si>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</si>
  <si>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</si>
  <si>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</si>
  <si>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</si>
  <si>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</si>
  <si>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</si>
  <si>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</si>
  <si>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</si>
  <si>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</si>
  <si>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</si>
  <si>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</si>
  <si>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</si>
  <si>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</si>
  <si>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</si>
  <si>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</si>
  <si>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</si>
  <si>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</si>
  <si>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</si>
  <si>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</si>
  <si>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広島県世羅町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</si>
  <si>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</si>
  <si>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</si>
  <si>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</si>
  <si>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</si>
  <si>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</si>
  <si>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</si>
  <si>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</si>
  <si>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</si>
  <si>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</si>
  <si>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</si>
  <si>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</si>
  <si>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</si>
  <si>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</si>
  <si>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</si>
  <si>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</si>
  <si>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</si>
  <si>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</si>
  <si>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</si>
  <si>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</si>
  <si>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</si>
  <si>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</si>
  <si>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</si>
  <si>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</si>
  <si>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</si>
  <si>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</si>
  <si>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</si>
  <si>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</si>
  <si>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</si>
  <si>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</si>
  <si>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</si>
  <si>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</si>
  <si>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</si>
  <si>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</si>
  <si>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</si>
  <si>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</si>
  <si>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</si>
  <si>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</si>
  <si>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</si>
  <si>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</si>
  <si>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</si>
  <si>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</si>
  <si>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</si>
  <si>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</si>
  <si>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</si>
  <si>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</si>
  <si>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</si>
  <si>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</si>
  <si>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</si>
  <si>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</si>
  <si>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</si>
  <si>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</si>
  <si>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</si>
  <si>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</si>
  <si>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</si>
  <si>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</si>
  <si>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</si>
  <si>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</si>
  <si>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</si>
  <si>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</si>
  <si>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</si>
  <si>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</si>
  <si>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</si>
  <si>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</si>
  <si>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</si>
  <si>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</si>
  <si>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</si>
  <si>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</si>
  <si>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</si>
  <si>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</si>
  <si>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</si>
  <si>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</si>
  <si>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</si>
  <si>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</si>
  <si>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</si>
  <si>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</si>
  <si>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</si>
  <si>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</si>
  <si>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</si>
  <si>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</si>
  <si>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</si>
  <si>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</si>
  <si>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</si>
  <si>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</si>
  <si>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</si>
  <si>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</si>
  <si>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</si>
  <si>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</si>
  <si>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</si>
  <si>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</si>
  <si>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</si>
  <si>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</si>
  <si>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</si>
  <si>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</si>
  <si>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</si>
  <si>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</si>
  <si>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</si>
  <si>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</si>
  <si>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</si>
  <si>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</si>
  <si>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</si>
  <si>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</si>
  <si>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</si>
  <si>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</si>
  <si>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</si>
  <si>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</si>
  <si>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</si>
  <si>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</si>
  <si>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</si>
  <si>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</si>
  <si>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</si>
  <si>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</si>
  <si>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</si>
  <si>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</si>
  <si>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</si>
  <si>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</si>
  <si>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</si>
  <si>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</si>
  <si>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</si>
  <si>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</si>
  <si>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</si>
  <si>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</si>
  <si>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</si>
  <si>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</si>
  <si>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</si>
  <si>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</si>
  <si>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</si>
  <si>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</si>
  <si>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</si>
  <si>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</si>
  <si>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</si>
  <si>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</si>
  <si>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</si>
  <si>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</si>
  <si>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</si>
  <si>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</si>
  <si>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</si>
  <si>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</si>
  <si>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</si>
  <si>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</si>
  <si>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</si>
  <si>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</si>
  <si>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</si>
  <si>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</si>
  <si>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</si>
  <si>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</si>
  <si>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</si>
  <si>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</si>
  <si>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</si>
  <si>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</si>
  <si>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</si>
  <si>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</si>
  <si>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</si>
  <si>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広島県世羅町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</si>
  <si>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</si>
  <si>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</si>
  <si>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</si>
  <si>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</si>
  <si>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</si>
  <si>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</si>
  <si>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</si>
  <si>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</si>
  <si>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</si>
  <si>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</si>
  <si>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</si>
  <si>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</si>
  <si>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</si>
  <si>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</si>
  <si>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</si>
  <si>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</si>
  <si>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</si>
  <si>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</si>
  <si>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</si>
  <si>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</si>
  <si>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</si>
  <si>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</si>
  <si>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</si>
  <si>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</si>
  <si>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</si>
  <si>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</si>
  <si>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</si>
  <si>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</si>
  <si>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</si>
  <si>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</si>
  <si>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</si>
  <si>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</si>
  <si>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</si>
  <si>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</si>
  <si>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</si>
  <si>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後期高齢者医療制度特別会計</t>
    <phoneticPr fontId="5"/>
  </si>
  <si>
    <t>介護保険事業特別会計</t>
    <phoneticPr fontId="5"/>
  </si>
  <si>
    <t>介護サービス事業特別会計</t>
    <phoneticPr fontId="5"/>
  </si>
  <si>
    <t>上水道事業会計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</si>
  <si>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</si>
  <si>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</si>
  <si>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</si>
  <si>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</si>
  <si>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</si>
  <si>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</si>
  <si>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</si>
  <si>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</si>
  <si>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</si>
  <si>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</si>
  <si>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</si>
  <si>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</si>
  <si>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</si>
  <si>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</si>
  <si>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</si>
  <si>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</si>
  <si>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</si>
  <si>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</si>
  <si>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</si>
  <si>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</si>
  <si>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</si>
  <si>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</si>
  <si>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</si>
  <si>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</si>
  <si>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</si>
  <si>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</si>
  <si>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</si>
  <si>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</si>
  <si>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</si>
  <si>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</si>
  <si>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</si>
  <si>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</si>
  <si>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</si>
  <si>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</si>
  <si>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</si>
  <si>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</si>
  <si>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</si>
  <si>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</si>
  <si>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</si>
  <si>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</si>
  <si>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</si>
  <si>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</si>
  <si>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</si>
  <si>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</si>
  <si>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</si>
  <si>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</si>
  <si>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</si>
  <si>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</si>
  <si>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</si>
  <si>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</si>
  <si>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</si>
  <si>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</si>
  <si>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</si>
  <si>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</si>
  <si>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</si>
  <si>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</si>
  <si>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</si>
  <si>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</si>
  <si>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</si>
  <si>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</si>
  <si>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</si>
  <si>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</si>
  <si>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</si>
  <si>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</si>
  <si>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</si>
  <si>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</si>
  <si>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</si>
  <si>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</si>
  <si>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</si>
  <si>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</si>
  <si>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</si>
  <si>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</si>
  <si>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</si>
  <si>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</si>
  <si>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</si>
  <si>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</si>
  <si>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</si>
  <si>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</si>
  <si>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</si>
  <si>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</si>
  <si>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</si>
  <si>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</si>
  <si>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</si>
  <si>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</si>
  <si>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</si>
  <si>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</si>
  <si>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</si>
  <si>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</si>
  <si>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</si>
  <si>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</si>
  <si>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</si>
  <si>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</si>
  <si>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</si>
  <si>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</si>
  <si>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</si>
  <si>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</si>
  <si>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</si>
  <si>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</si>
  <si>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</si>
  <si>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</si>
  <si>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</si>
  <si>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</si>
  <si>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</si>
  <si>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</si>
  <si>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</si>
  <si>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</si>
  <si>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</si>
  <si>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</si>
  <si>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</si>
  <si>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</si>
  <si>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</si>
  <si>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</si>
  <si>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</si>
  <si>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</si>
  <si>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</si>
  <si>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</si>
  <si>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</si>
  <si>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</si>
  <si>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</si>
  <si>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</si>
  <si>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</si>
  <si>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</si>
  <si>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</si>
  <si>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</si>
  <si>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</si>
  <si>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</si>
  <si>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</si>
  <si>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</si>
  <si>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</si>
  <si>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</si>
  <si>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</si>
  <si>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</si>
  <si>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</si>
  <si>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</si>
  <si>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</si>
  <si>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</si>
  <si>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</si>
  <si>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</si>
  <si>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</si>
  <si>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</si>
  <si>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</si>
  <si>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</si>
  <si>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</si>
  <si>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</si>
  <si>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</si>
  <si>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</si>
  <si>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</si>
  <si>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</si>
  <si>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</si>
  <si>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</si>
  <si>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</si>
  <si>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</si>
  <si>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</si>
  <si>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</si>
  <si>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</si>
  <si>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</si>
  <si>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11.46</t>
  </si>
  <si>
    <t>▲ 5.74</t>
  </si>
  <si>
    <t>▲ 3.03</t>
  </si>
  <si>
    <t>上水道事業会計</t>
  </si>
  <si>
    <t>一般会計</t>
  </si>
  <si>
    <t>公共下水道事業会計</t>
  </si>
  <si>
    <t>介護保険事業特別会計</t>
  </si>
  <si>
    <t>国民健康保険事業特別会計</t>
  </si>
  <si>
    <t>後期高齢者医療制度特別会計</t>
  </si>
  <si>
    <t>農業集落排水事業特別会計</t>
  </si>
  <si>
    <t>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</si>
  <si>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</si>
  <si>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</si>
  <si>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</si>
  <si>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</si>
  <si>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</si>
  <si>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</si>
  <si>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</si>
  <si>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</si>
  <si>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</si>
  <si>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</si>
  <si>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</si>
  <si>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世羅中央病院企業団（病院事業会計）</t>
    <rPh sb="0" eb="2">
      <t>セラ</t>
    </rPh>
    <rPh sb="2" eb="4">
      <t>チュウオウ</t>
    </rPh>
    <rPh sb="4" eb="6">
      <t>ビョウイン</t>
    </rPh>
    <rPh sb="6" eb="8">
      <t>キギョウ</t>
    </rPh>
    <rPh sb="8" eb="9">
      <t>ダン</t>
    </rPh>
    <rPh sb="10" eb="12">
      <t>ビョウイン</t>
    </rPh>
    <rPh sb="12" eb="14">
      <t>ジギョウ</t>
    </rPh>
    <rPh sb="14" eb="16">
      <t>カイケイ</t>
    </rPh>
    <phoneticPr fontId="2"/>
  </si>
  <si>
    <t>広島中部台地土地改良施設管理組合（一般会計）</t>
    <rPh sb="0" eb="2">
      <t>ヒロシマ</t>
    </rPh>
    <rPh sb="2" eb="4">
      <t>チュウブ</t>
    </rPh>
    <rPh sb="4" eb="6">
      <t>ダイチ</t>
    </rPh>
    <rPh sb="6" eb="8">
      <t>トチ</t>
    </rPh>
    <rPh sb="8" eb="10">
      <t>カイリョウ</t>
    </rPh>
    <rPh sb="10" eb="12">
      <t>シセツ</t>
    </rPh>
    <rPh sb="12" eb="14">
      <t>カンリ</t>
    </rPh>
    <rPh sb="14" eb="16">
      <t>クミアイ</t>
    </rPh>
    <rPh sb="17" eb="19">
      <t>イッパン</t>
    </rPh>
    <rPh sb="19" eb="21">
      <t>カイケイ</t>
    </rPh>
    <phoneticPr fontId="2"/>
  </si>
  <si>
    <t>三原広域市町村圏事務組合（一般会計）</t>
    <rPh sb="0" eb="2">
      <t>ミハラ</t>
    </rPh>
    <rPh sb="2" eb="4">
      <t>コウイキ</t>
    </rPh>
    <rPh sb="4" eb="7">
      <t>シチョウソン</t>
    </rPh>
    <rPh sb="7" eb="8">
      <t>ケン</t>
    </rPh>
    <rPh sb="8" eb="10">
      <t>ジム</t>
    </rPh>
    <rPh sb="10" eb="12">
      <t>クミアイ</t>
    </rPh>
    <rPh sb="13" eb="15">
      <t>イッパン</t>
    </rPh>
    <rPh sb="15" eb="17">
      <t>カイケイ</t>
    </rPh>
    <phoneticPr fontId="2"/>
  </si>
  <si>
    <t>広島県市町総合事務組合（一般会計）</t>
    <rPh sb="0" eb="3">
      <t>ヒロシマケン</t>
    </rPh>
    <rPh sb="3" eb="4">
      <t>シ</t>
    </rPh>
    <rPh sb="4" eb="5">
      <t>マチ</t>
    </rPh>
    <rPh sb="5" eb="7">
      <t>ソウゴウ</t>
    </rPh>
    <rPh sb="7" eb="9">
      <t>ジム</t>
    </rPh>
    <rPh sb="9" eb="11">
      <t>クミアイ</t>
    </rPh>
    <rPh sb="12" eb="14">
      <t>イッパン</t>
    </rPh>
    <rPh sb="14" eb="16">
      <t>カイケイ</t>
    </rPh>
    <phoneticPr fontId="2"/>
  </si>
  <si>
    <t>株式会社セラアグリパーク</t>
    <rPh sb="0" eb="2">
      <t>カブシキ</t>
    </rPh>
    <rPh sb="2" eb="4">
      <t>カイシャ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</si>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</sst>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125418</c:v>
                </c:pt>
                <c:pt idx="3">
                  <c:v>108384</c:v>
                </c:pt>
                <c:pt idx="4">
                  <c:v>80959</c:v>
                </c:pt>
              </c:numCache>
            </c:numRef>
          </c:val>
          <c:smooth val="0"/>
          <c:extLst>
            <c:ext xmlns:c16="http://schemas.microsoft.com/office/drawing/2014/chart" uri="{C3380CC4-5D6E-409C-BE32-E72D297353CC}">
              <c16:uniqueId val="{00000000-CA75-4A4D-A438-65ADFCAB1D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96560</c:v>
                </c:pt>
                <c:pt idx="1">
                  <c:v>110382</c:v>
                </c:pt>
                <c:pt idx="2">
                  <c:v>76270</c:v>
                </c:pt>
                <c:pt idx="3">
                  <c:v>170138</c:v>
                </c:pt>
                <c:pt idx="4">
                  <c:v>78391</c:v>
                </c:pt>
              </c:numCache>
            </c:numRef>
          </c:val>
          <c:smooth val="0"/>
          <c:extLst>
            <c:ext xmlns:c16="http://schemas.microsoft.com/office/drawing/2014/chart" uri="{C3380CC4-5D6E-409C-BE32-E72D297353CC}">
              <c16:uniqueId val="{00000001-CA75-4A4D-A438-65ADFCAB1D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4.3600000000000003</c:v>
                </c:pt>
                <c:pt idx="1">
                  <c:v>4.68</c:v>
                </c:pt>
                <c:pt idx="2">
                  <c:v>3.73</c:v>
                </c:pt>
                <c:pt idx="3">
                  <c:v>4.96</c:v>
                </c:pt>
                <c:pt idx="4">
                  <c:v>6.21</c:v>
                </c:pt>
              </c:numCache>
            </c:numRef>
          </c:val>
          <c:extLst>
            <c:ext xmlns:c16="http://schemas.microsoft.com/office/drawing/2014/chart" uri="{C3380CC4-5D6E-409C-BE32-E72D297353CC}">
              <c16:uniqueId val="{00000000-97DD-41B5-A2E8-E00B58D26F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31.95</c:v>
                </c:pt>
                <c:pt idx="1">
                  <c:v>29.07</c:v>
                </c:pt>
                <c:pt idx="2">
                  <c:v>29.24</c:v>
                </c:pt>
                <c:pt idx="3">
                  <c:v>30.86</c:v>
                </c:pt>
                <c:pt idx="4">
                  <c:v>33.159999999999997</c:v>
                </c:pt>
              </c:numCache>
            </c:numRef>
          </c:val>
          <c:extLst>
            <c:ext xmlns:c16="http://schemas.microsoft.com/office/drawing/2014/chart" uri="{C3380CC4-5D6E-409C-BE32-E72D297353CC}">
              <c16:uniqueId val="{00000001-97DD-41B5-A2E8-E00B58D26F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-11.46</c:v>
                </c:pt>
                <c:pt idx="1">
                  <c:v>-5.74</c:v>
                </c:pt>
                <c:pt idx="2">
                  <c:v>-3.03</c:v>
                </c:pt>
                <c:pt idx="3">
                  <c:v>1.93</c:v>
                </c:pt>
                <c:pt idx="4">
                  <c:v>0.28999999999999998</c:v>
                </c:pt>
              </c:numCache>
            </c:numRef>
          </c:val>
          <c:smooth val="0"/>
          <c:extLst>
            <c:ext xmlns:c16="http://schemas.microsoft.com/office/drawing/2014/chart" uri="{C3380CC4-5D6E-409C-BE32-E72D297353CC}">
              <c16:uniqueId val="{00000002-97DD-41B5-A2E8-E00B58D26F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D3-40C8-9017-14120FC87F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D3-40C8-9017-14120FC87F88}"/>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64D3-40C8-9017-14120FC87F8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0.01</c:v>
                </c:pt>
                <c:pt idx="4">
                  <c:v>#N/A</c:v>
                </c:pt>
                <c:pt idx="5">
                  <c:v>0.03</c:v>
                </c:pt>
                <c:pt idx="6">
                  <c:v>#N/A</c:v>
                </c:pt>
                <c:pt idx="7">
                  <c:v>0</c:v>
                </c:pt>
                <c:pt idx="8">
                  <c:v>#N/A</c:v>
                </c:pt>
                <c:pt idx="9">
                  <c:v>0.04</c:v>
                </c:pt>
              </c:numCache>
            </c:numRef>
          </c:val>
          <c:extLst>
            <c:ext xmlns:c16="http://schemas.microsoft.com/office/drawing/2014/chart" uri="{C3380CC4-5D6E-409C-BE32-E72D297353CC}">
              <c16:uniqueId val="{00000003-64D3-40C8-9017-14120FC87F88}"/>
            </c:ext>
          </c:extLst>
        </c:ser>
        <c:ser>
          <c:idx val="4"/>
          <c:order val="4"/>
          <c:tx>
            <c:strRef>
              <c:f>データシート!$A$31</c:f>
              <c:strCache>
                <c:ptCount val="1"/>
                <c:pt idx="0">
                  <c:v>後期高齢者医療制度特別会計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7.0000000000000007E-2</c:v>
                </c:pt>
                <c:pt idx="4">
                  <c:v>#N/A</c:v>
                </c:pt>
                <c:pt idx="5">
                  <c:v>0.05</c:v>
                </c:pt>
                <c:pt idx="6">
                  <c:v>#N/A</c:v>
                </c:pt>
                <c:pt idx="7">
                  <c:v>0.05</c:v>
                </c:pt>
                <c:pt idx="8">
                  <c:v>#N/A</c:v>
                </c:pt>
                <c:pt idx="9">
                  <c:v>0.06</c:v>
                </c:pt>
              </c:numCache>
            </c:numRef>
          </c:val>
          <c:extLst>
            <c:ext xmlns:c16="http://schemas.microsoft.com/office/drawing/2014/chart" uri="{C3380CC4-5D6E-409C-BE32-E72D297353CC}">
              <c16:uniqueId val="{00000004-64D3-40C8-9017-14120FC87F8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0.86</c:v>
                </c:pt>
                <c:pt idx="2">
                  <c:v>#N/A</c:v>
                </c:pt>
                <c:pt idx="3">
                  <c:v>0.91</c:v>
                </c:pt>
                <c:pt idx="4">
                  <c:v>#N/A</c:v>
                </c:pt>
                <c:pt idx="5">
                  <c:v>1.62</c:v>
                </c:pt>
                <c:pt idx="6">
                  <c:v>#N/A</c:v>
                </c:pt>
                <c:pt idx="7">
                  <c:v>1.1200000000000001</c:v>
                </c:pt>
                <c:pt idx="8">
                  <c:v>#N/A</c:v>
                </c:pt>
                <c:pt idx="9">
                  <c:v>1.22</c:v>
                </c:pt>
              </c:numCache>
            </c:numRef>
          </c:val>
          <c:extLst>
            <c:ext xmlns:c16="http://schemas.microsoft.com/office/drawing/2014/chart" uri="{C3380CC4-5D6E-409C-BE32-E72D297353CC}">
              <c16:uniqueId val="{00000005-64D3-40C8-9017-14120FC87F8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c:v>
                </c:pt>
                <c:pt idx="2">
                  <c:v>#N/A</c:v>
                </c:pt>
                <c:pt idx="3">
                  <c:v>1.21</c:v>
                </c:pt>
                <c:pt idx="4">
                  <c:v>#N/A</c:v>
                </c:pt>
                <c:pt idx="5">
                  <c:v>1.46</c:v>
                </c:pt>
                <c:pt idx="6">
                  <c:v>#N/A</c:v>
                </c:pt>
                <c:pt idx="7">
                  <c:v>1.32</c:v>
                </c:pt>
                <c:pt idx="8">
                  <c:v>#N/A</c:v>
                </c:pt>
                <c:pt idx="9">
                  <c:v>1.44</c:v>
                </c:pt>
              </c:numCache>
            </c:numRef>
          </c:val>
          <c:extLst>
            <c:ext xmlns:c16="http://schemas.microsoft.com/office/drawing/2014/chart" uri="{C3380CC4-5D6E-409C-BE32-E72D297353CC}">
              <c16:uniqueId val="{00000006-64D3-40C8-9017-14120FC87F88}"/>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3.35</c:v>
                </c:pt>
                <c:pt idx="2">
                  <c:v>#N/A</c:v>
                </c:pt>
                <c:pt idx="3">
                  <c:v>3.23</c:v>
                </c:pt>
                <c:pt idx="4">
                  <c:v>#N/A</c:v>
                </c:pt>
                <c:pt idx="5">
                  <c:v>3.51</c:v>
                </c:pt>
                <c:pt idx="6">
                  <c:v>#N/A</c:v>
                </c:pt>
                <c:pt idx="7">
                  <c:v>3.29</c:v>
                </c:pt>
                <c:pt idx="8">
                  <c:v>#N/A</c:v>
                </c:pt>
                <c:pt idx="9">
                  <c:v>3.45</c:v>
                </c:pt>
              </c:numCache>
            </c:numRef>
          </c:val>
          <c:extLst>
            <c:ext xmlns:c16="http://schemas.microsoft.com/office/drawing/2014/chart" uri="{C3380CC4-5D6E-409C-BE32-E72D297353CC}">
              <c16:uniqueId val="{00000007-64D3-40C8-9017-14120FC87F8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4.3499999999999996</c:v>
                </c:pt>
                <c:pt idx="2">
                  <c:v>#N/A</c:v>
                </c:pt>
                <c:pt idx="3">
                  <c:v>4.68</c:v>
                </c:pt>
                <c:pt idx="4">
                  <c:v>#N/A</c:v>
                </c:pt>
                <c:pt idx="5">
                  <c:v>3.73</c:v>
                </c:pt>
                <c:pt idx="6">
                  <c:v>#N/A</c:v>
                </c:pt>
                <c:pt idx="7">
                  <c:v>4.96</c:v>
                </c:pt>
                <c:pt idx="8">
                  <c:v>#N/A</c:v>
                </c:pt>
                <c:pt idx="9">
                  <c:v>6.21</c:v>
                </c:pt>
              </c:numCache>
            </c:numRef>
          </c:val>
          <c:extLst>
            <c:ext xmlns:c16="http://schemas.microsoft.com/office/drawing/2014/chart" uri="{C3380CC4-5D6E-409C-BE32-E72D297353CC}">
              <c16:uniqueId val="{00000008-64D3-40C8-9017-14120FC87F88}"/>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18.989999999999998</c:v>
                </c:pt>
                <c:pt idx="2">
                  <c:v>#N/A</c:v>
                </c:pt>
                <c:pt idx="3">
                  <c:v>20.309999999999999</c:v>
                </c:pt>
                <c:pt idx="4">
                  <c:v>#N/A</c:v>
                </c:pt>
                <c:pt idx="5">
                  <c:v>20.5</c:v>
                </c:pt>
                <c:pt idx="6">
                  <c:v>#N/A</c:v>
                </c:pt>
                <c:pt idx="7">
                  <c:v>20.440000000000001</c:v>
                </c:pt>
                <c:pt idx="8">
                  <c:v>#N/A</c:v>
                </c:pt>
                <c:pt idx="9">
                  <c:v>20.94</c:v>
                </c:pt>
              </c:numCache>
            </c:numRef>
          </c:val>
          <c:extLst>
            <c:ext xmlns:c16="http://schemas.microsoft.com/office/drawing/2014/chart" uri="{C3380CC4-5D6E-409C-BE32-E72D297353CC}">
              <c16:uniqueId val="{00000009-64D3-40C8-9017-14120FC87F8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1438</c:v>
                </c:pt>
                <c:pt idx="5">
                  <c:v>1356</c:v>
                </c:pt>
                <c:pt idx="8">
                  <c:v>1241</c:v>
                </c:pt>
                <c:pt idx="11">
                  <c:v>1146</c:v>
                </c:pt>
                <c:pt idx="14">
                  <c:v>1195</c:v>
                </c:pt>
              </c:numCache>
            </c:numRef>
          </c:val>
          <c:extLst>
            <c:ext xmlns:c16="http://schemas.microsoft.com/office/drawing/2014/chart" uri="{C3380CC4-5D6E-409C-BE32-E72D297353CC}">
              <c16:uniqueId val="{00000000-B4E6-4E6D-ABA9-A12CD8CFA1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E6-4E6D-ABA9-A12CD8CFA1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30</c:v>
                </c:pt>
                <c:pt idx="3">
                  <c:v>30</c:v>
                </c:pt>
                <c:pt idx="6">
                  <c:v>28</c:v>
                </c:pt>
                <c:pt idx="9">
                  <c:v>22</c:v>
                </c:pt>
                <c:pt idx="12">
                  <c:v>2</c:v>
                </c:pt>
              </c:numCache>
            </c:numRef>
          </c:val>
          <c:extLst>
            <c:ext xmlns:c16="http://schemas.microsoft.com/office/drawing/2014/chart" uri="{C3380CC4-5D6E-409C-BE32-E72D297353CC}">
              <c16:uniqueId val="{00000002-B4E6-4E6D-ABA9-A12CD8CFA1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114</c:v>
                </c:pt>
                <c:pt idx="3">
                  <c:v>98</c:v>
                </c:pt>
                <c:pt idx="6">
                  <c:v>108</c:v>
                </c:pt>
                <c:pt idx="9">
                  <c:v>94</c:v>
                </c:pt>
                <c:pt idx="12">
                  <c:v>111</c:v>
                </c:pt>
              </c:numCache>
            </c:numRef>
          </c:val>
          <c:extLst>
            <c:ext xmlns:c16="http://schemas.microsoft.com/office/drawing/2014/chart" uri="{C3380CC4-5D6E-409C-BE32-E72D297353CC}">
              <c16:uniqueId val="{00000003-B4E6-4E6D-ABA9-A12CD8CFA1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348</c:v>
                </c:pt>
                <c:pt idx="3">
                  <c:v>318</c:v>
                </c:pt>
                <c:pt idx="6">
                  <c:v>311</c:v>
                </c:pt>
                <c:pt idx="9">
                  <c:v>284</c:v>
                </c:pt>
                <c:pt idx="12">
                  <c:v>288</c:v>
                </c:pt>
              </c:numCache>
            </c:numRef>
          </c:val>
          <c:extLst>
            <c:ext xmlns:c16="http://schemas.microsoft.com/office/drawing/2014/chart" uri="{C3380CC4-5D6E-409C-BE32-E72D297353CC}">
              <c16:uniqueId val="{00000004-B4E6-4E6D-ABA9-A12CD8CFA1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E6-4E6D-ABA9-A12CD8CFA1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E6-4E6D-ABA9-A12CD8CFA1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1626</c:v>
                </c:pt>
                <c:pt idx="3">
                  <c:v>1526</c:v>
                </c:pt>
                <c:pt idx="6">
                  <c:v>1402</c:v>
                </c:pt>
                <c:pt idx="9">
                  <c:v>1281</c:v>
                </c:pt>
                <c:pt idx="12">
                  <c:v>1396</c:v>
                </c:pt>
              </c:numCache>
            </c:numRef>
          </c:val>
          <c:extLst>
            <c:ext xmlns:c16="http://schemas.microsoft.com/office/drawing/2014/chart" uri="{C3380CC4-5D6E-409C-BE32-E72D297353CC}">
              <c16:uniqueId val="{00000007-B4E6-4E6D-ABA9-A12CD8CFA1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680</c:v>
                </c:pt>
                <c:pt idx="2">
                  <c:v>#N/A</c:v>
                </c:pt>
                <c:pt idx="3">
                  <c:v>#N/A</c:v>
                </c:pt>
                <c:pt idx="4">
                  <c:v>616</c:v>
                </c:pt>
                <c:pt idx="5">
                  <c:v>#N/A</c:v>
                </c:pt>
                <c:pt idx="6">
                  <c:v>#N/A</c:v>
                </c:pt>
                <c:pt idx="7">
                  <c:v>608</c:v>
                </c:pt>
                <c:pt idx="8">
                  <c:v>#N/A</c:v>
                </c:pt>
                <c:pt idx="9">
                  <c:v>#N/A</c:v>
                </c:pt>
                <c:pt idx="10">
                  <c:v>535</c:v>
                </c:pt>
                <c:pt idx="11">
                  <c:v>#N/A</c:v>
                </c:pt>
                <c:pt idx="12">
                  <c:v>#N/A</c:v>
                </c:pt>
                <c:pt idx="13">
                  <c:v>602</c:v>
                </c:pt>
                <c:pt idx="14">
                  <c:v>#N/A</c:v>
                </c:pt>
              </c:numCache>
            </c:numRef>
          </c:val>
          <c:smooth val="0"/>
          <c:extLst>
            <c:ext xmlns:c16="http://schemas.microsoft.com/office/drawing/2014/chart" uri="{C3380CC4-5D6E-409C-BE32-E72D297353CC}">
              <c16:uniqueId val="{00000008-B4E6-4E6D-ABA9-A12CD8CFA1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11796</c:v>
                </c:pt>
                <c:pt idx="5">
                  <c:v>11274</c:v>
                </c:pt>
                <c:pt idx="8">
                  <c:v>10924</c:v>
                </c:pt>
                <c:pt idx="11">
                  <c:v>11003</c:v>
                </c:pt>
                <c:pt idx="14">
                  <c:v>10325</c:v>
                </c:pt>
              </c:numCache>
            </c:numRef>
          </c:val>
          <c:extLst>
            <c:ext xmlns:c16="http://schemas.microsoft.com/office/drawing/2014/chart" uri="{C3380CC4-5D6E-409C-BE32-E72D297353CC}">
              <c16:uniqueId val="{00000000-52AF-40D1-8071-13C8945F27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67</c:v>
                </c:pt>
                <c:pt idx="5">
                  <c:v>53</c:v>
                </c:pt>
                <c:pt idx="8">
                  <c:v>28</c:v>
                </c:pt>
                <c:pt idx="11">
                  <c:v>20</c:v>
                </c:pt>
                <c:pt idx="14">
                  <c:v>4</c:v>
                </c:pt>
              </c:numCache>
            </c:numRef>
          </c:val>
          <c:extLst>
            <c:ext xmlns:c16="http://schemas.microsoft.com/office/drawing/2014/chart" uri="{C3380CC4-5D6E-409C-BE32-E72D297353CC}">
              <c16:uniqueId val="{00000001-52AF-40D1-8071-13C8945F27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3485</c:v>
                </c:pt>
                <c:pt idx="5">
                  <c:v>3256</c:v>
                </c:pt>
                <c:pt idx="8">
                  <c:v>3269</c:v>
                </c:pt>
                <c:pt idx="11">
                  <c:v>3640</c:v>
                </c:pt>
                <c:pt idx="14">
                  <c:v>3830</c:v>
                </c:pt>
              </c:numCache>
            </c:numRef>
          </c:val>
          <c:extLst>
            <c:ext xmlns:c16="http://schemas.microsoft.com/office/drawing/2014/chart" uri="{C3380CC4-5D6E-409C-BE32-E72D297353CC}">
              <c16:uniqueId val="{00000002-52AF-40D1-8071-13C8945F27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AF-40D1-8071-13C8945F27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AF-40D1-8071-13C8945F27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c:v>
                </c:pt>
                <c:pt idx="3">
                  <c:v>8</c:v>
                </c:pt>
                <c:pt idx="6">
                  <c:v>0</c:v>
                </c:pt>
                <c:pt idx="9">
                  <c:v>0</c:v>
                </c:pt>
                <c:pt idx="12">
                  <c:v>0</c:v>
                </c:pt>
              </c:numCache>
            </c:numRef>
          </c:val>
          <c:extLst>
            <c:ext xmlns:c16="http://schemas.microsoft.com/office/drawing/2014/chart" uri="{C3380CC4-5D6E-409C-BE32-E72D297353CC}">
              <c16:uniqueId val="{00000005-52AF-40D1-8071-13C8945F27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1205</c:v>
                </c:pt>
                <c:pt idx="3">
                  <c:v>1157</c:v>
                </c:pt>
                <c:pt idx="6">
                  <c:v>1211</c:v>
                </c:pt>
                <c:pt idx="9">
                  <c:v>1232</c:v>
                </c:pt>
                <c:pt idx="12">
                  <c:v>1308</c:v>
                </c:pt>
              </c:numCache>
            </c:numRef>
          </c:val>
          <c:extLst>
            <c:ext xmlns:c16="http://schemas.microsoft.com/office/drawing/2014/chart" uri="{C3380CC4-5D6E-409C-BE32-E72D297353CC}">
              <c16:uniqueId val="{00000006-52AF-40D1-8071-13C8945F27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592</c:v>
                </c:pt>
                <c:pt idx="3">
                  <c:v>549</c:v>
                </c:pt>
                <c:pt idx="6">
                  <c:v>535</c:v>
                </c:pt>
                <c:pt idx="9">
                  <c:v>490</c:v>
                </c:pt>
                <c:pt idx="12">
                  <c:v>440</c:v>
                </c:pt>
              </c:numCache>
            </c:numRef>
          </c:val>
          <c:extLst>
            <c:ext xmlns:c16="http://schemas.microsoft.com/office/drawing/2014/chart" uri="{C3380CC4-5D6E-409C-BE32-E72D297353CC}">
              <c16:uniqueId val="{00000007-52AF-40D1-8071-13C8945F27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3180</c:v>
                </c:pt>
                <c:pt idx="3">
                  <c:v>2887</c:v>
                </c:pt>
                <c:pt idx="6">
                  <c:v>2629</c:v>
                </c:pt>
                <c:pt idx="9">
                  <c:v>2434</c:v>
                </c:pt>
                <c:pt idx="12">
                  <c:v>2262</c:v>
                </c:pt>
              </c:numCache>
            </c:numRef>
          </c:val>
          <c:extLst>
            <c:ext xmlns:c16="http://schemas.microsoft.com/office/drawing/2014/chart" uri="{C3380CC4-5D6E-409C-BE32-E72D297353CC}">
              <c16:uniqueId val="{00000008-52AF-40D1-8071-13C8945F27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2AF-40D1-8071-13C8945F27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11568</c:v>
                </c:pt>
                <c:pt idx="3">
                  <c:v>10949</c:v>
                </c:pt>
                <c:pt idx="6">
                  <c:v>10624</c:v>
                </c:pt>
                <c:pt idx="9">
                  <c:v>10918</c:v>
                </c:pt>
                <c:pt idx="12">
                  <c:v>10205</c:v>
                </c:pt>
              </c:numCache>
            </c:numRef>
          </c:val>
          <c:extLst>
            <c:ext xmlns:c16="http://schemas.microsoft.com/office/drawing/2014/chart" uri="{C3380CC4-5D6E-409C-BE32-E72D297353CC}">
              <c16:uniqueId val="{0000000A-52AF-40D1-8071-13C8945F27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1203</c:v>
                </c:pt>
                <c:pt idx="2">
                  <c:v>#N/A</c:v>
                </c:pt>
                <c:pt idx="3">
                  <c:v>#N/A</c:v>
                </c:pt>
                <c:pt idx="4">
                  <c:v>967</c:v>
                </c:pt>
                <c:pt idx="5">
                  <c:v>#N/A</c:v>
                </c:pt>
                <c:pt idx="6">
                  <c:v>#N/A</c:v>
                </c:pt>
                <c:pt idx="7">
                  <c:v>778</c:v>
                </c:pt>
                <c:pt idx="8">
                  <c:v>#N/A</c:v>
                </c:pt>
                <c:pt idx="9">
                  <c:v>#N/A</c:v>
                </c:pt>
                <c:pt idx="10">
                  <c:v>411</c:v>
                </c:pt>
                <c:pt idx="11">
                  <c:v>#N/A</c:v>
                </c:pt>
                <c:pt idx="12">
                  <c:v>#N/A</c:v>
                </c:pt>
                <c:pt idx="13">
                  <c:v>54</c:v>
                </c:pt>
                <c:pt idx="14">
                  <c:v>#N/A</c:v>
                </c:pt>
              </c:numCache>
            </c:numRef>
          </c:val>
          <c:smooth val="0"/>
          <c:extLst>
            <c:ext xmlns:c16="http://schemas.microsoft.com/office/drawing/2014/chart" uri="{C3380CC4-5D6E-409C-BE32-E72D297353CC}">
              <c16:uniqueId val="{0000000B-52AF-40D1-8071-13C8945F27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2106</c:v>
                </c:pt>
                <c:pt idx="1">
                  <c:v>2290</c:v>
                </c:pt>
                <c:pt idx="2">
                  <c:v>2416</c:v>
                </c:pt>
              </c:numCache>
            </c:numRef>
          </c:val>
          <c:extLst>
            <c:ext xmlns:c16="http://schemas.microsoft.com/office/drawing/2014/chart" uri="{C3380CC4-5D6E-409C-BE32-E72D297353CC}">
              <c16:uniqueId val="{00000000-C6DC-4C93-A65E-D0DA3F0E14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22</c:v>
                </c:pt>
                <c:pt idx="1">
                  <c:v>81</c:v>
                </c:pt>
                <c:pt idx="2">
                  <c:v>81</c:v>
                </c:pt>
              </c:numCache>
            </c:numRef>
          </c:val>
          <c:extLst>
            <c:ext xmlns:c16="http://schemas.microsoft.com/office/drawing/2014/chart" uri="{C3380CC4-5D6E-409C-BE32-E72D297353CC}">
              <c16:uniqueId val="{00000001-C6DC-4C93-A65E-D0DA3F0E14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2411</c:v>
                </c:pt>
                <c:pt idx="1">
                  <c:v>2503</c:v>
                </c:pt>
                <c:pt idx="2">
                  <c:v>2580</c:v>
                </c:pt>
              </c:numCache>
            </c:numRef>
          </c:val>
          <c:extLst>
            <c:ext xmlns:c16="http://schemas.microsoft.com/office/drawing/2014/chart" uri="{C3380CC4-5D6E-409C-BE32-E72D297353CC}">
              <c16:uniqueId val="{00000002-C6DC-4C93-A65E-D0DA3F0E14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降、地方債残高は減少しており、これに伴い公債費も減少してきた。令和４年度は近年の大型事業により公債費償還が一時的に増となったが、その後減少し地方債残高は横ばい又は若干の増減を繰り返していくものと見込んでいる。 </a:t>
          </a:r>
        </a:p>
        <a:p>
          <a:r>
            <a:rPr kumimoji="1" lang="ja-JP" altLang="en-US" sz="1400">
              <a:latin typeface="ＭＳ ゴシック" pitchFamily="49" charset="-128"/>
              <a:ea typeface="ＭＳ ゴシック" pitchFamily="49" charset="-128"/>
            </a:rPr>
            <a:t>　公営企業債の元利償還金に対する繰入金は、同程度で推移しているが、今後は逓減していくものと見込んでいる。</a:t>
          </a:r>
        </a:p>
        <a:p>
          <a:r>
            <a:rPr kumimoji="1" lang="ja-JP" altLang="en-US" sz="1400">
              <a:latin typeface="ＭＳ ゴシック" pitchFamily="49" charset="-128"/>
              <a:ea typeface="ＭＳ ゴシック" pitchFamily="49" charset="-128"/>
            </a:rPr>
            <a:t>　今後、実質公債費比率は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％前後で推移するものと見込んでいる。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減債基金は、満期一括償還地方債の財源として利用していない。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将来負担比率の分子は、前年度より</a:t>
          </a:r>
          <a:r>
            <a:rPr kumimoji="1" lang="en-US" altLang="ja-JP" sz="1400">
              <a:latin typeface="ＭＳ ゴシック" pitchFamily="49" charset="-128"/>
              <a:ea typeface="ＭＳ ゴシック" pitchFamily="49" charset="-128"/>
            </a:rPr>
            <a:t>357</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これは、地方債の償還が順調に進み地方債の現在高等が減少していることに加え、充当可能基金が増加しているためである。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広島県世羅町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合併算定替の終了による普通交付税の減少により、財政調整基金の取崩しによる財政運営が続いているが、その他特定目的基金の積立が増えたこと等により、基金全体では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頼らない財政運営を行っていくべきだが、近年は財源不足を他の歳入で賄うことができず、財政調整基金から多額の繰入れを行っている。このまま繰入れを行っていると、数年で財政調整基金が枯渇してしまう恐れがあり、他の基金を含めた基金の有効な活用方法の検討と、経費節減による一般財源ベースでの予算規模の縮減に取り組む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まちづくり振興基金：地域振興に資する事業の推進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公共施設整備基金：公共施設等の整備に要する資金　　　　　　　　　　　　　　　　　　　　　　　　　　　　　　　　　　　　　　　　　　　　　　中小企業融資運営基金：中小企業者の金融の円滑化による企業の育成振興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応援寄附基金：ふるさと寄附金（ふるさと納税）の寄付目的に沿った事業　　　　　　　　　　　　　　　　　　　　　　　　　　　　　　　　　　　　地域福祉基金：高齢者保健福祉施策の推進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過疎地域持続的発展事業基金：過疎地域自立促進特別事業に要する経費　　　　　　　　　　　　　　　　　　　　　　　　　　　　　　　　　　　　　　　　　　　　　情報通信施設運営基金：放送施設の整備、修繕等の維持運営に係る経費　　　　　　　　　　　　　　　　　　　　　　　　　　　　　　　　　　　　　　　　　　　　　　　　　　　　　　　　　　森林環境譲与税基金：森林の整備及びその促進に関する事業　　　　　　　　　　　　　　　　　　　　　　　　　　　　　　　　　　　　　　　　　　　せら農業公園運営基金：農業公園施設の整備、修繕の経費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応援寄附基金：ふるさと寄附金の積立、事業充当のための取崩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過疎地域持続的発展事業基金：過疎債発行による積立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情報通信施設運営基金：放送施設の賃借料の積立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それぞれの目的に沿った積立、充当をしていくが、具体的な活用方法が決まっていない基金もある。財源不足の中、今後の財政運営においてどのように活用していくべきか検討をしていく。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百万円となったが、これは債権運用利息や歳計剰余金処分によるものであり、厳しい財政運営のため基金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終了後の財源不足に対応するためには、基金減少はやむを得ない面がある。安定的な財政運営のためには、引き続き経常経費削減と自主財源確保等に努めつつ、一般財源ベースでの予算規模の縮減に取り組む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基金利子の積立のみ（百万円単位での増減なし）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の取組みにより地方債残高は大幅に減少しているため、現時点で減債基金の積立や取崩は検討していないが、令和３年度に積み立てた臨時財政対策債償還基金分については、今後の償還財源として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C7E18D5-E392-4B81-BAD6-D48942CDE59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DEBAC09-36AF-41CA-A200-160A0CCBA9E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9442F01-9CD9-44D9-9450-017CE7B7508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6B16D09-3B06-4461-809E-B11D4F9DBE6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22B8F89-B1D2-4740-8D69-9201E9ED36E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EDA3840-5D9E-4791-ACE2-0117BADF9AB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34800FF-8C33-464A-856C-19E8186E802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4C85FE5-BF6C-4997-97A9-637F102A18D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3E5CB94-7BC2-4EE7-9732-88826B79CCA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30F0640-F99F-4258-9BE9-3955BCA6C03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15,167
14,856
278.14
12,301,378
11,663,796
452,582
7,286,266
10,205,142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F26C24B-0D99-4C50-9B23-E5E6A08CF73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7079333-A177-423F-903F-3269478BCEA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C758AEC-9FB7-4486-944A-9D17DB80A96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0ADD827-8206-44F8-B3AF-46E6B41FADA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5338439-B9A3-4920-B476-1B33B34D52F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D3CDE96-797F-4180-9435-8FA08E92D3E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6E0EDE6-4BE4-4AEB-BADE-E4A4D736CBA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59ACC17-15B2-44F4-8E85-0E5A00DF9EA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2556ED4-22F8-48B6-BABB-B56EACE95AA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79208EE-E9C6-4848-8BC3-1CCAA82374E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0C81A04-3ED6-46CF-9568-97908D976C9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A6CCF99-5DE1-447B-A464-137C7DFFDBE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8D7699D-A72A-43BF-8729-E00A806F738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5423C18-4C95-4568-8F85-BADBB33AFA1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8823F02-221C-4149-8A21-BBEFF633396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81E1B3C-49C8-4F2E-9943-D7BAA1C05DD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002040A-01CC-449E-9A05-4F103A54589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DBCA5FB-0FCB-4966-AD7C-55C65BBD3CA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D3C72F7-4BC9-4316-ACF9-D6C6CC3D785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CF224DF-EA68-413F-8703-5409E18B250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41F817A-BF6A-43E3-90DA-9E90B586CA3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1D12713-7988-4240-9FC7-6085CDFB023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12650EC-9083-4EDB-9740-4247AD37288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01F3618-FD3E-4F28-9003-FD795CFCF29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1754001-8775-4BBB-B9E3-180A00FE988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D5E7033-9B81-4618-B15D-0B11417F130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0566BB3-A0B9-4A8F-9E55-66A3FF5E749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8003E44-D9A3-4DE9-AC76-EBD9D97100D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ECEA85A-F344-4661-9432-17112D47A6B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42AE58B-B9FC-4552-8BA9-C724249784E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255DA5D-58E6-4E92-9D95-5C8CBA7EEE7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29248BE-D552-4940-B3C3-596E4066A0C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E7D088A-A2CA-495D-BDD4-F8217966374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4EB8CD6-6891-47F7-B07C-EF779FB0D1D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75D8F13-01E3-4331-8E65-7DA5E1AEAB9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7E74E23-3B2D-45E3-BF61-2F1D9BDFD1A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9704215-CAEE-4014-BBD6-7645688D1A4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少子高齢化に伴う人口減少や全国平均を上回る高齢化率の上昇に加え、町内には農業以外に中心となる産業がないこと等により、財政基盤が弱く、歳入総額に占める自主財源比率は</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％しかない。財政力指数は、近年は横ばいの</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と低い位置で推移している。</a:t>
          </a:r>
        </a:p>
        <a:p>
          <a:r>
            <a:rPr kumimoji="1" lang="ja-JP" altLang="en-US" sz="1300">
              <a:latin typeface="ＭＳ Ｐゴシック" panose="020B0600070205080204" pitchFamily="50" charset="-128"/>
              <a:ea typeface="ＭＳ Ｐゴシック" panose="020B0600070205080204" pitchFamily="50" charset="-128"/>
            </a:rPr>
            <a:t>　 引き続き行政の効率化に努め、財政の健全化に努める。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9F18DC2-0798-45C3-8E4D-C7708685264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5804847-63B9-4269-95BB-5A2DB528EEBD}"/>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4EEFB8FE-BC85-421C-810E-EA228982405D}"/>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12881437-910C-4B83-AE4F-8727F5A35F99}"/>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ED896761-9FDB-403F-BC03-5D4EF99309F4}"/>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EA2F35E4-F015-4406-9D96-6AD44F490268}"/>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F43AE3A6-25DD-4E88-9E99-F0DA1CDE24C2}"/>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2CF3A571-5F54-4010-B4E0-C0A4F7DE8D3A}"/>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F9A1FE69-113A-4AAA-8334-99781F3DAFF5}"/>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42DE3078-FFB3-499C-A2B9-2CC5A0695073}"/>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365C06D4-4C3A-4536-83A6-B017C8D070D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2D440D3A-1B81-4C86-9C6A-8D72A388533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1FAC07F6-D5CD-4A04-B044-C53DA980691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9EF801B6-6D31-4708-96F4-7261DBEF28F7}"/>
            </a:ext>
          </a:extLst>
        </xdr:cNvPr>
        <xdr:cNvCxnSpPr/>
      </xdr:nvCxnSpPr>
      <xdr:spPr>
        <a:xfrm flipV="1">
          <a:off x="4953000" y="630936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9036A612-F6CB-476C-8F37-D8EA50989A5B}"/>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FE013EBA-1CA6-496E-BE74-A2506AB748EF}"/>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A36DDB73-3A5C-4C14-99AC-27FF73994E9B}"/>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5715C1DC-7AFC-4857-B72C-A33DCCCA1219}"/>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100330</xdr:rowOff>
    </xdr:to>
    <xdr:cxnSp macro="">
      <xdr:nvCxnSpPr>
        <xdr:cNvPr id="67" name="直線コネクタ 66">
          <a:extLst>
            <a:ext uri="{FF2B5EF4-FFF2-40B4-BE49-F238E27FC236}">
              <a16:creationId xmlns:a16="http://schemas.microsoft.com/office/drawing/2014/main" id="{26A1B961-1641-46E9-AC35-3DD5C24D0542}"/>
            </a:ext>
          </a:extLst>
        </xdr:cNvPr>
        <xdr:cNvCxnSpPr/>
      </xdr:nvCxnSpPr>
      <xdr:spPr>
        <a:xfrm>
          <a:off x="4114800" y="712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21607</xdr:rowOff>
    </xdr:from>
    <xdr:ext cx="762000" cy="259045"/>
    <xdr:sp macro="" textlink="">
      <xdr:nvSpPr>
        <xdr:cNvPr id="68" name="財政力平均値テキスト">
          <a:extLst>
            <a:ext uri="{FF2B5EF4-FFF2-40B4-BE49-F238E27FC236}">
              <a16:creationId xmlns:a16="http://schemas.microsoft.com/office/drawing/2014/main" id="{998A23CD-6652-43B1-822F-40D4AA3D3A34}"/>
            </a:ext>
          </a:extLst>
        </xdr:cNvPr>
        <xdr:cNvSpPr txBox="1"/>
      </xdr:nvSpPr>
      <xdr:spPr>
        <a:xfrm>
          <a:off x="5041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506745F1-E268-4CC7-94A9-7D8423EE023C}"/>
            </a:ext>
          </a:extLst>
        </xdr:cNvPr>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A3563A0E-CFE0-4237-AC87-E4E4268EB25B}"/>
            </a:ext>
          </a:extLst>
        </xdr:cNvPr>
        <xdr:cNvCxnSpPr/>
      </xdr:nvCxnSpPr>
      <xdr:spPr>
        <a:xfrm>
          <a:off x="3225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a:extLst>
            <a:ext uri="{FF2B5EF4-FFF2-40B4-BE49-F238E27FC236}">
              <a16:creationId xmlns:a16="http://schemas.microsoft.com/office/drawing/2014/main" id="{2DEF1C1F-13F8-41FE-8F9F-65E06CD60337}"/>
            </a:ext>
          </a:extLst>
        </xdr:cNvPr>
        <xdr:cNvSpPr/>
      </xdr:nvSpPr>
      <xdr:spPr>
        <a:xfrm>
          <a:off x="4064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72" name="テキスト ボックス 71">
          <a:extLst>
            <a:ext uri="{FF2B5EF4-FFF2-40B4-BE49-F238E27FC236}">
              <a16:creationId xmlns:a16="http://schemas.microsoft.com/office/drawing/2014/main" id="{B2AE4E7E-38A8-4CB5-82AA-8F77C363F4FC}"/>
            </a:ext>
          </a:extLst>
        </xdr:cNvPr>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AC0B63B5-9FB2-48C2-9A17-D01B8A65755F}"/>
            </a:ext>
          </a:extLst>
        </xdr:cNvPr>
        <xdr:cNvCxnSpPr/>
      </xdr:nvCxnSpPr>
      <xdr:spPr>
        <a:xfrm>
          <a:off x="2336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66FE0A82-529D-4CD4-AA3D-340C78BF1265}"/>
            </a:ext>
          </a:extLst>
        </xdr:cNvPr>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a:extLst>
            <a:ext uri="{FF2B5EF4-FFF2-40B4-BE49-F238E27FC236}">
              <a16:creationId xmlns:a16="http://schemas.microsoft.com/office/drawing/2014/main" id="{54E21A95-ABEA-4DA5-907E-796B699F2773}"/>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100330</xdr:rowOff>
    </xdr:to>
    <xdr:cxnSp macro="">
      <xdr:nvCxnSpPr>
        <xdr:cNvPr id="76" name="直線コネクタ 75">
          <a:extLst>
            <a:ext uri="{FF2B5EF4-FFF2-40B4-BE49-F238E27FC236}">
              <a16:creationId xmlns:a16="http://schemas.microsoft.com/office/drawing/2014/main" id="{485035BC-6D6D-4B8E-ABA1-E5FE3BE07DE2}"/>
            </a:ext>
          </a:extLst>
        </xdr:cNvPr>
        <xdr:cNvCxnSpPr/>
      </xdr:nvCxnSpPr>
      <xdr:spPr>
        <a:xfrm>
          <a:off x="1447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B77F012E-D053-4FDF-9E22-55195008326D}"/>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493EF15-0D2B-4AD0-9EEB-80DCEC9B2C59}"/>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8B2EF7E7-0D8F-4A62-A6BA-6A2FC3382D49}"/>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27DA08C0-ED1C-45F1-AFB9-92518B615DEA}"/>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B09EAE0B-8525-4812-8D47-23DEC53CB46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FCDFDDDD-5E65-4B6C-8190-8B5E0F9F1CD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80C19F6-762E-425F-B503-3F87A072BD9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1DD695E-591B-4FC8-9C4D-18610646911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B8430C6-0152-47B5-BE55-75B253F907F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a:extLst>
            <a:ext uri="{FF2B5EF4-FFF2-40B4-BE49-F238E27FC236}">
              <a16:creationId xmlns:a16="http://schemas.microsoft.com/office/drawing/2014/main" id="{F18AE277-50D8-404B-AD0C-ABDE4A4958C0}"/>
            </a:ext>
          </a:extLst>
        </xdr:cNvPr>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66057</xdr:rowOff>
    </xdr:from>
    <xdr:ext cx="762000" cy="259045"/>
    <xdr:sp macro="" textlink="">
      <xdr:nvSpPr>
        <xdr:cNvPr id="87" name="財政力該当値テキスト">
          <a:extLst>
            <a:ext uri="{FF2B5EF4-FFF2-40B4-BE49-F238E27FC236}">
              <a16:creationId xmlns:a16="http://schemas.microsoft.com/office/drawing/2014/main" id="{3DD7DECF-98B0-4809-88DE-9D763D790D37}"/>
            </a:ext>
          </a:extLst>
        </xdr:cNvPr>
        <xdr:cNvSpPr txBox="1"/>
      </xdr:nvSpPr>
      <xdr:spPr>
        <a:xfrm>
          <a:off x="5041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a:extLst>
            <a:ext uri="{FF2B5EF4-FFF2-40B4-BE49-F238E27FC236}">
              <a16:creationId xmlns:a16="http://schemas.microsoft.com/office/drawing/2014/main" id="{F5E8C70C-2B64-4B15-8BF9-F079AAFBCF90}"/>
            </a:ext>
          </a:extLst>
        </xdr:cNvPr>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89" name="テキスト ボックス 88">
          <a:extLst>
            <a:ext uri="{FF2B5EF4-FFF2-40B4-BE49-F238E27FC236}">
              <a16:creationId xmlns:a16="http://schemas.microsoft.com/office/drawing/2014/main" id="{71F0EB81-4CDF-4447-B7F9-3DAA51E5823B}"/>
            </a:ext>
          </a:extLst>
        </xdr:cNvPr>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9AAADF74-F7B2-4867-9153-8A9FA1C79D3E}"/>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135907</xdr:rowOff>
    </xdr:from>
    <xdr:ext cx="762000" cy="259045"/>
    <xdr:sp macro="" textlink="">
      <xdr:nvSpPr>
        <xdr:cNvPr id="91" name="テキスト ボックス 90">
          <a:extLst>
            <a:ext uri="{FF2B5EF4-FFF2-40B4-BE49-F238E27FC236}">
              <a16:creationId xmlns:a16="http://schemas.microsoft.com/office/drawing/2014/main" id="{5F26A22C-3D5A-4B4C-B9BA-A25AD511DF11}"/>
            </a:ext>
          </a:extLst>
        </xdr:cNvPr>
        <xdr:cNvSpPr txBox="1"/>
      </xdr:nvSpPr>
      <xdr:spPr>
        <a:xfrm>
          <a:off x="2844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316AD459-1B72-474E-BB18-8A0ABEFA082C}"/>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135907</xdr:rowOff>
    </xdr:from>
    <xdr:ext cx="762000" cy="259045"/>
    <xdr:sp macro="" textlink="">
      <xdr:nvSpPr>
        <xdr:cNvPr id="93" name="テキスト ボックス 92">
          <a:extLst>
            <a:ext uri="{FF2B5EF4-FFF2-40B4-BE49-F238E27FC236}">
              <a16:creationId xmlns:a16="http://schemas.microsoft.com/office/drawing/2014/main" id="{9CD6FB90-52F8-41E7-91A6-2D20D93FDC92}"/>
            </a:ext>
          </a:extLst>
        </xdr:cNvPr>
        <xdr:cNvSpPr txBox="1"/>
      </xdr:nvSpPr>
      <xdr:spPr>
        <a:xfrm>
          <a:off x="1955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a:extLst>
            <a:ext uri="{FF2B5EF4-FFF2-40B4-BE49-F238E27FC236}">
              <a16:creationId xmlns:a16="http://schemas.microsoft.com/office/drawing/2014/main" id="{71BE41DC-C20A-4550-8A90-8E4A1569728E}"/>
            </a:ext>
          </a:extLst>
        </xdr:cNvPr>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135907</xdr:rowOff>
    </xdr:from>
    <xdr:ext cx="762000" cy="259045"/>
    <xdr:sp macro="" textlink="">
      <xdr:nvSpPr>
        <xdr:cNvPr id="95" name="テキスト ボックス 94">
          <a:extLst>
            <a:ext uri="{FF2B5EF4-FFF2-40B4-BE49-F238E27FC236}">
              <a16:creationId xmlns:a16="http://schemas.microsoft.com/office/drawing/2014/main" id="{A8C2AFA0-7839-46FE-B50E-54DE202B1832}"/>
            </a:ext>
          </a:extLst>
        </xdr:cNvPr>
        <xdr:cNvSpPr txBox="1"/>
      </xdr:nvSpPr>
      <xdr:spPr>
        <a:xfrm>
          <a:off x="1066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F1575D90-3EC2-40EA-AA67-A22A7ACA5C9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CF45ACD4-90F8-4291-BD25-72CE6268178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D9C9B3F0-B64A-42EC-840F-66C061046A2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1CBF574F-32E0-4707-849C-FC2B7565C51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C8BD5074-EDF2-46D7-841A-D7366F3294E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3DE75043-A597-4D46-ADD0-B2F28040890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BE26EB3E-2438-4303-9CB1-86F7E7C3AA3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7F8D2478-3320-4CF8-A338-7B035196A6D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437FBCB2-DA0D-4D58-9703-26AFCDC72C9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E1D92701-1FF1-48EB-89E5-A559E07E8D7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3F955FD4-47AB-462C-AF06-764A8EBF321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45BC5583-6353-4D3A-94C2-81E9BD5C7AB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F4C10A37-AEAC-4863-A66C-90875D4BE74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（分母）経常一般財源等が</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百万円の減、（分子）経常経費充当一般財源等が</a:t>
          </a:r>
          <a:r>
            <a:rPr kumimoji="1" lang="en-US" altLang="ja-JP" sz="1300">
              <a:latin typeface="ＭＳ Ｐゴシック" panose="020B0600070205080204" pitchFamily="50" charset="-128"/>
              <a:ea typeface="ＭＳ Ｐゴシック" panose="020B0600070205080204" pitchFamily="50" charset="-128"/>
            </a:rPr>
            <a:t>283</a:t>
          </a:r>
          <a:r>
            <a:rPr kumimoji="1" lang="ja-JP" altLang="en-US" sz="1300">
              <a:latin typeface="ＭＳ Ｐゴシック" panose="020B0600070205080204" pitchFamily="50" charset="-128"/>
              <a:ea typeface="ＭＳ Ｐゴシック" panose="020B0600070205080204" pitchFamily="50" charset="-128"/>
            </a:rPr>
            <a:t>百万円の増となり、前年度から</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92.9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年度の普通交付税合併算定替の縮減開始以降、比率は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前半で推移しており、令和３年度比率が低いのは、普通交付税追加交付等による分母の増、公債費減少等による分子の減が重なったためである。交付税の合併算定替が終了し、今後も扶助費その他の経常経費の増加が見込まれ、比率が上昇することが懸念される。引き続き、経常経費削減と自主財源確保等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7EE331F8-D51A-44A8-9786-4022DBC4DC4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F5843E0E-2A67-448A-8AE0-53EF5B5BF13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5E4CD5C0-177A-4970-99B8-6724C99CEBB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5E64DE3D-BF1E-40FC-810D-164B217E2C61}"/>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CC7A931C-46E3-40C3-A118-5BE67C3E7218}"/>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EAABE076-C511-40EC-A0B4-CAEFE27FD761}"/>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4676FF37-3385-4DCF-BE97-E71982176DAF}"/>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958DA196-ED68-4662-9643-D01C0B1B9FE4}"/>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7B7E4199-0814-48B4-A453-25349606E3E1}"/>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2C052E9-AE94-4E22-A711-35020DFA661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7A6E4E6A-03C4-4E54-9CD7-090219ECEFE1}"/>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39DA548-9923-4BB7-80AD-D84EB89FA546}"/>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DE15C403-558E-4771-B9AA-E60EAB8783D6}"/>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95F3DE7C-CB3C-49F6-87C1-B6979216230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86415252-C1CA-4C20-865A-964DFB2F53B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E6B5CB35-82DA-4B60-AF56-D1359BA8ABE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66</xdr:row>
      <xdr:rowOff>50377</xdr:rowOff>
    </xdr:to>
    <xdr:cxnSp macro="">
      <xdr:nvCxnSpPr>
        <xdr:cNvPr id="125" name="直線コネクタ 124">
          <a:extLst>
            <a:ext uri="{FF2B5EF4-FFF2-40B4-BE49-F238E27FC236}">
              <a16:creationId xmlns:a16="http://schemas.microsoft.com/office/drawing/2014/main" id="{606BE86A-0C52-4D5C-AC72-79142DC5BD9F}"/>
            </a:ext>
          </a:extLst>
        </xdr:cNvPr>
        <xdr:cNvCxnSpPr/>
      </xdr:nvCxnSpPr>
      <xdr:spPr>
        <a:xfrm flipV="1">
          <a:off x="4953000" y="998262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6" name="財政構造の弾力性最小値テキスト">
          <a:extLst>
            <a:ext uri="{FF2B5EF4-FFF2-40B4-BE49-F238E27FC236}">
              <a16:creationId xmlns:a16="http://schemas.microsoft.com/office/drawing/2014/main" id="{5613CE23-75ED-401F-BC05-2AD2E787193C}"/>
            </a:ext>
          </a:extLst>
        </xdr:cNvPr>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7" name="直線コネクタ 126">
          <a:extLst>
            <a:ext uri="{FF2B5EF4-FFF2-40B4-BE49-F238E27FC236}">
              <a16:creationId xmlns:a16="http://schemas.microsoft.com/office/drawing/2014/main" id="{07DEF771-EF9F-4406-A90D-FDC2ED861E0F}"/>
            </a:ext>
          </a:extLst>
        </xdr:cNvPr>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28" name="財政構造の弾力性最大値テキスト">
          <a:extLst>
            <a:ext uri="{FF2B5EF4-FFF2-40B4-BE49-F238E27FC236}">
              <a16:creationId xmlns:a16="http://schemas.microsoft.com/office/drawing/2014/main" id="{168BA194-47AF-4DA6-8DCF-AAE85A126C33}"/>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29" name="直線コネクタ 128">
          <a:extLst>
            <a:ext uri="{FF2B5EF4-FFF2-40B4-BE49-F238E27FC236}">
              <a16:creationId xmlns:a16="http://schemas.microsoft.com/office/drawing/2014/main" id="{516B63D3-1316-4C18-BDB7-3F2007E5A6D6}"/>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64</xdr:row>
      <xdr:rowOff>55456</xdr:rowOff>
    </xdr:to>
    <xdr:cxnSp macro="">
      <xdr:nvCxnSpPr>
        <xdr:cNvPr id="130" name="直線コネクタ 129">
          <a:extLst>
            <a:ext uri="{FF2B5EF4-FFF2-40B4-BE49-F238E27FC236}">
              <a16:creationId xmlns:a16="http://schemas.microsoft.com/office/drawing/2014/main" id="{015AC665-4B46-43B3-A482-E67215F70791}"/>
            </a:ext>
          </a:extLst>
        </xdr:cNvPr>
        <xdr:cNvCxnSpPr/>
      </xdr:nvCxnSpPr>
      <xdr:spPr>
        <a:xfrm>
          <a:off x="4114800" y="10529570"/>
          <a:ext cx="838200" cy="49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34307</xdr:rowOff>
    </xdr:from>
    <xdr:ext cx="762000" cy="259045"/>
    <xdr:sp macro="" textlink="">
      <xdr:nvSpPr>
        <xdr:cNvPr id="131" name="財政構造の弾力性平均値テキスト">
          <a:extLst>
            <a:ext uri="{FF2B5EF4-FFF2-40B4-BE49-F238E27FC236}">
              <a16:creationId xmlns:a16="http://schemas.microsoft.com/office/drawing/2014/main" id="{32B6330E-41A1-40E2-BDFA-B255AEE780E5}"/>
            </a:ext>
          </a:extLst>
        </xdr:cNvPr>
        <xdr:cNvSpPr txBox="1"/>
      </xdr:nvSpPr>
      <xdr:spPr>
        <a:xfrm>
          <a:off x="5041900" y="1049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32" name="フローチャート: 判断 131">
          <a:extLst>
            <a:ext uri="{FF2B5EF4-FFF2-40B4-BE49-F238E27FC236}">
              <a16:creationId xmlns:a16="http://schemas.microsoft.com/office/drawing/2014/main" id="{54554CF1-262E-4311-B28A-B4FA5FEE9D77}"/>
            </a:ext>
          </a:extLst>
        </xdr:cNvPr>
        <xdr:cNvSpPr/>
      </xdr:nvSpPr>
      <xdr:spPr>
        <a:xfrm>
          <a:off x="4902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64</xdr:row>
      <xdr:rowOff>143933</xdr:rowOff>
    </xdr:to>
    <xdr:cxnSp macro="">
      <xdr:nvCxnSpPr>
        <xdr:cNvPr id="133" name="直線コネクタ 132">
          <a:extLst>
            <a:ext uri="{FF2B5EF4-FFF2-40B4-BE49-F238E27FC236}">
              <a16:creationId xmlns:a16="http://schemas.microsoft.com/office/drawing/2014/main" id="{9CF6721F-FE60-4857-9295-E5DB42F87A2A}"/>
            </a:ext>
          </a:extLst>
        </xdr:cNvPr>
        <xdr:cNvCxnSpPr/>
      </xdr:nvCxnSpPr>
      <xdr:spPr>
        <a:xfrm flipV="1">
          <a:off x="3225800" y="10529570"/>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4" name="フローチャート: 判断 133">
          <a:extLst>
            <a:ext uri="{FF2B5EF4-FFF2-40B4-BE49-F238E27FC236}">
              <a16:creationId xmlns:a16="http://schemas.microsoft.com/office/drawing/2014/main" id="{A0BC55B4-3DDE-4013-AF97-4E5CD45ACEBB}"/>
            </a:ext>
          </a:extLst>
        </xdr:cNvPr>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5" name="テキスト ボックス 134">
          <a:extLst>
            <a:ext uri="{FF2B5EF4-FFF2-40B4-BE49-F238E27FC236}">
              <a16:creationId xmlns:a16="http://schemas.microsoft.com/office/drawing/2014/main" id="{82678147-8C78-4487-857C-AAA7445B24DC}"/>
            </a:ext>
          </a:extLst>
        </xdr:cNvPr>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64</xdr:row>
      <xdr:rowOff>143933</xdr:rowOff>
    </xdr:to>
    <xdr:cxnSp macro="">
      <xdr:nvCxnSpPr>
        <xdr:cNvPr id="136" name="直線コネクタ 135">
          <a:extLst>
            <a:ext uri="{FF2B5EF4-FFF2-40B4-BE49-F238E27FC236}">
              <a16:creationId xmlns:a16="http://schemas.microsoft.com/office/drawing/2014/main" id="{75D1DE6A-996E-46E1-8369-A6ECC28703E5}"/>
            </a:ext>
          </a:extLst>
        </xdr:cNvPr>
        <xdr:cNvCxnSpPr/>
      </xdr:nvCxnSpPr>
      <xdr:spPr>
        <a:xfrm>
          <a:off x="2336800" y="110523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E20EEF26-D346-4F8A-956A-5DAA620CCB09}"/>
            </a:ext>
          </a:extLst>
        </xdr:cNvPr>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38" name="テキスト ボックス 137">
          <a:extLst>
            <a:ext uri="{FF2B5EF4-FFF2-40B4-BE49-F238E27FC236}">
              <a16:creationId xmlns:a16="http://schemas.microsoft.com/office/drawing/2014/main" id="{7481E68C-2E10-4653-B1A0-6D90102FE9A2}"/>
            </a:ext>
          </a:extLst>
        </xdr:cNvPr>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79587</xdr:rowOff>
    </xdr:from>
    <xdr:to>
      <xdr:col>11</xdr:col>
      <xdr:colOff>31750</xdr:colOff>
      <xdr:row>65</xdr:row>
      <xdr:rowOff>36830</xdr:rowOff>
    </xdr:to>
    <xdr:cxnSp macro="">
      <xdr:nvCxnSpPr>
        <xdr:cNvPr id="139" name="直線コネクタ 138">
          <a:extLst>
            <a:ext uri="{FF2B5EF4-FFF2-40B4-BE49-F238E27FC236}">
              <a16:creationId xmlns:a16="http://schemas.microsoft.com/office/drawing/2014/main" id="{06197BC5-CFD1-46EE-B169-A03F38743878}"/>
            </a:ext>
          </a:extLst>
        </xdr:cNvPr>
        <xdr:cNvCxnSpPr/>
      </xdr:nvCxnSpPr>
      <xdr:spPr>
        <a:xfrm flipV="1">
          <a:off x="1447800" y="110523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0" name="フローチャート: 判断 139">
          <a:extLst>
            <a:ext uri="{FF2B5EF4-FFF2-40B4-BE49-F238E27FC236}">
              <a16:creationId xmlns:a16="http://schemas.microsoft.com/office/drawing/2014/main" id="{B359EFA2-0322-4E16-BBD1-C0EE992B8247}"/>
            </a:ext>
          </a:extLst>
        </xdr:cNvPr>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41" name="テキスト ボックス 140">
          <a:extLst>
            <a:ext uri="{FF2B5EF4-FFF2-40B4-BE49-F238E27FC236}">
              <a16:creationId xmlns:a16="http://schemas.microsoft.com/office/drawing/2014/main" id="{5C8F1D0A-F28B-4DB8-80EC-F43C2549A401}"/>
            </a:ext>
          </a:extLst>
        </xdr:cNvPr>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42" name="フローチャート: 判断 141">
          <a:extLst>
            <a:ext uri="{FF2B5EF4-FFF2-40B4-BE49-F238E27FC236}">
              <a16:creationId xmlns:a16="http://schemas.microsoft.com/office/drawing/2014/main" id="{97AB1A4A-81E3-4C6E-9E43-AC37F3871AB3}"/>
            </a:ext>
          </a:extLst>
        </xdr:cNvPr>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70714</xdr:rowOff>
    </xdr:from>
    <xdr:ext cx="762000" cy="259045"/>
    <xdr:sp macro="" textlink="">
      <xdr:nvSpPr>
        <xdr:cNvPr id="143" name="テキスト ボックス 142">
          <a:extLst>
            <a:ext uri="{FF2B5EF4-FFF2-40B4-BE49-F238E27FC236}">
              <a16:creationId xmlns:a16="http://schemas.microsoft.com/office/drawing/2014/main" id="{BED21011-A5DC-4AAC-87B4-DCC4C5794FA5}"/>
            </a:ext>
          </a:extLst>
        </xdr:cNvPr>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8D366761-B84F-4365-9D30-24FF4CEB125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AB49892-F0E7-4162-B4BE-3427C65AB65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F1BCCA8-266F-4738-AE98-C14A3E66C39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AD21C29-2140-4DB8-A0A0-6AD359E1932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746D639-0283-4EB4-B12C-4415ED66370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49" name="楕円 148">
          <a:extLst>
            <a:ext uri="{FF2B5EF4-FFF2-40B4-BE49-F238E27FC236}">
              <a16:creationId xmlns:a16="http://schemas.microsoft.com/office/drawing/2014/main" id="{16BD3566-D838-4D8C-9CDC-48B2CB9643E7}"/>
            </a:ext>
          </a:extLst>
        </xdr:cNvPr>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0" name="財政構造の弾力性該当値テキスト">
          <a:extLst>
            <a:ext uri="{FF2B5EF4-FFF2-40B4-BE49-F238E27FC236}">
              <a16:creationId xmlns:a16="http://schemas.microsoft.com/office/drawing/2014/main" id="{CDFD8CD9-CB17-4F30-A3C6-D098D7646D3D}"/>
            </a:ext>
          </a:extLst>
        </xdr:cNvPr>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1" name="楕円 150">
          <a:extLst>
            <a:ext uri="{FF2B5EF4-FFF2-40B4-BE49-F238E27FC236}">
              <a16:creationId xmlns:a16="http://schemas.microsoft.com/office/drawing/2014/main" id="{45ABD71C-2A10-4F91-9404-5C039E8D2150}"/>
            </a:ext>
          </a:extLst>
        </xdr:cNvPr>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52" name="テキスト ボックス 151">
          <a:extLst>
            <a:ext uri="{FF2B5EF4-FFF2-40B4-BE49-F238E27FC236}">
              <a16:creationId xmlns:a16="http://schemas.microsoft.com/office/drawing/2014/main" id="{949A41DC-FECA-4F1F-9CB4-3937E9964965}"/>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3" name="楕円 152">
          <a:extLst>
            <a:ext uri="{FF2B5EF4-FFF2-40B4-BE49-F238E27FC236}">
              <a16:creationId xmlns:a16="http://schemas.microsoft.com/office/drawing/2014/main" id="{C52D6AEA-FBEC-4365-9DB2-A66DA093BDB9}"/>
            </a:ext>
          </a:extLst>
        </xdr:cNvPr>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4" name="テキスト ボックス 153">
          <a:extLst>
            <a:ext uri="{FF2B5EF4-FFF2-40B4-BE49-F238E27FC236}">
              <a16:creationId xmlns:a16="http://schemas.microsoft.com/office/drawing/2014/main" id="{1317932F-127E-41AE-9FF8-8F786F95A0BD}"/>
            </a:ext>
          </a:extLst>
        </xdr:cNvPr>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28787</xdr:rowOff>
    </xdr:from>
    <xdr:to>
      <xdr:col>11</xdr:col>
      <xdr:colOff>82550</xdr:colOff>
      <xdr:row>64</xdr:row>
      <xdr:rowOff>130387</xdr:rowOff>
    </xdr:to>
    <xdr:sp macro="" textlink="">
      <xdr:nvSpPr>
        <xdr:cNvPr id="155" name="楕円 154">
          <a:extLst>
            <a:ext uri="{FF2B5EF4-FFF2-40B4-BE49-F238E27FC236}">
              <a16:creationId xmlns:a16="http://schemas.microsoft.com/office/drawing/2014/main" id="{A2E5DD3D-D14E-4D95-9DF0-EE74B815D2CB}"/>
            </a:ext>
          </a:extLst>
        </xdr:cNvPr>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115164</xdr:rowOff>
    </xdr:from>
    <xdr:ext cx="762000" cy="259045"/>
    <xdr:sp macro="" textlink="">
      <xdr:nvSpPr>
        <xdr:cNvPr id="156" name="テキスト ボックス 155">
          <a:extLst>
            <a:ext uri="{FF2B5EF4-FFF2-40B4-BE49-F238E27FC236}">
              <a16:creationId xmlns:a16="http://schemas.microsoft.com/office/drawing/2014/main" id="{2A42713D-9493-4484-A229-2B687274D2ED}"/>
            </a:ext>
          </a:extLst>
        </xdr:cNvPr>
        <xdr:cNvSpPr txBox="1"/>
      </xdr:nvSpPr>
      <xdr:spPr>
        <a:xfrm>
          <a:off x="1955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7" name="楕円 156">
          <a:extLst>
            <a:ext uri="{FF2B5EF4-FFF2-40B4-BE49-F238E27FC236}">
              <a16:creationId xmlns:a16="http://schemas.microsoft.com/office/drawing/2014/main" id="{9F3A2DFA-9945-4F6F-81F2-E6ED8BAAFC1E}"/>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58" name="テキスト ボックス 157">
          <a:extLst>
            <a:ext uri="{FF2B5EF4-FFF2-40B4-BE49-F238E27FC236}">
              <a16:creationId xmlns:a16="http://schemas.microsoft.com/office/drawing/2014/main" id="{A5DD52F0-A8C1-43D6-8A4C-ECAB0D17912E}"/>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E3ED0104-E528-4CC4-BFFA-C6042896B9C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E6F12163-DBC2-4DF4-90C8-8640B5DCFBC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D5F7BAF0-D18A-4A04-8D9E-D81703EF737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A3FD25C6-F729-4FE1-B6C9-8D178314460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3D327BC3-DC28-419D-B409-9C78365A096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D9B8CFE7-E9CB-4053-A2B4-024B92CF7BE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D2DDD2C4-4EE9-44FA-B838-B6FF31F17BE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2F06A418-3B1E-4416-A4EF-D04132A390B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2616512F-1345-4DCF-A06E-3EE7DB47235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721577-BB93-498A-9AD0-0FDB4B05E4F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350D86D2-39E7-4224-952A-342E6DC366C7}"/>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E9D68146-C7A8-4688-A574-0C0ADCC51B6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C558F75B-3E03-460F-906A-175BC153A93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類似団体平均と同程度で推移しているが、会計年度任用職員報酬増による人件費の増加と燃油・物価高騰等による物件費の増に伴い、前年度よりも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千円増加した。今後も、定員適正化計画に基づいた職員数管理、事務事業の見直し、適切な公共施設管理等により経費削減に努める。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232A5996-7C2C-4DAE-A6D6-30411AC64F2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C4ACC9F0-CDFA-4597-A6DC-13EB0CC9677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F7727F56-4229-4427-898A-436846E88E8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8AC25A16-DA74-48C3-9A54-D7946071FF31}"/>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6FCDDC8F-0F84-4325-B1F8-B70F8EFD4AC4}"/>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3049692C-6BEA-4375-B56D-7A4BD1EF6652}"/>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A9CAE711-2E2B-4712-B7AC-EDDEA897321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F78473B7-0FAE-470C-9F37-A4352B094F6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8E061482-D5A4-46C5-B6D7-169460C6148A}"/>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E6468AA0-8967-41BF-B6CC-C002B4F9C84F}"/>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1F858BA4-196A-4FDC-9B54-6CDFC92BFBC2}"/>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3CFEFC22-2740-4823-92C5-79D872CCD3D9}"/>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BEB0FD6-15AA-45B0-83CC-48B8879D402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7D664F32-D453-4D18-BBAA-F590BAD24EC4}"/>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EBC3EF73-874D-4E88-A451-DB6F3E880FBE}"/>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8422030-BCC0-4F68-AF4E-EA8D6D938A7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103184</xdr:rowOff>
    </xdr:from>
    <xdr:to>
      <xdr:col>23</xdr:col>
      <xdr:colOff>133350</xdr:colOff>
      <xdr:row>90</xdr:row>
      <xdr:rowOff>42714</xdr:rowOff>
    </xdr:to>
    <xdr:cxnSp macro="">
      <xdr:nvCxnSpPr>
        <xdr:cNvPr id="188" name="直線コネクタ 187">
          <a:extLst>
            <a:ext uri="{FF2B5EF4-FFF2-40B4-BE49-F238E27FC236}">
              <a16:creationId xmlns:a16="http://schemas.microsoft.com/office/drawing/2014/main" id="{E56E2741-4552-446E-BE79-4E0DCEED0A8E}"/>
            </a:ext>
          </a:extLst>
        </xdr:cNvPr>
        <xdr:cNvCxnSpPr/>
      </xdr:nvCxnSpPr>
      <xdr:spPr>
        <a:xfrm flipV="1">
          <a:off x="4953000" y="13990634"/>
          <a:ext cx="0" cy="148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14791</xdr:rowOff>
    </xdr:from>
    <xdr:ext cx="762000" cy="259045"/>
    <xdr:sp macro="" textlink="">
      <xdr:nvSpPr>
        <xdr:cNvPr id="189" name="人件費・物件費等の状況最小値テキスト">
          <a:extLst>
            <a:ext uri="{FF2B5EF4-FFF2-40B4-BE49-F238E27FC236}">
              <a16:creationId xmlns:a16="http://schemas.microsoft.com/office/drawing/2014/main" id="{7E951D10-DF14-4D21-A3FD-3ABFC32D59EB}"/>
            </a:ext>
          </a:extLst>
        </xdr:cNvPr>
        <xdr:cNvSpPr txBox="1"/>
      </xdr:nvSpPr>
      <xdr:spPr>
        <a:xfrm>
          <a:off x="5041900" y="1544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42714</xdr:rowOff>
    </xdr:from>
    <xdr:to>
      <xdr:col>24</xdr:col>
      <xdr:colOff>12700</xdr:colOff>
      <xdr:row>90</xdr:row>
      <xdr:rowOff>42714</xdr:rowOff>
    </xdr:to>
    <xdr:cxnSp macro="">
      <xdr:nvCxnSpPr>
        <xdr:cNvPr id="190" name="直線コネクタ 189">
          <a:extLst>
            <a:ext uri="{FF2B5EF4-FFF2-40B4-BE49-F238E27FC236}">
              <a16:creationId xmlns:a16="http://schemas.microsoft.com/office/drawing/2014/main" id="{56F3F99E-64CF-4274-994F-576B157DE707}"/>
            </a:ext>
          </a:extLst>
        </xdr:cNvPr>
        <xdr:cNvCxnSpPr/>
      </xdr:nvCxnSpPr>
      <xdr:spPr>
        <a:xfrm>
          <a:off x="4864100" y="1547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18111</xdr:rowOff>
    </xdr:from>
    <xdr:ext cx="762000" cy="259045"/>
    <xdr:sp macro="" textlink="">
      <xdr:nvSpPr>
        <xdr:cNvPr id="191" name="人件費・物件費等の状況最大値テキスト">
          <a:extLst>
            <a:ext uri="{FF2B5EF4-FFF2-40B4-BE49-F238E27FC236}">
              <a16:creationId xmlns:a16="http://schemas.microsoft.com/office/drawing/2014/main" id="{86444266-F652-4CD8-AC9A-B29D8E561412}"/>
            </a:ext>
          </a:extLst>
        </xdr:cNvPr>
        <xdr:cNvSpPr txBox="1"/>
      </xdr:nvSpPr>
      <xdr:spPr>
        <a:xfrm>
          <a:off x="5041900" y="1373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103184</xdr:rowOff>
    </xdr:from>
    <xdr:to>
      <xdr:col>24</xdr:col>
      <xdr:colOff>12700</xdr:colOff>
      <xdr:row>81</xdr:row>
      <xdr:rowOff>103184</xdr:rowOff>
    </xdr:to>
    <xdr:cxnSp macro="">
      <xdr:nvCxnSpPr>
        <xdr:cNvPr id="192" name="直線コネクタ 191">
          <a:extLst>
            <a:ext uri="{FF2B5EF4-FFF2-40B4-BE49-F238E27FC236}">
              <a16:creationId xmlns:a16="http://schemas.microsoft.com/office/drawing/2014/main" id="{112BC6F8-522C-476B-B141-3562A01E7EF3}"/>
            </a:ext>
          </a:extLst>
        </xdr:cNvPr>
        <xdr:cNvCxnSpPr/>
      </xdr:nvCxnSpPr>
      <xdr:spPr>
        <a:xfrm>
          <a:off x="4864100" y="13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137951</xdr:rowOff>
    </xdr:from>
    <xdr:to>
      <xdr:col>23</xdr:col>
      <xdr:colOff>133350</xdr:colOff>
      <xdr:row>84</xdr:row>
      <xdr:rowOff>23431</xdr:rowOff>
    </xdr:to>
    <xdr:cxnSp macro="">
      <xdr:nvCxnSpPr>
        <xdr:cNvPr id="193" name="直線コネクタ 192">
          <a:extLst>
            <a:ext uri="{FF2B5EF4-FFF2-40B4-BE49-F238E27FC236}">
              <a16:creationId xmlns:a16="http://schemas.microsoft.com/office/drawing/2014/main" id="{FA415F00-2AA5-4059-93EE-5298010891BE}"/>
            </a:ext>
          </a:extLst>
        </xdr:cNvPr>
        <xdr:cNvCxnSpPr/>
      </xdr:nvCxnSpPr>
      <xdr:spPr>
        <a:xfrm>
          <a:off x="4114800" y="14368301"/>
          <a:ext cx="838200" cy="5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166133</xdr:rowOff>
    </xdr:from>
    <xdr:ext cx="762000" cy="259045"/>
    <xdr:sp macro="" textlink="">
      <xdr:nvSpPr>
        <xdr:cNvPr id="194" name="人件費・物件費等の状況平均値テキスト">
          <a:extLst>
            <a:ext uri="{FF2B5EF4-FFF2-40B4-BE49-F238E27FC236}">
              <a16:creationId xmlns:a16="http://schemas.microsoft.com/office/drawing/2014/main" id="{2443E54C-C689-4D3F-831B-F930B8D4A331}"/>
            </a:ext>
          </a:extLst>
        </xdr:cNvPr>
        <xdr:cNvSpPr txBox="1"/>
      </xdr:nvSpPr>
      <xdr:spPr>
        <a:xfrm>
          <a:off x="5041900" y="1456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22606</xdr:rowOff>
    </xdr:from>
    <xdr:to>
      <xdr:col>23</xdr:col>
      <xdr:colOff>184150</xdr:colOff>
      <xdr:row>85</xdr:row>
      <xdr:rowOff>124206</xdr:rowOff>
    </xdr:to>
    <xdr:sp macro="" textlink="">
      <xdr:nvSpPr>
        <xdr:cNvPr id="195" name="フローチャート: 判断 194">
          <a:extLst>
            <a:ext uri="{FF2B5EF4-FFF2-40B4-BE49-F238E27FC236}">
              <a16:creationId xmlns:a16="http://schemas.microsoft.com/office/drawing/2014/main" id="{E989A2F3-5C5F-41EA-A191-097D8474E199}"/>
            </a:ext>
          </a:extLst>
        </xdr:cNvPr>
        <xdr:cNvSpPr/>
      </xdr:nvSpPr>
      <xdr:spPr>
        <a:xfrm>
          <a:off x="4902200" y="1459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51566</xdr:rowOff>
    </xdr:from>
    <xdr:to>
      <xdr:col>19</xdr:col>
      <xdr:colOff>133350</xdr:colOff>
      <xdr:row>83</xdr:row>
      <xdr:rowOff>137951</xdr:rowOff>
    </xdr:to>
    <xdr:cxnSp macro="">
      <xdr:nvCxnSpPr>
        <xdr:cNvPr id="196" name="直線コネクタ 195">
          <a:extLst>
            <a:ext uri="{FF2B5EF4-FFF2-40B4-BE49-F238E27FC236}">
              <a16:creationId xmlns:a16="http://schemas.microsoft.com/office/drawing/2014/main" id="{D9BD0DC2-8160-4579-91F1-75E627625000}"/>
            </a:ext>
          </a:extLst>
        </xdr:cNvPr>
        <xdr:cNvCxnSpPr/>
      </xdr:nvCxnSpPr>
      <xdr:spPr>
        <a:xfrm>
          <a:off x="3225800" y="14281916"/>
          <a:ext cx="889000" cy="8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41877</xdr:rowOff>
    </xdr:from>
    <xdr:to>
      <xdr:col>19</xdr:col>
      <xdr:colOff>184150</xdr:colOff>
      <xdr:row>84</xdr:row>
      <xdr:rowOff>143477</xdr:rowOff>
    </xdr:to>
    <xdr:sp macro="" textlink="">
      <xdr:nvSpPr>
        <xdr:cNvPr id="197" name="フローチャート: 判断 196">
          <a:extLst>
            <a:ext uri="{FF2B5EF4-FFF2-40B4-BE49-F238E27FC236}">
              <a16:creationId xmlns:a16="http://schemas.microsoft.com/office/drawing/2014/main" id="{F8D84125-DD51-4D2C-978A-61D1B5F673E1}"/>
            </a:ext>
          </a:extLst>
        </xdr:cNvPr>
        <xdr:cNvSpPr/>
      </xdr:nvSpPr>
      <xdr:spPr>
        <a:xfrm>
          <a:off x="4064000" y="144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128254</xdr:rowOff>
    </xdr:from>
    <xdr:ext cx="736600" cy="259045"/>
    <xdr:sp macro="" textlink="">
      <xdr:nvSpPr>
        <xdr:cNvPr id="198" name="テキスト ボックス 197">
          <a:extLst>
            <a:ext uri="{FF2B5EF4-FFF2-40B4-BE49-F238E27FC236}">
              <a16:creationId xmlns:a16="http://schemas.microsoft.com/office/drawing/2014/main" id="{71EEDBFE-4936-4122-8914-FAF679A09EB9}"/>
            </a:ext>
          </a:extLst>
        </xdr:cNvPr>
        <xdr:cNvSpPr txBox="1"/>
      </xdr:nvSpPr>
      <xdr:spPr>
        <a:xfrm>
          <a:off x="3733800" y="1453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109355</xdr:rowOff>
    </xdr:from>
    <xdr:to>
      <xdr:col>15</xdr:col>
      <xdr:colOff>82550</xdr:colOff>
      <xdr:row>83</xdr:row>
      <xdr:rowOff>51566</xdr:rowOff>
    </xdr:to>
    <xdr:cxnSp macro="">
      <xdr:nvCxnSpPr>
        <xdr:cNvPr id="199" name="直線コネクタ 198">
          <a:extLst>
            <a:ext uri="{FF2B5EF4-FFF2-40B4-BE49-F238E27FC236}">
              <a16:creationId xmlns:a16="http://schemas.microsoft.com/office/drawing/2014/main" id="{6E3D830E-1A9D-4F08-ACCD-2EC1959B3AFA}"/>
            </a:ext>
          </a:extLst>
        </xdr:cNvPr>
        <xdr:cNvCxnSpPr/>
      </xdr:nvCxnSpPr>
      <xdr:spPr>
        <a:xfrm>
          <a:off x="2336800" y="14168255"/>
          <a:ext cx="889000" cy="1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63728</xdr:rowOff>
    </xdr:from>
    <xdr:to>
      <xdr:col>15</xdr:col>
      <xdr:colOff>133350</xdr:colOff>
      <xdr:row>83</xdr:row>
      <xdr:rowOff>165328</xdr:rowOff>
    </xdr:to>
    <xdr:sp macro="" textlink="">
      <xdr:nvSpPr>
        <xdr:cNvPr id="200" name="フローチャート: 判断 199">
          <a:extLst>
            <a:ext uri="{FF2B5EF4-FFF2-40B4-BE49-F238E27FC236}">
              <a16:creationId xmlns:a16="http://schemas.microsoft.com/office/drawing/2014/main" id="{041B74B8-A961-4F8A-8C90-2B89F61F5908}"/>
            </a:ext>
          </a:extLst>
        </xdr:cNvPr>
        <xdr:cNvSpPr/>
      </xdr:nvSpPr>
      <xdr:spPr>
        <a:xfrm>
          <a:off x="31750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150105</xdr:rowOff>
    </xdr:from>
    <xdr:ext cx="762000" cy="259045"/>
    <xdr:sp macro="" textlink="">
      <xdr:nvSpPr>
        <xdr:cNvPr id="201" name="テキスト ボックス 200">
          <a:extLst>
            <a:ext uri="{FF2B5EF4-FFF2-40B4-BE49-F238E27FC236}">
              <a16:creationId xmlns:a16="http://schemas.microsoft.com/office/drawing/2014/main" id="{AFCCAA68-65C1-435D-83D3-45CC5DB2C0DA}"/>
            </a:ext>
          </a:extLst>
        </xdr:cNvPr>
        <xdr:cNvSpPr txBox="1"/>
      </xdr:nvSpPr>
      <xdr:spPr>
        <a:xfrm>
          <a:off x="2844800" y="1438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67095</xdr:rowOff>
    </xdr:from>
    <xdr:to>
      <xdr:col>11</xdr:col>
      <xdr:colOff>31750</xdr:colOff>
      <xdr:row>82</xdr:row>
      <xdr:rowOff>109355</xdr:rowOff>
    </xdr:to>
    <xdr:cxnSp macro="">
      <xdr:nvCxnSpPr>
        <xdr:cNvPr id="202" name="直線コネクタ 201">
          <a:extLst>
            <a:ext uri="{FF2B5EF4-FFF2-40B4-BE49-F238E27FC236}">
              <a16:creationId xmlns:a16="http://schemas.microsoft.com/office/drawing/2014/main" id="{28ECB2C5-461F-4107-AF5C-2E56F8CFA70D}"/>
            </a:ext>
          </a:extLst>
        </xdr:cNvPr>
        <xdr:cNvCxnSpPr/>
      </xdr:nvCxnSpPr>
      <xdr:spPr>
        <a:xfrm>
          <a:off x="1447800" y="14125995"/>
          <a:ext cx="889000" cy="4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110973</xdr:rowOff>
    </xdr:from>
    <xdr:to>
      <xdr:col>11</xdr:col>
      <xdr:colOff>82550</xdr:colOff>
      <xdr:row>83</xdr:row>
      <xdr:rowOff>41123</xdr:rowOff>
    </xdr:to>
    <xdr:sp macro="" textlink="">
      <xdr:nvSpPr>
        <xdr:cNvPr id="203" name="フローチャート: 判断 202">
          <a:extLst>
            <a:ext uri="{FF2B5EF4-FFF2-40B4-BE49-F238E27FC236}">
              <a16:creationId xmlns:a16="http://schemas.microsoft.com/office/drawing/2014/main" id="{504155B0-63E1-4DCE-B6C9-1A2DF06F594A}"/>
            </a:ext>
          </a:extLst>
        </xdr:cNvPr>
        <xdr:cNvSpPr/>
      </xdr:nvSpPr>
      <xdr:spPr>
        <a:xfrm>
          <a:off x="2286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25900</xdr:rowOff>
    </xdr:from>
    <xdr:ext cx="762000" cy="259045"/>
    <xdr:sp macro="" textlink="">
      <xdr:nvSpPr>
        <xdr:cNvPr id="204" name="テキスト ボックス 203">
          <a:extLst>
            <a:ext uri="{FF2B5EF4-FFF2-40B4-BE49-F238E27FC236}">
              <a16:creationId xmlns:a16="http://schemas.microsoft.com/office/drawing/2014/main" id="{6F0116D4-D638-4E32-AB76-1D716B931B17}"/>
            </a:ext>
          </a:extLst>
        </xdr:cNvPr>
        <xdr:cNvSpPr txBox="1"/>
      </xdr:nvSpPr>
      <xdr:spPr>
        <a:xfrm>
          <a:off x="1955800" y="1425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107426</xdr:rowOff>
    </xdr:from>
    <xdr:to>
      <xdr:col>7</xdr:col>
      <xdr:colOff>31750</xdr:colOff>
      <xdr:row>83</xdr:row>
      <xdr:rowOff>37576</xdr:rowOff>
    </xdr:to>
    <xdr:sp macro="" textlink="">
      <xdr:nvSpPr>
        <xdr:cNvPr id="205" name="フローチャート: 判断 204">
          <a:extLst>
            <a:ext uri="{FF2B5EF4-FFF2-40B4-BE49-F238E27FC236}">
              <a16:creationId xmlns:a16="http://schemas.microsoft.com/office/drawing/2014/main" id="{BD5BAF31-B269-4D62-9C22-149B930271EC}"/>
            </a:ext>
          </a:extLst>
        </xdr:cNvPr>
        <xdr:cNvSpPr/>
      </xdr:nvSpPr>
      <xdr:spPr>
        <a:xfrm>
          <a:off x="1397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22353</xdr:rowOff>
    </xdr:from>
    <xdr:ext cx="762000" cy="259045"/>
    <xdr:sp macro="" textlink="">
      <xdr:nvSpPr>
        <xdr:cNvPr id="206" name="テキスト ボックス 205">
          <a:extLst>
            <a:ext uri="{FF2B5EF4-FFF2-40B4-BE49-F238E27FC236}">
              <a16:creationId xmlns:a16="http://schemas.microsoft.com/office/drawing/2014/main" id="{BA37B547-999C-48ED-9995-078EF65A3134}"/>
            </a:ext>
          </a:extLst>
        </xdr:cNvPr>
        <xdr:cNvSpPr txBox="1"/>
      </xdr:nvSpPr>
      <xdr:spPr>
        <a:xfrm>
          <a:off x="1066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67BDE33-1BE1-4F2E-9C35-5F7AAB63D86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0B1BDE3-5496-4DFE-9848-0EAFBD64FA0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3CC04C5-5AAE-4183-AFC5-D9B2F9E7D72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41C7C3F-FD98-422D-8283-F3EF917F310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BFF819D-61E1-4EEB-8890-1A6AD679A6D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144081</xdr:rowOff>
    </xdr:from>
    <xdr:to>
      <xdr:col>23</xdr:col>
      <xdr:colOff>184150</xdr:colOff>
      <xdr:row>84</xdr:row>
      <xdr:rowOff>74231</xdr:rowOff>
    </xdr:to>
    <xdr:sp macro="" textlink="">
      <xdr:nvSpPr>
        <xdr:cNvPr id="212" name="楕円 211">
          <a:extLst>
            <a:ext uri="{FF2B5EF4-FFF2-40B4-BE49-F238E27FC236}">
              <a16:creationId xmlns:a16="http://schemas.microsoft.com/office/drawing/2014/main" id="{9047B638-343E-47A5-A8F9-4BBB185C1971}"/>
            </a:ext>
          </a:extLst>
        </xdr:cNvPr>
        <xdr:cNvSpPr/>
      </xdr:nvSpPr>
      <xdr:spPr>
        <a:xfrm>
          <a:off x="4902200" y="1437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160608</xdr:rowOff>
    </xdr:from>
    <xdr:ext cx="762000" cy="259045"/>
    <xdr:sp macro="" textlink="">
      <xdr:nvSpPr>
        <xdr:cNvPr id="213" name="人件費・物件費等の状況該当値テキスト">
          <a:extLst>
            <a:ext uri="{FF2B5EF4-FFF2-40B4-BE49-F238E27FC236}">
              <a16:creationId xmlns:a16="http://schemas.microsoft.com/office/drawing/2014/main" id="{549085BD-A458-4903-9E88-6DDE71BCAAB0}"/>
            </a:ext>
          </a:extLst>
        </xdr:cNvPr>
        <xdr:cNvSpPr txBox="1"/>
      </xdr:nvSpPr>
      <xdr:spPr>
        <a:xfrm>
          <a:off x="5041900" y="1421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87151</xdr:rowOff>
    </xdr:from>
    <xdr:to>
      <xdr:col>19</xdr:col>
      <xdr:colOff>184150</xdr:colOff>
      <xdr:row>84</xdr:row>
      <xdr:rowOff>17301</xdr:rowOff>
    </xdr:to>
    <xdr:sp macro="" textlink="">
      <xdr:nvSpPr>
        <xdr:cNvPr id="214" name="楕円 213">
          <a:extLst>
            <a:ext uri="{FF2B5EF4-FFF2-40B4-BE49-F238E27FC236}">
              <a16:creationId xmlns:a16="http://schemas.microsoft.com/office/drawing/2014/main" id="{EF20F926-3DD1-443F-A971-FF91B040C01C}"/>
            </a:ext>
          </a:extLst>
        </xdr:cNvPr>
        <xdr:cNvSpPr/>
      </xdr:nvSpPr>
      <xdr:spPr>
        <a:xfrm>
          <a:off x="4064000" y="143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27478</xdr:rowOff>
    </xdr:from>
    <xdr:ext cx="736600" cy="259045"/>
    <xdr:sp macro="" textlink="">
      <xdr:nvSpPr>
        <xdr:cNvPr id="215" name="テキスト ボックス 214">
          <a:extLst>
            <a:ext uri="{FF2B5EF4-FFF2-40B4-BE49-F238E27FC236}">
              <a16:creationId xmlns:a16="http://schemas.microsoft.com/office/drawing/2014/main" id="{929C9A86-3157-4238-BF51-318D8B3C8A4D}"/>
            </a:ext>
          </a:extLst>
        </xdr:cNvPr>
        <xdr:cNvSpPr txBox="1"/>
      </xdr:nvSpPr>
      <xdr:spPr>
        <a:xfrm>
          <a:off x="3733800" y="14086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766</xdr:rowOff>
    </xdr:from>
    <xdr:to>
      <xdr:col>15</xdr:col>
      <xdr:colOff>133350</xdr:colOff>
      <xdr:row>83</xdr:row>
      <xdr:rowOff>102366</xdr:rowOff>
    </xdr:to>
    <xdr:sp macro="" textlink="">
      <xdr:nvSpPr>
        <xdr:cNvPr id="216" name="楕円 215">
          <a:extLst>
            <a:ext uri="{FF2B5EF4-FFF2-40B4-BE49-F238E27FC236}">
              <a16:creationId xmlns:a16="http://schemas.microsoft.com/office/drawing/2014/main" id="{E34E9BD7-F62A-4D76-9872-2B95B27C8A79}"/>
            </a:ext>
          </a:extLst>
        </xdr:cNvPr>
        <xdr:cNvSpPr/>
      </xdr:nvSpPr>
      <xdr:spPr>
        <a:xfrm>
          <a:off x="3175000" y="1423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112543</xdr:rowOff>
    </xdr:from>
    <xdr:ext cx="762000" cy="259045"/>
    <xdr:sp macro="" textlink="">
      <xdr:nvSpPr>
        <xdr:cNvPr id="217" name="テキスト ボックス 216">
          <a:extLst>
            <a:ext uri="{FF2B5EF4-FFF2-40B4-BE49-F238E27FC236}">
              <a16:creationId xmlns:a16="http://schemas.microsoft.com/office/drawing/2014/main" id="{AEBA3DB0-8663-44C3-99A7-E14C39298CEA}"/>
            </a:ext>
          </a:extLst>
        </xdr:cNvPr>
        <xdr:cNvSpPr txBox="1"/>
      </xdr:nvSpPr>
      <xdr:spPr>
        <a:xfrm>
          <a:off x="2844800" y="139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58555</xdr:rowOff>
    </xdr:from>
    <xdr:to>
      <xdr:col>11</xdr:col>
      <xdr:colOff>82550</xdr:colOff>
      <xdr:row>82</xdr:row>
      <xdr:rowOff>160155</xdr:rowOff>
    </xdr:to>
    <xdr:sp macro="" textlink="">
      <xdr:nvSpPr>
        <xdr:cNvPr id="218" name="楕円 217">
          <a:extLst>
            <a:ext uri="{FF2B5EF4-FFF2-40B4-BE49-F238E27FC236}">
              <a16:creationId xmlns:a16="http://schemas.microsoft.com/office/drawing/2014/main" id="{1B3EC3BF-5229-435B-A19A-B32702C3DF9B}"/>
            </a:ext>
          </a:extLst>
        </xdr:cNvPr>
        <xdr:cNvSpPr/>
      </xdr:nvSpPr>
      <xdr:spPr>
        <a:xfrm>
          <a:off x="2286000" y="14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170332</xdr:rowOff>
    </xdr:from>
    <xdr:ext cx="762000" cy="259045"/>
    <xdr:sp macro="" textlink="">
      <xdr:nvSpPr>
        <xdr:cNvPr id="219" name="テキスト ボックス 218">
          <a:extLst>
            <a:ext uri="{FF2B5EF4-FFF2-40B4-BE49-F238E27FC236}">
              <a16:creationId xmlns:a16="http://schemas.microsoft.com/office/drawing/2014/main" id="{18C77A93-4BBF-4DF1-9E5C-6C1029241D58}"/>
            </a:ext>
          </a:extLst>
        </xdr:cNvPr>
        <xdr:cNvSpPr txBox="1"/>
      </xdr:nvSpPr>
      <xdr:spPr>
        <a:xfrm>
          <a:off x="1955800" y="1388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16295</xdr:rowOff>
    </xdr:from>
    <xdr:to>
      <xdr:col>7</xdr:col>
      <xdr:colOff>31750</xdr:colOff>
      <xdr:row>82</xdr:row>
      <xdr:rowOff>117895</xdr:rowOff>
    </xdr:to>
    <xdr:sp macro="" textlink="">
      <xdr:nvSpPr>
        <xdr:cNvPr id="220" name="楕円 219">
          <a:extLst>
            <a:ext uri="{FF2B5EF4-FFF2-40B4-BE49-F238E27FC236}">
              <a16:creationId xmlns:a16="http://schemas.microsoft.com/office/drawing/2014/main" id="{92F8D181-159B-47D5-94D7-24353405840D}"/>
            </a:ext>
          </a:extLst>
        </xdr:cNvPr>
        <xdr:cNvSpPr/>
      </xdr:nvSpPr>
      <xdr:spPr>
        <a:xfrm>
          <a:off x="1397000" y="140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128072</xdr:rowOff>
    </xdr:from>
    <xdr:ext cx="762000" cy="259045"/>
    <xdr:sp macro="" textlink="">
      <xdr:nvSpPr>
        <xdr:cNvPr id="221" name="テキスト ボックス 220">
          <a:extLst>
            <a:ext uri="{FF2B5EF4-FFF2-40B4-BE49-F238E27FC236}">
              <a16:creationId xmlns:a16="http://schemas.microsoft.com/office/drawing/2014/main" id="{1D321324-DA95-40B7-9C16-006C41536E92}"/>
            </a:ext>
          </a:extLst>
        </xdr:cNvPr>
        <xdr:cNvSpPr txBox="1"/>
      </xdr:nvSpPr>
      <xdr:spPr>
        <a:xfrm>
          <a:off x="1066800" y="1384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7465EC2-EE43-4AF4-9373-D5B489873AB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C4340E5F-9A2C-4C11-A903-0BC225B785B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A490EFC-033D-4523-8F0F-119C38C9938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7A2387EB-6A87-41EE-A679-9D21FC0C9F2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DCCDD792-1381-4C94-83BE-E0430390FE6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9510F6FF-D179-436C-AD5F-511D9E1AA06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9C208A27-3FAB-4D82-BD36-E800BDFAE08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81F94014-7E5A-483C-A96B-392CAE3AFFC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E9C372D4-0E70-4612-A482-33405B690B6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4BD88F0D-694E-4725-ADA2-5E467632277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17871126-4548-4C63-869E-4C5375491737}"/>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44BE8E9C-D488-4696-87AE-DED78528DED1}"/>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C89A0E0B-F4F1-487A-A3E5-C71E34778AB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人事院勧告に準じて給与改正を実施している。類似団体平均との差は、新規採用数の変動で職員の年齢構成と給与号給の偏りが影響しているが、類似団体平均との差は少なく回復傾向にある。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4545718C-FAA0-4D0C-86D1-9A8977DBEC7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47CADE-1C16-453A-BF82-ABE072AC283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10BF86E7-5E81-4109-9A91-6212101372C7}"/>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1DEBEB46-B196-4FFF-A38B-B20D58D5A188}"/>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FA8BDDFA-E7CB-4A53-9E95-6639315A0DCA}"/>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1FAC95CD-E80B-47F6-868B-5E69C2D07242}"/>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4CB0ED32-66F4-444D-8AE7-2C49A6FF10C5}"/>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35025F48-6917-440D-8CD0-D98EBB54734C}"/>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8D6DAFB8-33F2-437F-9FB8-D17D90429A38}"/>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1611A0BE-653D-4016-BD1C-A29D0AC590DA}"/>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F14E7EEB-FFF1-4FC5-B0D7-8A332B312F0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5E3F21C1-3F70-4D23-B8BB-0DC98693D3C1}"/>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FEB20560-9166-483C-9D54-89EA97E239A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1EFDD579-92E4-45BF-B1ED-A91756F4E97D}"/>
            </a:ext>
          </a:extLst>
        </xdr:cNvPr>
        <xdr:cNvCxnSpPr/>
      </xdr:nvCxnSpPr>
      <xdr:spPr>
        <a:xfrm flipV="1">
          <a:off x="17018000" y="1378458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25F4FDAE-E25C-400E-8FB3-8BEFC64522D1}"/>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CF94CA59-C3B7-45D5-BF46-95247AEF3913}"/>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1" name="給与水準   （国との比較）最大値テキスト">
          <a:extLst>
            <a:ext uri="{FF2B5EF4-FFF2-40B4-BE49-F238E27FC236}">
              <a16:creationId xmlns:a16="http://schemas.microsoft.com/office/drawing/2014/main" id="{98635906-5F4C-4359-B777-18B592638415}"/>
            </a:ext>
          </a:extLst>
        </xdr:cNvPr>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2" name="直線コネクタ 251">
          <a:extLst>
            <a:ext uri="{FF2B5EF4-FFF2-40B4-BE49-F238E27FC236}">
              <a16:creationId xmlns:a16="http://schemas.microsoft.com/office/drawing/2014/main" id="{0C469D67-081C-43F1-A933-4337FCBE2D7D}"/>
            </a:ext>
          </a:extLst>
        </xdr:cNvPr>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89</xdr:row>
      <xdr:rowOff>142239</xdr:rowOff>
    </xdr:to>
    <xdr:cxnSp macro="">
      <xdr:nvCxnSpPr>
        <xdr:cNvPr id="253" name="直線コネクタ 252">
          <a:extLst>
            <a:ext uri="{FF2B5EF4-FFF2-40B4-BE49-F238E27FC236}">
              <a16:creationId xmlns:a16="http://schemas.microsoft.com/office/drawing/2014/main" id="{23C40507-238B-4880-BB0E-FF223C5E6511}"/>
            </a:ext>
          </a:extLst>
        </xdr:cNvPr>
        <xdr:cNvCxnSpPr/>
      </xdr:nvCxnSpPr>
      <xdr:spPr>
        <a:xfrm flipV="1">
          <a:off x="16179800" y="14991080"/>
          <a:ext cx="8382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BF425763-46AB-4A38-BA18-6D519EAD6137}"/>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C49D7E27-F29F-45ED-AB35-CB4500D1C8F6}"/>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168911</xdr:rowOff>
    </xdr:from>
    <xdr:to>
      <xdr:col>77</xdr:col>
      <xdr:colOff>44450</xdr:colOff>
      <xdr:row>89</xdr:row>
      <xdr:rowOff>142239</xdr:rowOff>
    </xdr:to>
    <xdr:cxnSp macro="">
      <xdr:nvCxnSpPr>
        <xdr:cNvPr id="256" name="直線コネクタ 255">
          <a:extLst>
            <a:ext uri="{FF2B5EF4-FFF2-40B4-BE49-F238E27FC236}">
              <a16:creationId xmlns:a16="http://schemas.microsoft.com/office/drawing/2014/main" id="{8810F0C0-023F-497B-A636-3C62E59EC34D}"/>
            </a:ext>
          </a:extLst>
        </xdr:cNvPr>
        <xdr:cNvCxnSpPr/>
      </xdr:nvCxnSpPr>
      <xdr:spPr>
        <a:xfrm>
          <a:off x="15290800" y="152565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a:extLst>
            <a:ext uri="{FF2B5EF4-FFF2-40B4-BE49-F238E27FC236}">
              <a16:creationId xmlns:a16="http://schemas.microsoft.com/office/drawing/2014/main" id="{C597BE4A-35C4-401A-8B59-2D4F4A7DB5A7}"/>
            </a:ext>
          </a:extLst>
        </xdr:cNvPr>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58" name="テキスト ボックス 257">
          <a:extLst>
            <a:ext uri="{FF2B5EF4-FFF2-40B4-BE49-F238E27FC236}">
              <a16:creationId xmlns:a16="http://schemas.microsoft.com/office/drawing/2014/main" id="{E4B2B723-9334-4E26-8E3D-E8D3BDAF8A81}"/>
            </a:ext>
          </a:extLst>
        </xdr:cNvPr>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96520</xdr:rowOff>
    </xdr:from>
    <xdr:to>
      <xdr:col>72</xdr:col>
      <xdr:colOff>203200</xdr:colOff>
      <xdr:row>88</xdr:row>
      <xdr:rowOff>168911</xdr:rowOff>
    </xdr:to>
    <xdr:cxnSp macro="">
      <xdr:nvCxnSpPr>
        <xdr:cNvPr id="259" name="直線コネクタ 258">
          <a:extLst>
            <a:ext uri="{FF2B5EF4-FFF2-40B4-BE49-F238E27FC236}">
              <a16:creationId xmlns:a16="http://schemas.microsoft.com/office/drawing/2014/main" id="{5DC53788-5D01-4194-95D1-F6006292BDB2}"/>
            </a:ext>
          </a:extLst>
        </xdr:cNvPr>
        <xdr:cNvCxnSpPr/>
      </xdr:nvCxnSpPr>
      <xdr:spPr>
        <a:xfrm>
          <a:off x="14401800" y="151841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60" name="フローチャート: 判断 259">
          <a:extLst>
            <a:ext uri="{FF2B5EF4-FFF2-40B4-BE49-F238E27FC236}">
              <a16:creationId xmlns:a16="http://schemas.microsoft.com/office/drawing/2014/main" id="{D6CE013F-1E3F-4E09-9B8B-AD04282BFE7A}"/>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1" name="テキスト ボックス 260">
          <a:extLst>
            <a:ext uri="{FF2B5EF4-FFF2-40B4-BE49-F238E27FC236}">
              <a16:creationId xmlns:a16="http://schemas.microsoft.com/office/drawing/2014/main" id="{51A1C316-E82B-4BD7-A735-CB303DF2DA21}"/>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88</xdr:row>
      <xdr:rowOff>96520</xdr:rowOff>
    </xdr:to>
    <xdr:cxnSp macro="">
      <xdr:nvCxnSpPr>
        <xdr:cNvPr id="262" name="直線コネクタ 261">
          <a:extLst>
            <a:ext uri="{FF2B5EF4-FFF2-40B4-BE49-F238E27FC236}">
              <a16:creationId xmlns:a16="http://schemas.microsoft.com/office/drawing/2014/main" id="{33987DAB-6CDB-4ED1-9E94-BDA9DE2F5D16}"/>
            </a:ext>
          </a:extLst>
        </xdr:cNvPr>
        <xdr:cNvCxnSpPr/>
      </xdr:nvCxnSpPr>
      <xdr:spPr>
        <a:xfrm>
          <a:off x="13512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3" name="フローチャート: 判断 262">
          <a:extLst>
            <a:ext uri="{FF2B5EF4-FFF2-40B4-BE49-F238E27FC236}">
              <a16:creationId xmlns:a16="http://schemas.microsoft.com/office/drawing/2014/main" id="{3BFB59FF-28A3-431F-9CC8-3A1D02CB328F}"/>
            </a:ext>
          </a:extLst>
        </xdr:cNvPr>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64" name="テキスト ボックス 263">
          <a:extLst>
            <a:ext uri="{FF2B5EF4-FFF2-40B4-BE49-F238E27FC236}">
              <a16:creationId xmlns:a16="http://schemas.microsoft.com/office/drawing/2014/main" id="{BC79E8E3-EE65-4C72-B978-474E527964B9}"/>
            </a:ext>
          </a:extLst>
        </xdr:cNvPr>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5" name="フローチャート: 判断 264">
          <a:extLst>
            <a:ext uri="{FF2B5EF4-FFF2-40B4-BE49-F238E27FC236}">
              <a16:creationId xmlns:a16="http://schemas.microsoft.com/office/drawing/2014/main" id="{17783729-9708-48AE-848F-7A9AD3F17C18}"/>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66" name="テキスト ボックス 265">
          <a:extLst>
            <a:ext uri="{FF2B5EF4-FFF2-40B4-BE49-F238E27FC236}">
              <a16:creationId xmlns:a16="http://schemas.microsoft.com/office/drawing/2014/main" id="{1A72C6AB-6C73-4A60-95F3-A6CE19A0B21D}"/>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952C2633-4807-4CC3-88FF-387DA84BD23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7778891D-B48F-4085-A377-51D002357E5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97D24E5D-62E3-4179-9864-0BFC7CC63CC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B2A74BC9-75B0-457F-838D-F450A067439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6A29891C-BB17-42B8-A056-7105D7B807C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2" name="楕円 271">
          <a:extLst>
            <a:ext uri="{FF2B5EF4-FFF2-40B4-BE49-F238E27FC236}">
              <a16:creationId xmlns:a16="http://schemas.microsoft.com/office/drawing/2014/main" id="{39BFEDEF-CF8C-43BF-921B-B2A6B8FAF11D}"/>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3" name="給与水準   （国との比較）該当値テキスト">
          <a:extLst>
            <a:ext uri="{FF2B5EF4-FFF2-40B4-BE49-F238E27FC236}">
              <a16:creationId xmlns:a16="http://schemas.microsoft.com/office/drawing/2014/main" id="{8B7BF132-DC08-4FE9-8432-5A810CD3A0E3}"/>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91439</xdr:rowOff>
    </xdr:from>
    <xdr:to>
      <xdr:col>77</xdr:col>
      <xdr:colOff>95250</xdr:colOff>
      <xdr:row>90</xdr:row>
      <xdr:rowOff>21589</xdr:rowOff>
    </xdr:to>
    <xdr:sp macro="" textlink="">
      <xdr:nvSpPr>
        <xdr:cNvPr id="274" name="楕円 273">
          <a:extLst>
            <a:ext uri="{FF2B5EF4-FFF2-40B4-BE49-F238E27FC236}">
              <a16:creationId xmlns:a16="http://schemas.microsoft.com/office/drawing/2014/main" id="{A0314A67-F950-4709-8898-AAEF6A5A369D}"/>
            </a:ext>
          </a:extLst>
        </xdr:cNvPr>
        <xdr:cNvSpPr/>
      </xdr:nvSpPr>
      <xdr:spPr>
        <a:xfrm>
          <a:off x="16129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6366</xdr:rowOff>
    </xdr:from>
    <xdr:ext cx="736600" cy="259045"/>
    <xdr:sp macro="" textlink="">
      <xdr:nvSpPr>
        <xdr:cNvPr id="275" name="テキスト ボックス 274">
          <a:extLst>
            <a:ext uri="{FF2B5EF4-FFF2-40B4-BE49-F238E27FC236}">
              <a16:creationId xmlns:a16="http://schemas.microsoft.com/office/drawing/2014/main" id="{BC23491F-6020-4CF6-9D28-36910D565105}"/>
            </a:ext>
          </a:extLst>
        </xdr:cNvPr>
        <xdr:cNvSpPr txBox="1"/>
      </xdr:nvSpPr>
      <xdr:spPr>
        <a:xfrm>
          <a:off x="15798800" y="15436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118111</xdr:rowOff>
    </xdr:from>
    <xdr:to>
      <xdr:col>73</xdr:col>
      <xdr:colOff>44450</xdr:colOff>
      <xdr:row>89</xdr:row>
      <xdr:rowOff>48261</xdr:rowOff>
    </xdr:to>
    <xdr:sp macro="" textlink="">
      <xdr:nvSpPr>
        <xdr:cNvPr id="276" name="楕円 275">
          <a:extLst>
            <a:ext uri="{FF2B5EF4-FFF2-40B4-BE49-F238E27FC236}">
              <a16:creationId xmlns:a16="http://schemas.microsoft.com/office/drawing/2014/main" id="{FAF795F7-76D7-4E12-A72A-BC93042D2A65}"/>
            </a:ext>
          </a:extLst>
        </xdr:cNvPr>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33038</xdr:rowOff>
    </xdr:from>
    <xdr:ext cx="762000" cy="259045"/>
    <xdr:sp macro="" textlink="">
      <xdr:nvSpPr>
        <xdr:cNvPr id="277" name="テキスト ボックス 276">
          <a:extLst>
            <a:ext uri="{FF2B5EF4-FFF2-40B4-BE49-F238E27FC236}">
              <a16:creationId xmlns:a16="http://schemas.microsoft.com/office/drawing/2014/main" id="{48D961EA-C92B-487B-8491-F31038F98307}"/>
            </a:ext>
          </a:extLst>
        </xdr:cNvPr>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78" name="楕円 277">
          <a:extLst>
            <a:ext uri="{FF2B5EF4-FFF2-40B4-BE49-F238E27FC236}">
              <a16:creationId xmlns:a16="http://schemas.microsoft.com/office/drawing/2014/main" id="{52DBCD18-20AA-4712-95D8-CA694A9604F4}"/>
            </a:ext>
          </a:extLst>
        </xdr:cNvPr>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79" name="テキスト ボックス 278">
          <a:extLst>
            <a:ext uri="{FF2B5EF4-FFF2-40B4-BE49-F238E27FC236}">
              <a16:creationId xmlns:a16="http://schemas.microsoft.com/office/drawing/2014/main" id="{17CE5BFB-1966-4D77-A918-6090D3382C0F}"/>
            </a:ext>
          </a:extLst>
        </xdr:cNvPr>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0" name="楕円 279">
          <a:extLst>
            <a:ext uri="{FF2B5EF4-FFF2-40B4-BE49-F238E27FC236}">
              <a16:creationId xmlns:a16="http://schemas.microsoft.com/office/drawing/2014/main" id="{5DD734AF-599D-41B9-B311-81E53EDDC39D}"/>
            </a:ext>
          </a:extLst>
        </xdr:cNvPr>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1" name="テキスト ボックス 280">
          <a:extLst>
            <a:ext uri="{FF2B5EF4-FFF2-40B4-BE49-F238E27FC236}">
              <a16:creationId xmlns:a16="http://schemas.microsoft.com/office/drawing/2014/main" id="{C7B9E032-A005-4188-BB62-96EB74D487E7}"/>
            </a:ext>
          </a:extLst>
        </xdr:cNvPr>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615D03E1-6902-4741-850F-24E0C6AD4D1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50923932-7021-4B05-B75E-B8F12BB93BD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6B58DF40-0E87-42BE-969B-83109BA1CCC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E3B2EB9B-D209-4C34-BC5D-67ACAAA5CEC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A31AE231-85FF-4409-911B-1494AE4F437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D66353F7-9653-430C-96B4-57EFA17C59A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E755613D-5FD5-4E26-8240-A46F7733BFB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7B6FDE33-F5A2-480F-9E66-6380E0D056C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D601A6FB-8197-4E41-9445-E2024B04682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FC19FC5D-5ED2-4ECE-83BE-111D9019CBE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3908536C-EB50-4B52-857C-600CFE623BC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B137758D-6178-483A-ACBE-E30052BC4D8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5FC4A4CF-CE2A-44FE-9BB4-FE2A40645C2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中山間地域の中で過疎地域にあたり、人口密度が低くなっている。人口に対する職員数は、類似団体平均とほぼ同数となっている。</a:t>
          </a:r>
        </a:p>
        <a:p>
          <a:r>
            <a:rPr kumimoji="1" lang="ja-JP" altLang="en-US" sz="1300">
              <a:latin typeface="ＭＳ Ｐゴシック" panose="020B0600070205080204" pitchFamily="50" charset="-128"/>
              <a:ea typeface="ＭＳ Ｐゴシック" panose="020B0600070205080204" pitchFamily="50" charset="-128"/>
            </a:rPr>
            <a:t>　 定員適正化計画に沿って職員数の管理を行っているが、新規採用者の確保に苦慮している状況で退職者数が上回っており、職員数は計画値以上の減少が続いている。これから定年延長による影響が幾らかあると思われるが、 業務の見直し等、効率的な行政運営となるよう努める。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76BBF100-04E2-409A-8610-03284AFD99C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EC6F5861-BF21-4767-8B7A-67E2191C02F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FA905B04-D7CB-455A-9811-CE8D6B21E47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B44996E6-BC0A-4BAB-91D2-EC2F92DBA5E4}"/>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21BDF53F-9F1F-4494-B606-544FC0C12D51}"/>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1FEB4B6C-37E0-4AF4-8729-E0332B3788B9}"/>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A1F73E7A-273B-4191-806D-9FE847B1A5C9}"/>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89EB420F-1C94-462D-93CE-AED9F81374AC}"/>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8A536C7A-4831-425E-87C5-9F08DF25E429}"/>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A2850D71-6544-44BE-83AF-E93C11233FA5}"/>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6649A3F9-5B3B-4B8D-9B61-621CDA7045F3}"/>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67F71A5C-FBBF-4D78-ACA9-F91ED98E2763}"/>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405B43B2-EAD5-4536-B0BB-59040FB7164F}"/>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4217AE89-2637-41A1-85D0-5ED38F2A1B2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5CA49C4-6558-4687-8D23-1430ED2B0FD3}"/>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D4FDBD49-562A-4992-86FA-43261E5FC2E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3496AC3F-7CCC-40CA-A1DC-2683FB0E0A0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E675EBB1-28D2-48BF-84B4-1EAAA419CC8B}"/>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45992</xdr:rowOff>
    </xdr:from>
    <xdr:to>
      <xdr:col>81</xdr:col>
      <xdr:colOff>44450</xdr:colOff>
      <xdr:row>67</xdr:row>
      <xdr:rowOff>43815</xdr:rowOff>
    </xdr:to>
    <xdr:cxnSp macro="">
      <xdr:nvCxnSpPr>
        <xdr:cNvPr id="313" name="直線コネクタ 312">
          <a:extLst>
            <a:ext uri="{FF2B5EF4-FFF2-40B4-BE49-F238E27FC236}">
              <a16:creationId xmlns:a16="http://schemas.microsoft.com/office/drawing/2014/main" id="{63ABE061-1E73-4325-BF9A-711A8647EEDB}"/>
            </a:ext>
          </a:extLst>
        </xdr:cNvPr>
        <xdr:cNvCxnSpPr/>
      </xdr:nvCxnSpPr>
      <xdr:spPr>
        <a:xfrm flipV="1">
          <a:off x="17018000" y="9990092"/>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15892</xdr:rowOff>
    </xdr:from>
    <xdr:ext cx="762000" cy="259045"/>
    <xdr:sp macro="" textlink="">
      <xdr:nvSpPr>
        <xdr:cNvPr id="314" name="定員管理の状況最小値テキスト">
          <a:extLst>
            <a:ext uri="{FF2B5EF4-FFF2-40B4-BE49-F238E27FC236}">
              <a16:creationId xmlns:a16="http://schemas.microsoft.com/office/drawing/2014/main" id="{3F96AA55-0E8D-43EA-AB7B-2BAA33C83821}"/>
            </a:ext>
          </a:extLst>
        </xdr:cNvPr>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43815</xdr:rowOff>
    </xdr:from>
    <xdr:to>
      <xdr:col>81</xdr:col>
      <xdr:colOff>133350</xdr:colOff>
      <xdr:row>67</xdr:row>
      <xdr:rowOff>43815</xdr:rowOff>
    </xdr:to>
    <xdr:cxnSp macro="">
      <xdr:nvCxnSpPr>
        <xdr:cNvPr id="315" name="直線コネクタ 314">
          <a:extLst>
            <a:ext uri="{FF2B5EF4-FFF2-40B4-BE49-F238E27FC236}">
              <a16:creationId xmlns:a16="http://schemas.microsoft.com/office/drawing/2014/main" id="{DF8CEB0B-1E3F-4983-8ACB-8169EFFCC991}"/>
            </a:ext>
          </a:extLst>
        </xdr:cNvPr>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132369</xdr:rowOff>
    </xdr:from>
    <xdr:ext cx="762000" cy="259045"/>
    <xdr:sp macro="" textlink="">
      <xdr:nvSpPr>
        <xdr:cNvPr id="316" name="定員管理の状況最大値テキスト">
          <a:extLst>
            <a:ext uri="{FF2B5EF4-FFF2-40B4-BE49-F238E27FC236}">
              <a16:creationId xmlns:a16="http://schemas.microsoft.com/office/drawing/2014/main" id="{27B38DAD-297E-4FD0-B146-831AA21C458A}"/>
            </a:ext>
          </a:extLst>
        </xdr:cNvPr>
        <xdr:cNvSpPr txBox="1"/>
      </xdr:nvSpPr>
      <xdr:spPr>
        <a:xfrm>
          <a:off x="17106900" y="973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45992</xdr:rowOff>
    </xdr:from>
    <xdr:to>
      <xdr:col>81</xdr:col>
      <xdr:colOff>133350</xdr:colOff>
      <xdr:row>58</xdr:row>
      <xdr:rowOff>45992</xdr:rowOff>
    </xdr:to>
    <xdr:cxnSp macro="">
      <xdr:nvCxnSpPr>
        <xdr:cNvPr id="317" name="直線コネクタ 316">
          <a:extLst>
            <a:ext uri="{FF2B5EF4-FFF2-40B4-BE49-F238E27FC236}">
              <a16:creationId xmlns:a16="http://schemas.microsoft.com/office/drawing/2014/main" id="{493A0BB9-91AE-4ECA-A21E-F17D264879E7}"/>
            </a:ext>
          </a:extLst>
        </xdr:cNvPr>
        <xdr:cNvCxnSpPr/>
      </xdr:nvCxnSpPr>
      <xdr:spPr>
        <a:xfrm>
          <a:off x="16929100" y="999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140879</xdr:rowOff>
    </xdr:from>
    <xdr:to>
      <xdr:col>81</xdr:col>
      <xdr:colOff>44450</xdr:colOff>
      <xdr:row>61</xdr:row>
      <xdr:rowOff>15966</xdr:rowOff>
    </xdr:to>
    <xdr:cxnSp macro="">
      <xdr:nvCxnSpPr>
        <xdr:cNvPr id="318" name="直線コネクタ 317">
          <a:extLst>
            <a:ext uri="{FF2B5EF4-FFF2-40B4-BE49-F238E27FC236}">
              <a16:creationId xmlns:a16="http://schemas.microsoft.com/office/drawing/2014/main" id="{3D63C483-9AD9-43B3-84D7-FF62A1F8F988}"/>
            </a:ext>
          </a:extLst>
        </xdr:cNvPr>
        <xdr:cNvCxnSpPr/>
      </xdr:nvCxnSpPr>
      <xdr:spPr>
        <a:xfrm>
          <a:off x="16179800" y="10427879"/>
          <a:ext cx="8382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80299</xdr:rowOff>
    </xdr:from>
    <xdr:ext cx="762000" cy="259045"/>
    <xdr:sp macro="" textlink="">
      <xdr:nvSpPr>
        <xdr:cNvPr id="319" name="定員管理の状況平均値テキスト">
          <a:extLst>
            <a:ext uri="{FF2B5EF4-FFF2-40B4-BE49-F238E27FC236}">
              <a16:creationId xmlns:a16="http://schemas.microsoft.com/office/drawing/2014/main" id="{576C0812-D85A-43D5-8C47-7BE7CDF5C0F0}"/>
            </a:ext>
          </a:extLst>
        </xdr:cNvPr>
        <xdr:cNvSpPr txBox="1"/>
      </xdr:nvSpPr>
      <xdr:spPr>
        <a:xfrm>
          <a:off x="17106900" y="1053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108222</xdr:rowOff>
    </xdr:from>
    <xdr:to>
      <xdr:col>81</xdr:col>
      <xdr:colOff>95250</xdr:colOff>
      <xdr:row>62</xdr:row>
      <xdr:rowOff>38372</xdr:rowOff>
    </xdr:to>
    <xdr:sp macro="" textlink="">
      <xdr:nvSpPr>
        <xdr:cNvPr id="320" name="フローチャート: 判断 319">
          <a:extLst>
            <a:ext uri="{FF2B5EF4-FFF2-40B4-BE49-F238E27FC236}">
              <a16:creationId xmlns:a16="http://schemas.microsoft.com/office/drawing/2014/main" id="{2D0029D4-4220-42D2-8BF9-937D666D2824}"/>
            </a:ext>
          </a:extLst>
        </xdr:cNvPr>
        <xdr:cNvSpPr/>
      </xdr:nvSpPr>
      <xdr:spPr>
        <a:xfrm>
          <a:off x="16967200" y="1056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108131</xdr:rowOff>
    </xdr:from>
    <xdr:to>
      <xdr:col>77</xdr:col>
      <xdr:colOff>44450</xdr:colOff>
      <xdr:row>60</xdr:row>
      <xdr:rowOff>140879</xdr:rowOff>
    </xdr:to>
    <xdr:cxnSp macro="">
      <xdr:nvCxnSpPr>
        <xdr:cNvPr id="321" name="直線コネクタ 320">
          <a:extLst>
            <a:ext uri="{FF2B5EF4-FFF2-40B4-BE49-F238E27FC236}">
              <a16:creationId xmlns:a16="http://schemas.microsoft.com/office/drawing/2014/main" id="{6CD1763F-34FC-418D-B6E6-61236A167ADE}"/>
            </a:ext>
          </a:extLst>
        </xdr:cNvPr>
        <xdr:cNvCxnSpPr/>
      </xdr:nvCxnSpPr>
      <xdr:spPr>
        <a:xfrm>
          <a:off x="15290800" y="10395131"/>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22" name="フローチャート: 判断 321">
          <a:extLst>
            <a:ext uri="{FF2B5EF4-FFF2-40B4-BE49-F238E27FC236}">
              <a16:creationId xmlns:a16="http://schemas.microsoft.com/office/drawing/2014/main" id="{8F21636B-C28F-4518-8E65-6428CA9BBDED}"/>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23" name="テキスト ボックス 322">
          <a:extLst>
            <a:ext uri="{FF2B5EF4-FFF2-40B4-BE49-F238E27FC236}">
              <a16:creationId xmlns:a16="http://schemas.microsoft.com/office/drawing/2014/main" id="{B408713C-9A7E-4AD2-8721-5E60451586AC}"/>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108131</xdr:rowOff>
    </xdr:from>
    <xdr:to>
      <xdr:col>72</xdr:col>
      <xdr:colOff>203200</xdr:colOff>
      <xdr:row>60</xdr:row>
      <xdr:rowOff>121920</xdr:rowOff>
    </xdr:to>
    <xdr:cxnSp macro="">
      <xdr:nvCxnSpPr>
        <xdr:cNvPr id="324" name="直線コネクタ 323">
          <a:extLst>
            <a:ext uri="{FF2B5EF4-FFF2-40B4-BE49-F238E27FC236}">
              <a16:creationId xmlns:a16="http://schemas.microsoft.com/office/drawing/2014/main" id="{C58BFE59-3F94-4F64-84A0-9788FE3BC8A6}"/>
            </a:ext>
          </a:extLst>
        </xdr:cNvPr>
        <xdr:cNvCxnSpPr/>
      </xdr:nvCxnSpPr>
      <xdr:spPr>
        <a:xfrm flipV="1">
          <a:off x="14401800" y="103951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5" name="フローチャート: 判断 324">
          <a:extLst>
            <a:ext uri="{FF2B5EF4-FFF2-40B4-BE49-F238E27FC236}">
              <a16:creationId xmlns:a16="http://schemas.microsoft.com/office/drawing/2014/main" id="{53B9C52D-56E2-43BA-892D-98E8F51B5D9C}"/>
            </a:ext>
          </a:extLst>
        </xdr:cNvPr>
        <xdr:cNvSpPr/>
      </xdr:nvSpPr>
      <xdr:spPr>
        <a:xfrm>
          <a:off x="15240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26" name="テキスト ボックス 325">
          <a:extLst>
            <a:ext uri="{FF2B5EF4-FFF2-40B4-BE49-F238E27FC236}">
              <a16:creationId xmlns:a16="http://schemas.microsoft.com/office/drawing/2014/main" id="{C254EF88-E381-40E4-89A7-47DB1049F8E9}"/>
            </a:ext>
          </a:extLst>
        </xdr:cNvPr>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137432</xdr:rowOff>
    </xdr:to>
    <xdr:cxnSp macro="">
      <xdr:nvCxnSpPr>
        <xdr:cNvPr id="327" name="直線コネクタ 326">
          <a:extLst>
            <a:ext uri="{FF2B5EF4-FFF2-40B4-BE49-F238E27FC236}">
              <a16:creationId xmlns:a16="http://schemas.microsoft.com/office/drawing/2014/main" id="{B573838D-140C-4DBA-AFB1-0F5C3C8FD184}"/>
            </a:ext>
          </a:extLst>
        </xdr:cNvPr>
        <xdr:cNvCxnSpPr/>
      </xdr:nvCxnSpPr>
      <xdr:spPr>
        <a:xfrm flipV="1">
          <a:off x="13512800" y="10408920"/>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152128</xdr:rowOff>
    </xdr:from>
    <xdr:to>
      <xdr:col>68</xdr:col>
      <xdr:colOff>203200</xdr:colOff>
      <xdr:row>61</xdr:row>
      <xdr:rowOff>82278</xdr:rowOff>
    </xdr:to>
    <xdr:sp macro="" textlink="">
      <xdr:nvSpPr>
        <xdr:cNvPr id="328" name="フローチャート: 判断 327">
          <a:extLst>
            <a:ext uri="{FF2B5EF4-FFF2-40B4-BE49-F238E27FC236}">
              <a16:creationId xmlns:a16="http://schemas.microsoft.com/office/drawing/2014/main" id="{F86C1230-636A-4D16-9CE4-D72338EDADB3}"/>
            </a:ext>
          </a:extLst>
        </xdr:cNvPr>
        <xdr:cNvSpPr/>
      </xdr:nvSpPr>
      <xdr:spPr>
        <a:xfrm>
          <a:off x="14351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67055</xdr:rowOff>
    </xdr:from>
    <xdr:ext cx="762000" cy="259045"/>
    <xdr:sp macro="" textlink="">
      <xdr:nvSpPr>
        <xdr:cNvPr id="329" name="テキスト ボックス 328">
          <a:extLst>
            <a:ext uri="{FF2B5EF4-FFF2-40B4-BE49-F238E27FC236}">
              <a16:creationId xmlns:a16="http://schemas.microsoft.com/office/drawing/2014/main" id="{C4FD0694-F28B-45F4-8BC0-1C65EFAF990F}"/>
            </a:ext>
          </a:extLst>
        </xdr:cNvPr>
        <xdr:cNvSpPr txBox="1"/>
      </xdr:nvSpPr>
      <xdr:spPr>
        <a:xfrm>
          <a:off x="14020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93526</xdr:rowOff>
    </xdr:from>
    <xdr:to>
      <xdr:col>64</xdr:col>
      <xdr:colOff>152400</xdr:colOff>
      <xdr:row>61</xdr:row>
      <xdr:rowOff>23676</xdr:rowOff>
    </xdr:to>
    <xdr:sp macro="" textlink="">
      <xdr:nvSpPr>
        <xdr:cNvPr id="330" name="フローチャート: 判断 329">
          <a:extLst>
            <a:ext uri="{FF2B5EF4-FFF2-40B4-BE49-F238E27FC236}">
              <a16:creationId xmlns:a16="http://schemas.microsoft.com/office/drawing/2014/main" id="{C6B50F69-36A9-4CAA-9017-259004F7A909}"/>
            </a:ext>
          </a:extLst>
        </xdr:cNvPr>
        <xdr:cNvSpPr/>
      </xdr:nvSpPr>
      <xdr:spPr>
        <a:xfrm>
          <a:off x="13462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8453</xdr:rowOff>
    </xdr:from>
    <xdr:ext cx="762000" cy="259045"/>
    <xdr:sp macro="" textlink="">
      <xdr:nvSpPr>
        <xdr:cNvPr id="331" name="テキスト ボックス 330">
          <a:extLst>
            <a:ext uri="{FF2B5EF4-FFF2-40B4-BE49-F238E27FC236}">
              <a16:creationId xmlns:a16="http://schemas.microsoft.com/office/drawing/2014/main" id="{C156FA54-E63C-4BC4-A0F6-60520F69E8EA}"/>
            </a:ext>
          </a:extLst>
        </xdr:cNvPr>
        <xdr:cNvSpPr txBox="1"/>
      </xdr:nvSpPr>
      <xdr:spPr>
        <a:xfrm>
          <a:off x="13131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53DECB7B-5F3B-492D-9A1D-12222FBBC22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3A3CB5F1-907E-4AA0-9646-F3AAABD3C59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A825293-755C-4374-AB10-CE6E621B6AA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4E17C3D-218D-43FB-BEB2-5EBDFDD19FC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1BDAF7E-5249-4409-B912-887D8AEB615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136616</xdr:rowOff>
    </xdr:from>
    <xdr:to>
      <xdr:col>81</xdr:col>
      <xdr:colOff>95250</xdr:colOff>
      <xdr:row>61</xdr:row>
      <xdr:rowOff>66766</xdr:rowOff>
    </xdr:to>
    <xdr:sp macro="" textlink="">
      <xdr:nvSpPr>
        <xdr:cNvPr id="337" name="楕円 336">
          <a:extLst>
            <a:ext uri="{FF2B5EF4-FFF2-40B4-BE49-F238E27FC236}">
              <a16:creationId xmlns:a16="http://schemas.microsoft.com/office/drawing/2014/main" id="{D4350394-77DA-47DA-954F-B38909ABF991}"/>
            </a:ext>
          </a:extLst>
        </xdr:cNvPr>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153143</xdr:rowOff>
    </xdr:from>
    <xdr:ext cx="762000" cy="259045"/>
    <xdr:sp macro="" textlink="">
      <xdr:nvSpPr>
        <xdr:cNvPr id="338" name="定員管理の状況該当値テキスト">
          <a:extLst>
            <a:ext uri="{FF2B5EF4-FFF2-40B4-BE49-F238E27FC236}">
              <a16:creationId xmlns:a16="http://schemas.microsoft.com/office/drawing/2014/main" id="{C95BEAEC-2F37-47A3-BA12-BE4E12E20F06}"/>
            </a:ext>
          </a:extLst>
        </xdr:cNvPr>
        <xdr:cNvSpPr txBox="1"/>
      </xdr:nvSpPr>
      <xdr:spPr>
        <a:xfrm>
          <a:off x="171069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90079</xdr:rowOff>
    </xdr:from>
    <xdr:to>
      <xdr:col>77</xdr:col>
      <xdr:colOff>95250</xdr:colOff>
      <xdr:row>61</xdr:row>
      <xdr:rowOff>20229</xdr:rowOff>
    </xdr:to>
    <xdr:sp macro="" textlink="">
      <xdr:nvSpPr>
        <xdr:cNvPr id="339" name="楕円 338">
          <a:extLst>
            <a:ext uri="{FF2B5EF4-FFF2-40B4-BE49-F238E27FC236}">
              <a16:creationId xmlns:a16="http://schemas.microsoft.com/office/drawing/2014/main" id="{C35E4BB4-32F0-4564-9260-D92BD38AD0C9}"/>
            </a:ext>
          </a:extLst>
        </xdr:cNvPr>
        <xdr:cNvSpPr/>
      </xdr:nvSpPr>
      <xdr:spPr>
        <a:xfrm>
          <a:off x="161290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30406</xdr:rowOff>
    </xdr:from>
    <xdr:ext cx="736600" cy="259045"/>
    <xdr:sp macro="" textlink="">
      <xdr:nvSpPr>
        <xdr:cNvPr id="340" name="テキスト ボックス 339">
          <a:extLst>
            <a:ext uri="{FF2B5EF4-FFF2-40B4-BE49-F238E27FC236}">
              <a16:creationId xmlns:a16="http://schemas.microsoft.com/office/drawing/2014/main" id="{F2A0CC7E-BB2C-4133-9792-79A3DFE90521}"/>
            </a:ext>
          </a:extLst>
        </xdr:cNvPr>
        <xdr:cNvSpPr txBox="1"/>
      </xdr:nvSpPr>
      <xdr:spPr>
        <a:xfrm>
          <a:off x="15798800" y="10145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57331</xdr:rowOff>
    </xdr:from>
    <xdr:to>
      <xdr:col>73</xdr:col>
      <xdr:colOff>44450</xdr:colOff>
      <xdr:row>60</xdr:row>
      <xdr:rowOff>158931</xdr:rowOff>
    </xdr:to>
    <xdr:sp macro="" textlink="">
      <xdr:nvSpPr>
        <xdr:cNvPr id="341" name="楕円 340">
          <a:extLst>
            <a:ext uri="{FF2B5EF4-FFF2-40B4-BE49-F238E27FC236}">
              <a16:creationId xmlns:a16="http://schemas.microsoft.com/office/drawing/2014/main" id="{FA8CACC2-040C-49B2-AC4B-08013060ED0F}"/>
            </a:ext>
          </a:extLst>
        </xdr:cNvPr>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169108</xdr:rowOff>
    </xdr:from>
    <xdr:ext cx="762000" cy="259045"/>
    <xdr:sp macro="" textlink="">
      <xdr:nvSpPr>
        <xdr:cNvPr id="342" name="テキスト ボックス 341">
          <a:extLst>
            <a:ext uri="{FF2B5EF4-FFF2-40B4-BE49-F238E27FC236}">
              <a16:creationId xmlns:a16="http://schemas.microsoft.com/office/drawing/2014/main" id="{BCC8408C-2F13-49DA-A78E-E6B3B3E61066}"/>
            </a:ext>
          </a:extLst>
        </xdr:cNvPr>
        <xdr:cNvSpPr txBox="1"/>
      </xdr:nvSpPr>
      <xdr:spPr>
        <a:xfrm>
          <a:off x="14909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43" name="楕円 342">
          <a:extLst>
            <a:ext uri="{FF2B5EF4-FFF2-40B4-BE49-F238E27FC236}">
              <a16:creationId xmlns:a16="http://schemas.microsoft.com/office/drawing/2014/main" id="{F9917CFA-1CBC-498E-B395-76B63F682FB4}"/>
            </a:ext>
          </a:extLst>
        </xdr:cNvPr>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44" name="テキスト ボックス 343">
          <a:extLst>
            <a:ext uri="{FF2B5EF4-FFF2-40B4-BE49-F238E27FC236}">
              <a16:creationId xmlns:a16="http://schemas.microsoft.com/office/drawing/2014/main" id="{1656B38C-16C1-47C6-8A6A-5FAA0A58DD36}"/>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86632</xdr:rowOff>
    </xdr:from>
    <xdr:to>
      <xdr:col>64</xdr:col>
      <xdr:colOff>152400</xdr:colOff>
      <xdr:row>61</xdr:row>
      <xdr:rowOff>16782</xdr:rowOff>
    </xdr:to>
    <xdr:sp macro="" textlink="">
      <xdr:nvSpPr>
        <xdr:cNvPr id="345" name="楕円 344">
          <a:extLst>
            <a:ext uri="{FF2B5EF4-FFF2-40B4-BE49-F238E27FC236}">
              <a16:creationId xmlns:a16="http://schemas.microsoft.com/office/drawing/2014/main" id="{EA1049C7-D975-4DC4-9868-1D6FF87E01AA}"/>
            </a:ext>
          </a:extLst>
        </xdr:cNvPr>
        <xdr:cNvSpPr/>
      </xdr:nvSpPr>
      <xdr:spPr>
        <a:xfrm>
          <a:off x="13462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26959</xdr:rowOff>
    </xdr:from>
    <xdr:ext cx="762000" cy="259045"/>
    <xdr:sp macro="" textlink="">
      <xdr:nvSpPr>
        <xdr:cNvPr id="346" name="テキスト ボックス 345">
          <a:extLst>
            <a:ext uri="{FF2B5EF4-FFF2-40B4-BE49-F238E27FC236}">
              <a16:creationId xmlns:a16="http://schemas.microsoft.com/office/drawing/2014/main" id="{B8B0BB10-5B1E-4643-8CFE-77C8E774946C}"/>
            </a:ext>
          </a:extLst>
        </xdr:cNvPr>
        <xdr:cNvSpPr txBox="1"/>
      </xdr:nvSpPr>
      <xdr:spPr>
        <a:xfrm>
          <a:off x="13131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56FCFB07-BB95-4C17-A15F-932B6A07658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9783DF4E-D6C9-4813-8C99-7D77B6E107E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EB728976-5DCC-47A3-81F2-6781B1CA7EC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37D1D4E5-1E1D-4952-85F4-DD3CD9D1B8C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DE8DF886-C805-4604-BF72-7011691EE48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E7A12A77-53A7-43F6-AA42-A4CB05ADEF2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C01B59A7-BD30-4765-95A1-C5810DB7576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E76C9EB8-C916-42C3-840A-F2F3F882120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F8B23C3-35D1-4F0E-8F0F-B0F9EFE5A18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DA080A85-A63B-4BCD-A263-D8D3DE6B9CD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7B3FB9CE-9BCA-4CB4-AC38-174B5DF158C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831D3B50-DE27-425F-97E7-D2A96DD4FC0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CA64B417-3DE9-4843-95EB-6991C8F2C1A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％前後で推移しており、前年度より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比率が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前後で推移しているのは、これまでの起債の抑制、積極的な繰上償還、低利率への借換等の効果と考えている。今後は、近年の大型事業により一時的に償還額は上昇するが、過去に発行した地方債の償還負担が減少していくことから、比率は、若干増減を繰り返しながら、ほぼ横ばいで推移すると見込んでいる。</a:t>
          </a:r>
        </a:p>
        <a:p>
          <a:r>
            <a:rPr kumimoji="1" lang="ja-JP" altLang="en-US" sz="1300">
              <a:latin typeface="ＭＳ Ｐゴシック" panose="020B0600070205080204" pitchFamily="50" charset="-128"/>
              <a:ea typeface="ＭＳ Ｐゴシック" panose="020B0600070205080204" pitchFamily="50" charset="-128"/>
            </a:rPr>
            <a:t>　 事業の具体化にあたっては、後年度に負担するランニングコストや公債費等も重視し、財政の健全化に努める。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870A5541-BEE2-4067-9E5D-1CD925194EA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754A8D5-3C46-4F81-B59D-0C28D37C1F5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61671242-EA78-47FD-B561-A1293C63FD4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55467AF2-6451-4756-85B4-D89DB7B1EB47}"/>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28874CE8-B3B3-4F77-B651-508BA6FF65D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93C8844C-4025-49BD-B5A1-B458862719C8}"/>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B88BC958-4339-42DA-99E2-43A9FC71B9B5}"/>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FAD0DBA7-AB59-44CF-9EF7-60565D090E76}"/>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1CB1138C-18AC-4493-946A-E32110D5EF2E}"/>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38339C64-5CA5-4FB4-8E3E-13D2ED25499B}"/>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F002478-2819-4F61-8287-65978DC260C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CB70C9AC-FEF5-4F96-A0BB-AF61BA1E8F95}"/>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1449803C-0C0F-4BBA-98E7-2B7D17941FE3}"/>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98FE5268-72DA-4871-A965-317054C56C89}"/>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78FB4609-42F8-4CA6-904E-F9E3B717F067}"/>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C9276DF1-DADE-4948-BFC9-34AB5C8380B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FEFDAC86-F04D-447A-B572-AF76EE218705}"/>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6835D3F8-E092-4D44-B72C-84284236917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45</xdr:row>
      <xdr:rowOff>79828</xdr:rowOff>
    </xdr:to>
    <xdr:cxnSp macro="">
      <xdr:nvCxnSpPr>
        <xdr:cNvPr id="378" name="直線コネクタ 377">
          <a:extLst>
            <a:ext uri="{FF2B5EF4-FFF2-40B4-BE49-F238E27FC236}">
              <a16:creationId xmlns:a16="http://schemas.microsoft.com/office/drawing/2014/main" id="{0D6CD6F8-0809-44C6-9441-1F57FD5DE7C6}"/>
            </a:ext>
          </a:extLst>
        </xdr:cNvPr>
        <xdr:cNvCxnSpPr/>
      </xdr:nvCxnSpPr>
      <xdr:spPr>
        <a:xfrm flipV="1">
          <a:off x="17018000" y="6157686"/>
          <a:ext cx="0" cy="1637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51905</xdr:rowOff>
    </xdr:from>
    <xdr:ext cx="762000" cy="259045"/>
    <xdr:sp macro="" textlink="">
      <xdr:nvSpPr>
        <xdr:cNvPr id="379" name="公債費負担の状況最小値テキスト">
          <a:extLst>
            <a:ext uri="{FF2B5EF4-FFF2-40B4-BE49-F238E27FC236}">
              <a16:creationId xmlns:a16="http://schemas.microsoft.com/office/drawing/2014/main" id="{8EDC16D9-07F4-4A17-9B30-E9CD00745854}"/>
            </a:ext>
          </a:extLst>
        </xdr:cNvPr>
        <xdr:cNvSpPr txBox="1"/>
      </xdr:nvSpPr>
      <xdr:spPr>
        <a:xfrm>
          <a:off x="17106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79828</xdr:rowOff>
    </xdr:from>
    <xdr:to>
      <xdr:col>81</xdr:col>
      <xdr:colOff>133350</xdr:colOff>
      <xdr:row>45</xdr:row>
      <xdr:rowOff>79828</xdr:rowOff>
    </xdr:to>
    <xdr:cxnSp macro="">
      <xdr:nvCxnSpPr>
        <xdr:cNvPr id="380" name="直線コネクタ 379">
          <a:extLst>
            <a:ext uri="{FF2B5EF4-FFF2-40B4-BE49-F238E27FC236}">
              <a16:creationId xmlns:a16="http://schemas.microsoft.com/office/drawing/2014/main" id="{4F6C313A-4D96-4A1A-AB47-6E64BA643B2C}"/>
            </a:ext>
          </a:extLst>
        </xdr:cNvPr>
        <xdr:cNvCxnSpPr/>
      </xdr:nvCxnSpPr>
      <xdr:spPr>
        <a:xfrm>
          <a:off x="16929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81" name="公債費負担の状況最大値テキスト">
          <a:extLst>
            <a:ext uri="{FF2B5EF4-FFF2-40B4-BE49-F238E27FC236}">
              <a16:creationId xmlns:a16="http://schemas.microsoft.com/office/drawing/2014/main" id="{014113F3-B553-4D8B-ACB5-A2042522BD45}"/>
            </a:ext>
          </a:extLst>
        </xdr:cNvPr>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82" name="直線コネクタ 381">
          <a:extLst>
            <a:ext uri="{FF2B5EF4-FFF2-40B4-BE49-F238E27FC236}">
              <a16:creationId xmlns:a16="http://schemas.microsoft.com/office/drawing/2014/main" id="{FC20B46A-6290-4448-8C50-FB7E1A795260}"/>
            </a:ext>
          </a:extLst>
        </xdr:cNvPr>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43543</xdr:rowOff>
    </xdr:from>
    <xdr:to>
      <xdr:col>81</xdr:col>
      <xdr:colOff>44450</xdr:colOff>
      <xdr:row>43</xdr:row>
      <xdr:rowOff>78015</xdr:rowOff>
    </xdr:to>
    <xdr:cxnSp macro="">
      <xdr:nvCxnSpPr>
        <xdr:cNvPr id="383" name="直線コネクタ 382">
          <a:extLst>
            <a:ext uri="{FF2B5EF4-FFF2-40B4-BE49-F238E27FC236}">
              <a16:creationId xmlns:a16="http://schemas.microsoft.com/office/drawing/2014/main" id="{35E53013-7D4E-4B9C-B67A-8ABB2C67942F}"/>
            </a:ext>
          </a:extLst>
        </xdr:cNvPr>
        <xdr:cNvCxnSpPr/>
      </xdr:nvCxnSpPr>
      <xdr:spPr>
        <a:xfrm flipV="1">
          <a:off x="16179800" y="741589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110870</xdr:rowOff>
    </xdr:from>
    <xdr:ext cx="762000" cy="259045"/>
    <xdr:sp macro="" textlink="">
      <xdr:nvSpPr>
        <xdr:cNvPr id="384" name="公債費負担の状況平均値テキスト">
          <a:extLst>
            <a:ext uri="{FF2B5EF4-FFF2-40B4-BE49-F238E27FC236}">
              <a16:creationId xmlns:a16="http://schemas.microsoft.com/office/drawing/2014/main" id="{655FCF7C-D0AC-4C32-B775-3E1CEB5D9D75}"/>
            </a:ext>
          </a:extLst>
        </xdr:cNvPr>
        <xdr:cNvSpPr txBox="1"/>
      </xdr:nvSpPr>
      <xdr:spPr>
        <a:xfrm>
          <a:off x="17106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94343</xdr:rowOff>
    </xdr:from>
    <xdr:to>
      <xdr:col>81</xdr:col>
      <xdr:colOff>95250</xdr:colOff>
      <xdr:row>42</xdr:row>
      <xdr:rowOff>24493</xdr:rowOff>
    </xdr:to>
    <xdr:sp macro="" textlink="">
      <xdr:nvSpPr>
        <xdr:cNvPr id="385" name="フローチャート: 判断 384">
          <a:extLst>
            <a:ext uri="{FF2B5EF4-FFF2-40B4-BE49-F238E27FC236}">
              <a16:creationId xmlns:a16="http://schemas.microsoft.com/office/drawing/2014/main" id="{554B521B-C38E-4F39-972B-F21E18EA22B6}"/>
            </a:ext>
          </a:extLst>
        </xdr:cNvPr>
        <xdr:cNvSpPr/>
      </xdr:nvSpPr>
      <xdr:spPr>
        <a:xfrm>
          <a:off x="16967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78015</xdr:rowOff>
    </xdr:from>
    <xdr:to>
      <xdr:col>77</xdr:col>
      <xdr:colOff>44450</xdr:colOff>
      <xdr:row>44</xdr:row>
      <xdr:rowOff>78922</xdr:rowOff>
    </xdr:to>
    <xdr:cxnSp macro="">
      <xdr:nvCxnSpPr>
        <xdr:cNvPr id="386" name="直線コネクタ 385">
          <a:extLst>
            <a:ext uri="{FF2B5EF4-FFF2-40B4-BE49-F238E27FC236}">
              <a16:creationId xmlns:a16="http://schemas.microsoft.com/office/drawing/2014/main" id="{F42EC649-971A-4085-ABF2-A9BD1E859109}"/>
            </a:ext>
          </a:extLst>
        </xdr:cNvPr>
        <xdr:cNvCxnSpPr/>
      </xdr:nvCxnSpPr>
      <xdr:spPr>
        <a:xfrm flipV="1">
          <a:off x="15290800" y="745036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7" name="フローチャート: 判断 386">
          <a:extLst>
            <a:ext uri="{FF2B5EF4-FFF2-40B4-BE49-F238E27FC236}">
              <a16:creationId xmlns:a16="http://schemas.microsoft.com/office/drawing/2014/main" id="{15EB3B50-24A7-48F9-A751-752378650639}"/>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8" name="テキスト ボックス 387">
          <a:extLst>
            <a:ext uri="{FF2B5EF4-FFF2-40B4-BE49-F238E27FC236}">
              <a16:creationId xmlns:a16="http://schemas.microsoft.com/office/drawing/2014/main" id="{787C0954-AF18-4FF4-B719-50C1ECFBEBFE}"/>
            </a:ext>
          </a:extLst>
        </xdr:cNvPr>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78922</xdr:rowOff>
    </xdr:from>
    <xdr:to>
      <xdr:col>72</xdr:col>
      <xdr:colOff>203200</xdr:colOff>
      <xdr:row>44</xdr:row>
      <xdr:rowOff>78922</xdr:rowOff>
    </xdr:to>
    <xdr:cxnSp macro="">
      <xdr:nvCxnSpPr>
        <xdr:cNvPr id="389" name="直線コネクタ 388">
          <a:extLst>
            <a:ext uri="{FF2B5EF4-FFF2-40B4-BE49-F238E27FC236}">
              <a16:creationId xmlns:a16="http://schemas.microsoft.com/office/drawing/2014/main" id="{881528A9-8F3B-4943-A7FF-B6765A2B3E20}"/>
            </a:ext>
          </a:extLst>
        </xdr:cNvPr>
        <xdr:cNvCxnSpPr/>
      </xdr:nvCxnSpPr>
      <xdr:spPr>
        <a:xfrm>
          <a:off x="14401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90" name="フローチャート: 判断 389">
          <a:extLst>
            <a:ext uri="{FF2B5EF4-FFF2-40B4-BE49-F238E27FC236}">
              <a16:creationId xmlns:a16="http://schemas.microsoft.com/office/drawing/2014/main" id="{3357CEA4-C803-4659-8B04-D2C621AED078}"/>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138084</xdr:rowOff>
    </xdr:from>
    <xdr:ext cx="762000" cy="259045"/>
    <xdr:sp macro="" textlink="">
      <xdr:nvSpPr>
        <xdr:cNvPr id="391" name="テキスト ボックス 390">
          <a:extLst>
            <a:ext uri="{FF2B5EF4-FFF2-40B4-BE49-F238E27FC236}">
              <a16:creationId xmlns:a16="http://schemas.microsoft.com/office/drawing/2014/main" id="{41E28AB6-6A28-4C04-B538-E1CFBBDB9837}"/>
            </a:ext>
          </a:extLst>
        </xdr:cNvPr>
        <xdr:cNvSpPr txBox="1"/>
      </xdr:nvSpPr>
      <xdr:spPr>
        <a:xfrm>
          <a:off x="14909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44450</xdr:rowOff>
    </xdr:from>
    <xdr:to>
      <xdr:col>68</xdr:col>
      <xdr:colOff>152400</xdr:colOff>
      <xdr:row>44</xdr:row>
      <xdr:rowOff>78922</xdr:rowOff>
    </xdr:to>
    <xdr:cxnSp macro="">
      <xdr:nvCxnSpPr>
        <xdr:cNvPr id="392" name="直線コネクタ 391">
          <a:extLst>
            <a:ext uri="{FF2B5EF4-FFF2-40B4-BE49-F238E27FC236}">
              <a16:creationId xmlns:a16="http://schemas.microsoft.com/office/drawing/2014/main" id="{70329D8F-26EE-4B6D-ABD0-579124FB1D41}"/>
            </a:ext>
          </a:extLst>
        </xdr:cNvPr>
        <xdr:cNvCxnSpPr/>
      </xdr:nvCxnSpPr>
      <xdr:spPr>
        <a:xfrm>
          <a:off x="13512800" y="75882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60778</xdr:rowOff>
    </xdr:from>
    <xdr:to>
      <xdr:col>68</xdr:col>
      <xdr:colOff>203200</xdr:colOff>
      <xdr:row>42</xdr:row>
      <xdr:rowOff>162378</xdr:rowOff>
    </xdr:to>
    <xdr:sp macro="" textlink="">
      <xdr:nvSpPr>
        <xdr:cNvPr id="393" name="フローチャート: 判断 392">
          <a:extLst>
            <a:ext uri="{FF2B5EF4-FFF2-40B4-BE49-F238E27FC236}">
              <a16:creationId xmlns:a16="http://schemas.microsoft.com/office/drawing/2014/main" id="{4B43E631-9B1A-4F78-A34A-87135EA57B3F}"/>
            </a:ext>
          </a:extLst>
        </xdr:cNvPr>
        <xdr:cNvSpPr/>
      </xdr:nvSpPr>
      <xdr:spPr>
        <a:xfrm>
          <a:off x="14351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1105</xdr:rowOff>
    </xdr:from>
    <xdr:ext cx="762000" cy="259045"/>
    <xdr:sp macro="" textlink="">
      <xdr:nvSpPr>
        <xdr:cNvPr id="394" name="テキスト ボックス 393">
          <a:extLst>
            <a:ext uri="{FF2B5EF4-FFF2-40B4-BE49-F238E27FC236}">
              <a16:creationId xmlns:a16="http://schemas.microsoft.com/office/drawing/2014/main" id="{E52BFBA1-CA3E-4F6A-A961-BAE1BE18B9BE}"/>
            </a:ext>
          </a:extLst>
        </xdr:cNvPr>
        <xdr:cNvSpPr txBox="1"/>
      </xdr:nvSpPr>
      <xdr:spPr>
        <a:xfrm>
          <a:off x="14020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5" name="フローチャート: 判断 394">
          <a:extLst>
            <a:ext uri="{FF2B5EF4-FFF2-40B4-BE49-F238E27FC236}">
              <a16:creationId xmlns:a16="http://schemas.microsoft.com/office/drawing/2014/main" id="{B6C709ED-F706-4904-8C86-E22BF6D611C8}"/>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96" name="テキスト ボックス 395">
          <a:extLst>
            <a:ext uri="{FF2B5EF4-FFF2-40B4-BE49-F238E27FC236}">
              <a16:creationId xmlns:a16="http://schemas.microsoft.com/office/drawing/2014/main" id="{A912D4CB-C9DB-4D36-9CDB-904D92AB7001}"/>
            </a:ext>
          </a:extLst>
        </xdr:cNvPr>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CFBAEB97-38EC-436C-8261-1C7D153C90F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9A8CDF6E-6E2F-43F3-89CE-6C6EC0384F7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14D25B4-573A-4E0B-91E4-8BEBA5DEA7A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A1153EB9-34BA-4788-9230-202B27F0CA3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D9458AB6-4E4D-457D-BBF9-03F95510C83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164193</xdr:rowOff>
    </xdr:from>
    <xdr:to>
      <xdr:col>81</xdr:col>
      <xdr:colOff>95250</xdr:colOff>
      <xdr:row>43</xdr:row>
      <xdr:rowOff>94343</xdr:rowOff>
    </xdr:to>
    <xdr:sp macro="" textlink="">
      <xdr:nvSpPr>
        <xdr:cNvPr id="402" name="楕円 401">
          <a:extLst>
            <a:ext uri="{FF2B5EF4-FFF2-40B4-BE49-F238E27FC236}">
              <a16:creationId xmlns:a16="http://schemas.microsoft.com/office/drawing/2014/main" id="{47DA8E00-4C93-469D-B5A0-DB9B50F785AE}"/>
            </a:ext>
          </a:extLst>
        </xdr:cNvPr>
        <xdr:cNvSpPr/>
      </xdr:nvSpPr>
      <xdr:spPr>
        <a:xfrm>
          <a:off x="16967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136270</xdr:rowOff>
    </xdr:from>
    <xdr:ext cx="762000" cy="259045"/>
    <xdr:sp macro="" textlink="">
      <xdr:nvSpPr>
        <xdr:cNvPr id="403" name="公債費負担の状況該当値テキスト">
          <a:extLst>
            <a:ext uri="{FF2B5EF4-FFF2-40B4-BE49-F238E27FC236}">
              <a16:creationId xmlns:a16="http://schemas.microsoft.com/office/drawing/2014/main" id="{3D6736FD-C020-4A7D-ACFD-BDDB280000CB}"/>
            </a:ext>
          </a:extLst>
        </xdr:cNvPr>
        <xdr:cNvSpPr txBox="1"/>
      </xdr:nvSpPr>
      <xdr:spPr>
        <a:xfrm>
          <a:off x="17106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27215</xdr:rowOff>
    </xdr:from>
    <xdr:to>
      <xdr:col>77</xdr:col>
      <xdr:colOff>95250</xdr:colOff>
      <xdr:row>43</xdr:row>
      <xdr:rowOff>128815</xdr:rowOff>
    </xdr:to>
    <xdr:sp macro="" textlink="">
      <xdr:nvSpPr>
        <xdr:cNvPr id="404" name="楕円 403">
          <a:extLst>
            <a:ext uri="{FF2B5EF4-FFF2-40B4-BE49-F238E27FC236}">
              <a16:creationId xmlns:a16="http://schemas.microsoft.com/office/drawing/2014/main" id="{74F3AB6D-3952-46CD-B01D-B6799EDF4201}"/>
            </a:ext>
          </a:extLst>
        </xdr:cNvPr>
        <xdr:cNvSpPr/>
      </xdr:nvSpPr>
      <xdr:spPr>
        <a:xfrm>
          <a:off x="16129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113592</xdr:rowOff>
    </xdr:from>
    <xdr:ext cx="736600" cy="259045"/>
    <xdr:sp macro="" textlink="">
      <xdr:nvSpPr>
        <xdr:cNvPr id="405" name="テキスト ボックス 404">
          <a:extLst>
            <a:ext uri="{FF2B5EF4-FFF2-40B4-BE49-F238E27FC236}">
              <a16:creationId xmlns:a16="http://schemas.microsoft.com/office/drawing/2014/main" id="{13800CD6-3E28-4E03-B6E4-CE426BFAA307}"/>
            </a:ext>
          </a:extLst>
        </xdr:cNvPr>
        <xdr:cNvSpPr txBox="1"/>
      </xdr:nvSpPr>
      <xdr:spPr>
        <a:xfrm>
          <a:off x="15798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28122</xdr:rowOff>
    </xdr:from>
    <xdr:to>
      <xdr:col>73</xdr:col>
      <xdr:colOff>44450</xdr:colOff>
      <xdr:row>44</xdr:row>
      <xdr:rowOff>129722</xdr:rowOff>
    </xdr:to>
    <xdr:sp macro="" textlink="">
      <xdr:nvSpPr>
        <xdr:cNvPr id="406" name="楕円 405">
          <a:extLst>
            <a:ext uri="{FF2B5EF4-FFF2-40B4-BE49-F238E27FC236}">
              <a16:creationId xmlns:a16="http://schemas.microsoft.com/office/drawing/2014/main" id="{4DA02C98-632E-43BC-BE75-B753E45E26EF}"/>
            </a:ext>
          </a:extLst>
        </xdr:cNvPr>
        <xdr:cNvSpPr/>
      </xdr:nvSpPr>
      <xdr:spPr>
        <a:xfrm>
          <a:off x="15240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114499</xdr:rowOff>
    </xdr:from>
    <xdr:ext cx="762000" cy="259045"/>
    <xdr:sp macro="" textlink="">
      <xdr:nvSpPr>
        <xdr:cNvPr id="407" name="テキスト ボックス 406">
          <a:extLst>
            <a:ext uri="{FF2B5EF4-FFF2-40B4-BE49-F238E27FC236}">
              <a16:creationId xmlns:a16="http://schemas.microsoft.com/office/drawing/2014/main" id="{A8D559CE-66C0-4510-AD20-1E01638BB021}"/>
            </a:ext>
          </a:extLst>
        </xdr:cNvPr>
        <xdr:cNvSpPr txBox="1"/>
      </xdr:nvSpPr>
      <xdr:spPr>
        <a:xfrm>
          <a:off x="14909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28122</xdr:rowOff>
    </xdr:from>
    <xdr:to>
      <xdr:col>68</xdr:col>
      <xdr:colOff>203200</xdr:colOff>
      <xdr:row>44</xdr:row>
      <xdr:rowOff>129722</xdr:rowOff>
    </xdr:to>
    <xdr:sp macro="" textlink="">
      <xdr:nvSpPr>
        <xdr:cNvPr id="408" name="楕円 407">
          <a:extLst>
            <a:ext uri="{FF2B5EF4-FFF2-40B4-BE49-F238E27FC236}">
              <a16:creationId xmlns:a16="http://schemas.microsoft.com/office/drawing/2014/main" id="{FD8E9E6A-41E1-4C24-92DC-B504D3C862F5}"/>
            </a:ext>
          </a:extLst>
        </xdr:cNvPr>
        <xdr:cNvSpPr/>
      </xdr:nvSpPr>
      <xdr:spPr>
        <a:xfrm>
          <a:off x="14351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114499</xdr:rowOff>
    </xdr:from>
    <xdr:ext cx="762000" cy="259045"/>
    <xdr:sp macro="" textlink="">
      <xdr:nvSpPr>
        <xdr:cNvPr id="409" name="テキスト ボックス 408">
          <a:extLst>
            <a:ext uri="{FF2B5EF4-FFF2-40B4-BE49-F238E27FC236}">
              <a16:creationId xmlns:a16="http://schemas.microsoft.com/office/drawing/2014/main" id="{2DF64B5E-BD30-4A5F-84A3-876DE7AAF33F}"/>
            </a:ext>
          </a:extLst>
        </xdr:cNvPr>
        <xdr:cNvSpPr txBox="1"/>
      </xdr:nvSpPr>
      <xdr:spPr>
        <a:xfrm>
          <a:off x="14020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10" name="楕円 409">
          <a:extLst>
            <a:ext uri="{FF2B5EF4-FFF2-40B4-BE49-F238E27FC236}">
              <a16:creationId xmlns:a16="http://schemas.microsoft.com/office/drawing/2014/main" id="{AED449DF-77E3-4714-AC7D-819DFD826C2F}"/>
            </a:ext>
          </a:extLst>
        </xdr:cNvPr>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11" name="テキスト ボックス 410">
          <a:extLst>
            <a:ext uri="{FF2B5EF4-FFF2-40B4-BE49-F238E27FC236}">
              <a16:creationId xmlns:a16="http://schemas.microsoft.com/office/drawing/2014/main" id="{AD8C06FD-99A7-4E04-B624-5C491A7FC106}"/>
            </a:ext>
          </a:extLst>
        </xdr:cNvPr>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D350AA3-0084-4F98-BF7B-B42BD1BA4EE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8CBFE05F-1C35-4ECB-B2FB-640FE3C31B3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95554F77-DC94-4A16-9CCB-04DEBFC1CD3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6ACC8E34-53F5-4D69-A204-6DD45CFDBD5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1CDABB4-F12F-4F2A-B901-D68EAA0B81E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26AC2220-6D94-4B7E-918B-AFDCACFBD8D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1563F19C-CC00-42A0-8017-121ED90871C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3DD9C707-F95D-4423-9110-06687B1BB9A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FF10D82B-FC4D-4F89-B5D7-F7AEC0D8AF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9A154264-3120-4639-A17E-521EACEE3E1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4D603266-1795-483C-AE84-BCE9DE7317F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619BA18D-76FC-4DF9-8701-D0F56C9BF56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326CAAB6-5F45-4AC1-8FF7-5A8799D6BC8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将来負担額が大きく減少（</a:t>
          </a:r>
          <a:r>
            <a:rPr kumimoji="1" lang="en-US" altLang="ja-JP" sz="1300">
              <a:latin typeface="ＭＳ Ｐゴシック" panose="020B0600070205080204" pitchFamily="50" charset="-128"/>
              <a:ea typeface="ＭＳ Ｐゴシック" panose="020B0600070205080204" pitchFamily="50" charset="-128"/>
            </a:rPr>
            <a:t>860</a:t>
          </a:r>
          <a:r>
            <a:rPr kumimoji="1" lang="ja-JP" altLang="en-US" sz="1300">
              <a:latin typeface="ＭＳ Ｐゴシック" panose="020B0600070205080204" pitchFamily="50" charset="-128"/>
              <a:ea typeface="ＭＳ Ｐゴシック" panose="020B0600070205080204" pitchFamily="50" charset="-128"/>
            </a:rPr>
            <a:t>百万円）したため、前年度より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ポイント改善し、類似団体平均と同程度となった。引き続き町債発行と公債費負担のバランスに配慮しながら、比率が上昇傾向とならないよう財政の健全化に努める。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3D9CDBA7-4C09-467A-A6D2-0739899B3B7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CB6EB3B4-5FD5-4704-867D-A75F0CCC1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973F1A9C-563A-4E45-8622-0F373AF5744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BAB56D9B-1675-4D57-A511-F1DD14DFBC4A}"/>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A9F10F94-16BA-4E33-91E9-CA423360732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A4013630-4D89-4136-B1BC-EEC1B7C1117D}"/>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8166C8B7-845C-46D2-B7E8-28789C1839DB}"/>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CDB1D740-B605-444C-864D-F4F3A7EFB502}"/>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92677090-607D-43C2-BB53-3B1A6B3E0C03}"/>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4F629467-9D00-424C-9805-F4C5F4391682}"/>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CAA1725-B478-4949-9007-48DC90DF14B6}"/>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52488931-B9C1-45A9-819E-4F15E05AB82B}"/>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A877108-243C-48A4-BD42-A05F4DD98744}"/>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FBAE8767-8E80-437E-B052-CB9037D02EC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59BC39CC-C8B9-4F6C-8AC4-25E7B9B3731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122449</xdr:rowOff>
    </xdr:to>
    <xdr:cxnSp macro="">
      <xdr:nvCxnSpPr>
        <xdr:cNvPr id="440" name="直線コネクタ 439">
          <a:extLst>
            <a:ext uri="{FF2B5EF4-FFF2-40B4-BE49-F238E27FC236}">
              <a16:creationId xmlns:a16="http://schemas.microsoft.com/office/drawing/2014/main" id="{399504FA-20E9-4497-8493-0FAC58DD3E67}"/>
            </a:ext>
          </a:extLst>
        </xdr:cNvPr>
        <xdr:cNvCxnSpPr/>
      </xdr:nvCxnSpPr>
      <xdr:spPr>
        <a:xfrm flipV="1">
          <a:off x="17018000" y="2370667"/>
          <a:ext cx="0" cy="1695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94526</xdr:rowOff>
    </xdr:from>
    <xdr:ext cx="762000" cy="259045"/>
    <xdr:sp macro="" textlink="">
      <xdr:nvSpPr>
        <xdr:cNvPr id="441" name="将来負担の状況最小値テキスト">
          <a:extLst>
            <a:ext uri="{FF2B5EF4-FFF2-40B4-BE49-F238E27FC236}">
              <a16:creationId xmlns:a16="http://schemas.microsoft.com/office/drawing/2014/main" id="{FC5B97D2-F6F4-4E96-9EF0-0A59563FADE6}"/>
            </a:ext>
          </a:extLst>
        </xdr:cNvPr>
        <xdr:cNvSpPr txBox="1"/>
      </xdr:nvSpPr>
      <xdr:spPr>
        <a:xfrm>
          <a:off x="17106900" y="403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122449</xdr:rowOff>
    </xdr:from>
    <xdr:to>
      <xdr:col>81</xdr:col>
      <xdr:colOff>133350</xdr:colOff>
      <xdr:row>23</xdr:row>
      <xdr:rowOff>122449</xdr:rowOff>
    </xdr:to>
    <xdr:cxnSp macro="">
      <xdr:nvCxnSpPr>
        <xdr:cNvPr id="442" name="直線コネクタ 441">
          <a:extLst>
            <a:ext uri="{FF2B5EF4-FFF2-40B4-BE49-F238E27FC236}">
              <a16:creationId xmlns:a16="http://schemas.microsoft.com/office/drawing/2014/main" id="{16C92407-D82B-41DB-BE89-A7078334503A}"/>
            </a:ext>
          </a:extLst>
        </xdr:cNvPr>
        <xdr:cNvCxnSpPr/>
      </xdr:nvCxnSpPr>
      <xdr:spPr>
        <a:xfrm>
          <a:off x="16929100" y="4065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1AAD4DCA-D04A-4FC3-8582-21B23785FDC4}"/>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5E2E11FA-354F-4846-80B7-6F76D8B033D4}"/>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157903</xdr:rowOff>
    </xdr:from>
    <xdr:to>
      <xdr:col>81</xdr:col>
      <xdr:colOff>44450</xdr:colOff>
      <xdr:row>14</xdr:row>
      <xdr:rowOff>101071</xdr:rowOff>
    </xdr:to>
    <xdr:cxnSp macro="">
      <xdr:nvCxnSpPr>
        <xdr:cNvPr id="445" name="直線コネクタ 444">
          <a:extLst>
            <a:ext uri="{FF2B5EF4-FFF2-40B4-BE49-F238E27FC236}">
              <a16:creationId xmlns:a16="http://schemas.microsoft.com/office/drawing/2014/main" id="{1A7E0012-88C6-49DB-8336-CD71F64759F5}"/>
            </a:ext>
          </a:extLst>
        </xdr:cNvPr>
        <xdr:cNvCxnSpPr/>
      </xdr:nvCxnSpPr>
      <xdr:spPr>
        <a:xfrm flipV="1">
          <a:off x="16179800" y="2386753"/>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FF560DC8-1742-4312-B6F3-C6D294BD2376}"/>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DF233626-2D20-4030-A9AF-C70A0F6F2032}"/>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101071</xdr:rowOff>
    </xdr:from>
    <xdr:to>
      <xdr:col>77</xdr:col>
      <xdr:colOff>44450</xdr:colOff>
      <xdr:row>15</xdr:row>
      <xdr:rowOff>60325</xdr:rowOff>
    </xdr:to>
    <xdr:cxnSp macro="">
      <xdr:nvCxnSpPr>
        <xdr:cNvPr id="448" name="直線コネクタ 447">
          <a:extLst>
            <a:ext uri="{FF2B5EF4-FFF2-40B4-BE49-F238E27FC236}">
              <a16:creationId xmlns:a16="http://schemas.microsoft.com/office/drawing/2014/main" id="{E086EF93-4A16-41C3-BB2A-D2C12825345D}"/>
            </a:ext>
          </a:extLst>
        </xdr:cNvPr>
        <xdr:cNvCxnSpPr/>
      </xdr:nvCxnSpPr>
      <xdr:spPr>
        <a:xfrm flipV="1">
          <a:off x="15290800" y="2501371"/>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a:extLst>
            <a:ext uri="{FF2B5EF4-FFF2-40B4-BE49-F238E27FC236}">
              <a16:creationId xmlns:a16="http://schemas.microsoft.com/office/drawing/2014/main" id="{DDBD6472-F569-49EF-AE35-CBC58050EEE8}"/>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a:extLst>
            <a:ext uri="{FF2B5EF4-FFF2-40B4-BE49-F238E27FC236}">
              <a16:creationId xmlns:a16="http://schemas.microsoft.com/office/drawing/2014/main" id="{3E41D10D-9E8F-4E9A-9409-16D44B24B7EB}"/>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60325</xdr:rowOff>
    </xdr:from>
    <xdr:to>
      <xdr:col>72</xdr:col>
      <xdr:colOff>203200</xdr:colOff>
      <xdr:row>15</xdr:row>
      <xdr:rowOff>130704</xdr:rowOff>
    </xdr:to>
    <xdr:cxnSp macro="">
      <xdr:nvCxnSpPr>
        <xdr:cNvPr id="451" name="直線コネクタ 450">
          <a:extLst>
            <a:ext uri="{FF2B5EF4-FFF2-40B4-BE49-F238E27FC236}">
              <a16:creationId xmlns:a16="http://schemas.microsoft.com/office/drawing/2014/main" id="{0C7F999F-66FD-41D9-AC5C-18A0CE3495AD}"/>
            </a:ext>
          </a:extLst>
        </xdr:cNvPr>
        <xdr:cNvCxnSpPr/>
      </xdr:nvCxnSpPr>
      <xdr:spPr>
        <a:xfrm flipV="1">
          <a:off x="14401800" y="2632075"/>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124672</xdr:rowOff>
    </xdr:from>
    <xdr:to>
      <xdr:col>73</xdr:col>
      <xdr:colOff>44450</xdr:colOff>
      <xdr:row>15</xdr:row>
      <xdr:rowOff>54822</xdr:rowOff>
    </xdr:to>
    <xdr:sp macro="" textlink="">
      <xdr:nvSpPr>
        <xdr:cNvPr id="452" name="フローチャート: 判断 451">
          <a:extLst>
            <a:ext uri="{FF2B5EF4-FFF2-40B4-BE49-F238E27FC236}">
              <a16:creationId xmlns:a16="http://schemas.microsoft.com/office/drawing/2014/main" id="{A7F176F7-16EE-431E-A31D-EF93B692A2B6}"/>
            </a:ext>
          </a:extLst>
        </xdr:cNvPr>
        <xdr:cNvSpPr/>
      </xdr:nvSpPr>
      <xdr:spPr>
        <a:xfrm>
          <a:off x="15240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64999</xdr:rowOff>
    </xdr:from>
    <xdr:ext cx="762000" cy="259045"/>
    <xdr:sp macro="" textlink="">
      <xdr:nvSpPr>
        <xdr:cNvPr id="453" name="テキスト ボックス 452">
          <a:extLst>
            <a:ext uri="{FF2B5EF4-FFF2-40B4-BE49-F238E27FC236}">
              <a16:creationId xmlns:a16="http://schemas.microsoft.com/office/drawing/2014/main" id="{032AA7E4-7213-4FE3-8A05-D066385995E8}"/>
            </a:ext>
          </a:extLst>
        </xdr:cNvPr>
        <xdr:cNvSpPr txBox="1"/>
      </xdr:nvSpPr>
      <xdr:spPr>
        <a:xfrm>
          <a:off x="14909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130704</xdr:rowOff>
    </xdr:from>
    <xdr:to>
      <xdr:col>68</xdr:col>
      <xdr:colOff>152400</xdr:colOff>
      <xdr:row>16</xdr:row>
      <xdr:rowOff>31644</xdr:rowOff>
    </xdr:to>
    <xdr:cxnSp macro="">
      <xdr:nvCxnSpPr>
        <xdr:cNvPr id="454" name="直線コネクタ 453">
          <a:extLst>
            <a:ext uri="{FF2B5EF4-FFF2-40B4-BE49-F238E27FC236}">
              <a16:creationId xmlns:a16="http://schemas.microsoft.com/office/drawing/2014/main" id="{6C13189D-BD60-4AC8-BBAB-C36D9F80C7A3}"/>
            </a:ext>
          </a:extLst>
        </xdr:cNvPr>
        <xdr:cNvCxnSpPr/>
      </xdr:nvCxnSpPr>
      <xdr:spPr>
        <a:xfrm flipV="1">
          <a:off x="13512800" y="27024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150283</xdr:rowOff>
    </xdr:from>
    <xdr:to>
      <xdr:col>68</xdr:col>
      <xdr:colOff>203200</xdr:colOff>
      <xdr:row>16</xdr:row>
      <xdr:rowOff>80433</xdr:rowOff>
    </xdr:to>
    <xdr:sp macro="" textlink="">
      <xdr:nvSpPr>
        <xdr:cNvPr id="455" name="フローチャート: 判断 454">
          <a:extLst>
            <a:ext uri="{FF2B5EF4-FFF2-40B4-BE49-F238E27FC236}">
              <a16:creationId xmlns:a16="http://schemas.microsoft.com/office/drawing/2014/main" id="{BE1BA848-D90B-4E6B-B4D1-F50E6266D014}"/>
            </a:ext>
          </a:extLst>
        </xdr:cNvPr>
        <xdr:cNvSpPr/>
      </xdr:nvSpPr>
      <xdr:spPr>
        <a:xfrm>
          <a:off x="14351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65210</xdr:rowOff>
    </xdr:from>
    <xdr:ext cx="762000" cy="259045"/>
    <xdr:sp macro="" textlink="">
      <xdr:nvSpPr>
        <xdr:cNvPr id="456" name="テキスト ボックス 455">
          <a:extLst>
            <a:ext uri="{FF2B5EF4-FFF2-40B4-BE49-F238E27FC236}">
              <a16:creationId xmlns:a16="http://schemas.microsoft.com/office/drawing/2014/main" id="{7DC68C69-3212-48F3-A6E7-3AF988E68083}"/>
            </a:ext>
          </a:extLst>
        </xdr:cNvPr>
        <xdr:cNvSpPr txBox="1"/>
      </xdr:nvSpPr>
      <xdr:spPr>
        <a:xfrm>
          <a:off x="14020800" y="280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146262</xdr:rowOff>
    </xdr:from>
    <xdr:to>
      <xdr:col>64</xdr:col>
      <xdr:colOff>152400</xdr:colOff>
      <xdr:row>16</xdr:row>
      <xdr:rowOff>76412</xdr:rowOff>
    </xdr:to>
    <xdr:sp macro="" textlink="">
      <xdr:nvSpPr>
        <xdr:cNvPr id="457" name="フローチャート: 判断 456">
          <a:extLst>
            <a:ext uri="{FF2B5EF4-FFF2-40B4-BE49-F238E27FC236}">
              <a16:creationId xmlns:a16="http://schemas.microsoft.com/office/drawing/2014/main" id="{EDF75225-73BF-4252-BF03-36CDD876DE15}"/>
            </a:ext>
          </a:extLst>
        </xdr:cNvPr>
        <xdr:cNvSpPr/>
      </xdr:nvSpPr>
      <xdr:spPr>
        <a:xfrm>
          <a:off x="13462000" y="271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86589</xdr:rowOff>
    </xdr:from>
    <xdr:ext cx="762000" cy="259045"/>
    <xdr:sp macro="" textlink="">
      <xdr:nvSpPr>
        <xdr:cNvPr id="458" name="テキスト ボックス 457">
          <a:extLst>
            <a:ext uri="{FF2B5EF4-FFF2-40B4-BE49-F238E27FC236}">
              <a16:creationId xmlns:a16="http://schemas.microsoft.com/office/drawing/2014/main" id="{76F45C3E-A4ED-4A1E-922E-F85523594C8F}"/>
            </a:ext>
          </a:extLst>
        </xdr:cNvPr>
        <xdr:cNvSpPr txBox="1"/>
      </xdr:nvSpPr>
      <xdr:spPr>
        <a:xfrm>
          <a:off x="13131800" y="248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7D165C8-34C7-4FC8-B1ED-36DDB39FD42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6A48278-CA9C-4433-A3E9-A0F930481BF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BB8D7B92-7E99-41CB-A8AE-6D9A2874007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B1A70F68-2E69-4839-94CC-222BACAC3637}"/>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E111649D-C5A0-4443-A666-9289216CE96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107103</xdr:rowOff>
    </xdr:from>
    <xdr:to>
      <xdr:col>81</xdr:col>
      <xdr:colOff>95250</xdr:colOff>
      <xdr:row>14</xdr:row>
      <xdr:rowOff>37253</xdr:rowOff>
    </xdr:to>
    <xdr:sp macro="" textlink="">
      <xdr:nvSpPr>
        <xdr:cNvPr id="464" name="楕円 463">
          <a:extLst>
            <a:ext uri="{FF2B5EF4-FFF2-40B4-BE49-F238E27FC236}">
              <a16:creationId xmlns:a16="http://schemas.microsoft.com/office/drawing/2014/main" id="{984C8D99-56A6-41DD-8903-06DF5BC50A71}"/>
            </a:ext>
          </a:extLst>
        </xdr:cNvPr>
        <xdr:cNvSpPr/>
      </xdr:nvSpPr>
      <xdr:spPr>
        <a:xfrm>
          <a:off x="169672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79180</xdr:rowOff>
    </xdr:from>
    <xdr:ext cx="762000" cy="259045"/>
    <xdr:sp macro="" textlink="">
      <xdr:nvSpPr>
        <xdr:cNvPr id="465" name="将来負担の状況該当値テキスト">
          <a:extLst>
            <a:ext uri="{FF2B5EF4-FFF2-40B4-BE49-F238E27FC236}">
              <a16:creationId xmlns:a16="http://schemas.microsoft.com/office/drawing/2014/main" id="{0BA7B0A2-6ACB-4E0B-9EE0-DB46540B230C}"/>
            </a:ext>
          </a:extLst>
        </xdr:cNvPr>
        <xdr:cNvSpPr txBox="1"/>
      </xdr:nvSpPr>
      <xdr:spPr>
        <a:xfrm>
          <a:off x="17106900" y="230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50271</xdr:rowOff>
    </xdr:from>
    <xdr:to>
      <xdr:col>77</xdr:col>
      <xdr:colOff>95250</xdr:colOff>
      <xdr:row>14</xdr:row>
      <xdr:rowOff>151871</xdr:rowOff>
    </xdr:to>
    <xdr:sp macro="" textlink="">
      <xdr:nvSpPr>
        <xdr:cNvPr id="466" name="楕円 465">
          <a:extLst>
            <a:ext uri="{FF2B5EF4-FFF2-40B4-BE49-F238E27FC236}">
              <a16:creationId xmlns:a16="http://schemas.microsoft.com/office/drawing/2014/main" id="{26ED2D36-8853-4DF1-B64E-0FB7B1934514}"/>
            </a:ext>
          </a:extLst>
        </xdr:cNvPr>
        <xdr:cNvSpPr/>
      </xdr:nvSpPr>
      <xdr:spPr>
        <a:xfrm>
          <a:off x="16129000" y="245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136648</xdr:rowOff>
    </xdr:from>
    <xdr:ext cx="736600" cy="259045"/>
    <xdr:sp macro="" textlink="">
      <xdr:nvSpPr>
        <xdr:cNvPr id="467" name="テキスト ボックス 466">
          <a:extLst>
            <a:ext uri="{FF2B5EF4-FFF2-40B4-BE49-F238E27FC236}">
              <a16:creationId xmlns:a16="http://schemas.microsoft.com/office/drawing/2014/main" id="{0B81649A-0BBD-46E2-93A9-864EAA680F13}"/>
            </a:ext>
          </a:extLst>
        </xdr:cNvPr>
        <xdr:cNvSpPr txBox="1"/>
      </xdr:nvSpPr>
      <xdr:spPr>
        <a:xfrm>
          <a:off x="15798800" y="2536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9525</xdr:rowOff>
    </xdr:from>
    <xdr:to>
      <xdr:col>73</xdr:col>
      <xdr:colOff>44450</xdr:colOff>
      <xdr:row>15</xdr:row>
      <xdr:rowOff>111125</xdr:rowOff>
    </xdr:to>
    <xdr:sp macro="" textlink="">
      <xdr:nvSpPr>
        <xdr:cNvPr id="468" name="楕円 467">
          <a:extLst>
            <a:ext uri="{FF2B5EF4-FFF2-40B4-BE49-F238E27FC236}">
              <a16:creationId xmlns:a16="http://schemas.microsoft.com/office/drawing/2014/main" id="{9FC0723B-4725-4E90-A94B-3B149C66596C}"/>
            </a:ext>
          </a:extLst>
        </xdr:cNvPr>
        <xdr:cNvSpPr/>
      </xdr:nvSpPr>
      <xdr:spPr>
        <a:xfrm>
          <a:off x="15240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95902</xdr:rowOff>
    </xdr:from>
    <xdr:ext cx="762000" cy="259045"/>
    <xdr:sp macro="" textlink="">
      <xdr:nvSpPr>
        <xdr:cNvPr id="469" name="テキスト ボックス 468">
          <a:extLst>
            <a:ext uri="{FF2B5EF4-FFF2-40B4-BE49-F238E27FC236}">
              <a16:creationId xmlns:a16="http://schemas.microsoft.com/office/drawing/2014/main" id="{B0088720-B7FA-4C78-B158-7AF1DDD5A997}"/>
            </a:ext>
          </a:extLst>
        </xdr:cNvPr>
        <xdr:cNvSpPr txBox="1"/>
      </xdr:nvSpPr>
      <xdr:spPr>
        <a:xfrm>
          <a:off x="14909800" y="26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79904</xdr:rowOff>
    </xdr:from>
    <xdr:to>
      <xdr:col>68</xdr:col>
      <xdr:colOff>203200</xdr:colOff>
      <xdr:row>16</xdr:row>
      <xdr:rowOff>10054</xdr:rowOff>
    </xdr:to>
    <xdr:sp macro="" textlink="">
      <xdr:nvSpPr>
        <xdr:cNvPr id="470" name="楕円 469">
          <a:extLst>
            <a:ext uri="{FF2B5EF4-FFF2-40B4-BE49-F238E27FC236}">
              <a16:creationId xmlns:a16="http://schemas.microsoft.com/office/drawing/2014/main" id="{D6398C0E-FACF-4B4B-8DBE-356F6D2E933E}"/>
            </a:ext>
          </a:extLst>
        </xdr:cNvPr>
        <xdr:cNvSpPr/>
      </xdr:nvSpPr>
      <xdr:spPr>
        <a:xfrm>
          <a:off x="14351000" y="26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20231</xdr:rowOff>
    </xdr:from>
    <xdr:ext cx="762000" cy="259045"/>
    <xdr:sp macro="" textlink="">
      <xdr:nvSpPr>
        <xdr:cNvPr id="471" name="テキスト ボックス 470">
          <a:extLst>
            <a:ext uri="{FF2B5EF4-FFF2-40B4-BE49-F238E27FC236}">
              <a16:creationId xmlns:a16="http://schemas.microsoft.com/office/drawing/2014/main" id="{72BC7CCF-30C1-48D3-86F9-4BE838A15242}"/>
            </a:ext>
          </a:extLst>
        </xdr:cNvPr>
        <xdr:cNvSpPr txBox="1"/>
      </xdr:nvSpPr>
      <xdr:spPr>
        <a:xfrm>
          <a:off x="14020800" y="242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152294</xdr:rowOff>
    </xdr:from>
    <xdr:to>
      <xdr:col>64</xdr:col>
      <xdr:colOff>152400</xdr:colOff>
      <xdr:row>16</xdr:row>
      <xdr:rowOff>82444</xdr:rowOff>
    </xdr:to>
    <xdr:sp macro="" textlink="">
      <xdr:nvSpPr>
        <xdr:cNvPr id="472" name="楕円 471">
          <a:extLst>
            <a:ext uri="{FF2B5EF4-FFF2-40B4-BE49-F238E27FC236}">
              <a16:creationId xmlns:a16="http://schemas.microsoft.com/office/drawing/2014/main" id="{381DE1DB-D222-4F41-8CEF-AC9CC4D89CD4}"/>
            </a:ext>
          </a:extLst>
        </xdr:cNvPr>
        <xdr:cNvSpPr/>
      </xdr:nvSpPr>
      <xdr:spPr>
        <a:xfrm>
          <a:off x="13462000" y="272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67221</xdr:rowOff>
    </xdr:from>
    <xdr:ext cx="762000" cy="259045"/>
    <xdr:sp macro="" textlink="">
      <xdr:nvSpPr>
        <xdr:cNvPr id="473" name="テキスト ボックス 472">
          <a:extLst>
            <a:ext uri="{FF2B5EF4-FFF2-40B4-BE49-F238E27FC236}">
              <a16:creationId xmlns:a16="http://schemas.microsoft.com/office/drawing/2014/main" id="{8D56408A-4C9A-49D4-ABB3-04AFCB8D9D46}"/>
            </a:ext>
          </a:extLst>
        </xdr:cNvPr>
        <xdr:cNvSpPr txBox="1"/>
      </xdr:nvSpPr>
      <xdr:spPr>
        <a:xfrm>
          <a:off x="13131800" y="281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15,167
14,856
278.14
12,301,378
11,663,796
452,582
7,286,266
10,205,142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経常一般財源等の減（</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百万円）と、会計年度職員報酬改正に伴う人件費の増（</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百万円）により、比率は前年度から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ポイント悪化している。類似団体平均を下回っているのは、職員構成等が主な要因である。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年の合併以降、職員数の削減や指定管理者制度活用等で人件費の抑制を図ってきた。今後も、定員適正化計画に基づいて定員管理に努めながら、効率的な行政運営に努める。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34</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80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80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xdr:rowOff>
    </xdr:from>
    <xdr:to>
      <xdr:col>20</xdr:col>
      <xdr:colOff>38100</xdr:colOff>
      <xdr:row>36</xdr:row>
      <xdr:rowOff>109220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7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0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類似団体平均と同水準であるが、燃油・物価高騰等の影響による物件費の増加（</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百万円）に加え、経常一般財源等の減（</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百万円）により、比率は前年度から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ポイント悪化した。必要最小限の経費で効率的な行政運営に努める。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52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32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63500</xdr:rowOff>
    </xdr:from>
    <xdr:to>
      <xdr:col>78</xdr:col>
      <xdr:colOff>69850</xdr:colOff>
      <xdr:row>16</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0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44450</xdr:rowOff>
    </xdr:from>
    <xdr:to>
      <xdr:col>73</xdr:col>
      <xdr:colOff>180975</xdr:colOff>
      <xdr:row>16</xdr:row>
      <xdr:rowOff>63500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16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6350</xdr:rowOff>
    </xdr:from>
    <xdr:to>
      <xdr:col>69</xdr:col>
      <xdr:colOff>92075</xdr:colOff>
      <xdr:row>15</xdr:row>
      <xdr:rowOff>44450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7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69850</xdr:rowOff>
    </xdr:from>
    <xdr:to>
      <xdr:col>69</xdr:col>
      <xdr:colOff>142875</xdr:colOff>
      <xdr:row>18</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156227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xdr:rowOff>
    </xdr:from>
    <xdr:to>
      <xdr:col>74</xdr:col>
      <xdr:colOff>31750</xdr:colOff>
      <xdr:row>16</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165100</xdr:rowOff>
    </xdr:from>
    <xdr:to>
      <xdr:col>69</xdr:col>
      <xdr:colOff>142875</xdr:colOff>
      <xdr:row>15</xdr:row>
      <xdr:rowOff>95250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127000</xdr:rowOff>
    </xdr:from>
    <xdr:to>
      <xdr:col>65</xdr:col>
      <xdr:colOff>53975</xdr:colOff>
      <xdr:row>15</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近年、類似団体平均を上回っており、前年度より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国の制度改正等により扶助費の増加はやむを得ない面もあるが、支給時の資格審査等を通して、適正な執行と経費の抑制に努める。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58</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38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109055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94343</xdr:rowOff>
    </xdr:from>
    <xdr:to>
      <xdr:col>19</xdr:col>
      <xdr:colOff>187325</xdr:colOff>
      <xdr:row>58</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3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94343</xdr:rowOff>
    </xdr:from>
    <xdr:to>
      <xdr:col>15</xdr:col>
      <xdr:colOff>98425</xdr:colOff>
      <xdr:row>58</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3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94343</xdr:rowOff>
    </xdr:from>
    <xdr:to>
      <xdr:col>11</xdr:col>
      <xdr:colOff>9525</xdr:colOff>
      <xdr:row>58</xdr:row>
      <xdr:rowOff>94343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38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80934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施設老朽化に伴う維持補修費の増（</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百万円）や特別会計への繰出金の増（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百万円）に加え、経常一般財源等の減（</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百万円）により、前年度より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ポイント悪化し、類似団体平均と同水準となった。</a:t>
          </a:r>
        </a:p>
        <a:p>
          <a:r>
            <a:rPr kumimoji="1" lang="ja-JP" altLang="en-US" sz="1300">
              <a:latin typeface="ＭＳ Ｐゴシック" panose="020B0600070205080204" pitchFamily="50" charset="-128"/>
              <a:ea typeface="ＭＳ Ｐゴシック" panose="020B0600070205080204" pitchFamily="50" charset="-128"/>
            </a:rPr>
            <a:t>　 公共施設管理による維持補修費の圧縮と、特別会計における経費削減や効率的・効果的な事業執行等で、普通会計の負担の抑制に努める。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4535</xdr:rowOff>
    </xdr:from>
    <xdr:to>
      <xdr:col>82</xdr:col>
      <xdr:colOff>107950</xdr:colOff>
      <xdr:row>55</xdr:row>
      <xdr:rowOff>151493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342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4535</xdr:rowOff>
    </xdr:from>
    <xdr:to>
      <xdr:col>78</xdr:col>
      <xdr:colOff>69850</xdr:colOff>
      <xdr:row>55</xdr:row>
      <xdr:rowOff>102507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4342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117022</xdr:rowOff>
    </xdr:from>
    <xdr:to>
      <xdr:col>78</xdr:col>
      <xdr:colOff>120650</xdr:colOff>
      <xdr:row>56</xdr:row>
      <xdr:rowOff>47172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31949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37193</xdr:rowOff>
    </xdr:from>
    <xdr:to>
      <xdr:col>73</xdr:col>
      <xdr:colOff>180975</xdr:colOff>
      <xdr:row>55</xdr:row>
      <xdr:rowOff>102507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466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37193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141515</xdr:rowOff>
    </xdr:from>
    <xdr:to>
      <xdr:col>69</xdr:col>
      <xdr:colOff>142875</xdr:colOff>
      <xdr:row>57</xdr:row>
      <xdr:rowOff>71665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23784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125185</xdr:rowOff>
    </xdr:from>
    <xdr:to>
      <xdr:col>78</xdr:col>
      <xdr:colOff>120650</xdr:colOff>
      <xdr:row>55</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65512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51707</xdr:rowOff>
    </xdr:from>
    <xdr:to>
      <xdr:col>74</xdr:col>
      <xdr:colOff>31750</xdr:colOff>
      <xdr:row>55</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163484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157843</xdr:rowOff>
    </xdr:from>
    <xdr:to>
      <xdr:col>69</xdr:col>
      <xdr:colOff>142875</xdr:colOff>
      <xdr:row>55</xdr:row>
      <xdr:rowOff>87993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98170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141515</xdr:rowOff>
    </xdr:from>
    <xdr:to>
      <xdr:col>65</xdr:col>
      <xdr:colOff>53975</xdr:colOff>
      <xdr:row>55</xdr:row>
      <xdr:rowOff>71665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81842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補助費等の増（</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百万円）に加え、経常一般財源等の減（</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百万円）により、比率は前年度から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ポイント悪化した。農業・観光分野への補助金等が多額であることや、法適化している水道事業及び公共下水道事業への繰出金等が影響し、例年、類似団体平均と比べ大きく上回っている。</a:t>
          </a:r>
        </a:p>
        <a:p>
          <a:r>
            <a:rPr kumimoji="1" lang="ja-JP" altLang="en-US" sz="1300">
              <a:latin typeface="ＭＳ Ｐゴシック" panose="020B0600070205080204" pitchFamily="50" charset="-128"/>
              <a:ea typeface="ＭＳ Ｐゴシック" panose="020B0600070205080204" pitchFamily="50" charset="-128"/>
            </a:rPr>
            <a:t> 　大幅な削減は、すぐには困難であるが、必要性・公平性・事業効果を検証しつつ、見直しを行い、より効果的な予算執行に努める。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39</xdr:row>
      <xdr:rowOff>153670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84962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125747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153670</xdr:rowOff>
    </xdr:from>
    <xdr:to>
      <xdr:col>82</xdr:col>
      <xdr:colOff>196850</xdr:colOff>
      <xdr:row>39</xdr:row>
      <xdr:rowOff>153670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84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77470</xdr:rowOff>
    </xdr:from>
    <xdr:to>
      <xdr:col>82</xdr:col>
      <xdr:colOff>107950</xdr:colOff>
      <xdr:row>39</xdr:row>
      <xdr:rowOff>153670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764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153687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77470</xdr:rowOff>
    </xdr:from>
    <xdr:to>
      <xdr:col>78</xdr:col>
      <xdr:colOff>69850</xdr:colOff>
      <xdr:row>40</xdr:row>
      <xdr:rowOff>119380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7640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91440</xdr:rowOff>
    </xdr:from>
    <xdr:to>
      <xdr:col>78</xdr:col>
      <xdr:colOff>120650</xdr:colOff>
      <xdr:row>37</xdr:row>
      <xdr:rowOff>21590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31767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35560</xdr:rowOff>
    </xdr:from>
    <xdr:to>
      <xdr:col>73</xdr:col>
      <xdr:colOff>180975</xdr:colOff>
      <xdr:row>40</xdr:row>
      <xdr:rowOff>119380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893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35560</xdr:rowOff>
    </xdr:from>
    <xdr:to>
      <xdr:col>69</xdr:col>
      <xdr:colOff>92075</xdr:colOff>
      <xdr:row>40</xdr:row>
      <xdr:rowOff>165100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893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102870</xdr:rowOff>
    </xdr:from>
    <xdr:to>
      <xdr:col>82</xdr:col>
      <xdr:colOff>158750</xdr:colOff>
      <xdr:row>40</xdr:row>
      <xdr:rowOff>33020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11447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69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26670</xdr:rowOff>
    </xdr:from>
    <xdr:to>
      <xdr:col>78</xdr:col>
      <xdr:colOff>120650</xdr:colOff>
      <xdr:row>39</xdr:row>
      <xdr:rowOff>128270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113047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68580</xdr:rowOff>
    </xdr:from>
    <xdr:to>
      <xdr:col>74</xdr:col>
      <xdr:colOff>31750</xdr:colOff>
      <xdr:row>40</xdr:row>
      <xdr:rowOff>170180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154957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156210</xdr:rowOff>
    </xdr:from>
    <xdr:to>
      <xdr:col>69</xdr:col>
      <xdr:colOff>142875</xdr:colOff>
      <xdr:row>40</xdr:row>
      <xdr:rowOff>86360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71137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114300</xdr:rowOff>
    </xdr:from>
    <xdr:to>
      <xdr:col>65</xdr:col>
      <xdr:colOff>53975</xdr:colOff>
      <xdr:row>41</xdr:row>
      <xdr:rowOff>44450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29227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これまでの起債の抑制、積極的な繰上償還、低利率への借換等による元利償還金の抑制効果により、公債費は減少していたが、令和４年度は近年の大型事業に係る起債の償還開始に伴い、比率は前年度より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ポイント悪化し、類似団体平均を上回った。</a:t>
          </a:r>
        </a:p>
        <a:p>
          <a:r>
            <a:rPr kumimoji="1" lang="ja-JP" altLang="en-US" sz="1300">
              <a:latin typeface="ＭＳ Ｐゴシック" panose="020B0600070205080204" pitchFamily="50" charset="-128"/>
              <a:ea typeface="ＭＳ Ｐゴシック" panose="020B0600070205080204" pitchFamily="50" charset="-128"/>
            </a:rPr>
            <a:t> 　引き続き公債費負担の軽減に努める。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82</xdr:row>
      <xdr:rowOff>63500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095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35577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63500</xdr:rowOff>
    </xdr:from>
    <xdr:to>
      <xdr:col>24</xdr:col>
      <xdr:colOff>114300</xdr:colOff>
      <xdr:row>82</xdr:row>
      <xdr:rowOff>63500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76200</xdr:rowOff>
    </xdr:from>
    <xdr:to>
      <xdr:col>24</xdr:col>
      <xdr:colOff>25400</xdr:colOff>
      <xdr:row>78</xdr:row>
      <xdr:rowOff>25400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1064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127000</xdr:rowOff>
    </xdr:from>
    <xdr:to>
      <xdr:col>24</xdr:col>
      <xdr:colOff>76200</xdr:colOff>
      <xdr:row>77</xdr:row>
      <xdr:rowOff>57150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76200</xdr:rowOff>
    </xdr:from>
    <xdr:to>
      <xdr:col>19</xdr:col>
      <xdr:colOff>187325</xdr:colOff>
      <xdr:row>78</xdr:row>
      <xdr:rowOff>76200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1064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88900</xdr:rowOff>
    </xdr:from>
    <xdr:to>
      <xdr:col>20</xdr:col>
      <xdr:colOff>38100</xdr:colOff>
      <xdr:row>77</xdr:row>
      <xdr:rowOff>19050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3827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0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76200</xdr:rowOff>
    </xdr:from>
    <xdr:to>
      <xdr:col>15</xdr:col>
      <xdr:colOff>98425</xdr:colOff>
      <xdr:row>79</xdr:row>
      <xdr:rowOff>57150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449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31750</xdr:rowOff>
    </xdr:from>
    <xdr:to>
      <xdr:col>15</xdr:col>
      <xdr:colOff>149225</xdr:colOff>
      <xdr:row>77</xdr:row>
      <xdr:rowOff>133350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143527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57150</xdr:rowOff>
    </xdr:from>
    <xdr:to>
      <xdr:col>11</xdr:col>
      <xdr:colOff>9525</xdr:colOff>
      <xdr:row>80</xdr:row>
      <xdr:rowOff>12700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601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146050</xdr:rowOff>
    </xdr:from>
    <xdr:to>
      <xdr:col>24</xdr:col>
      <xdr:colOff>76200</xdr:colOff>
      <xdr:row>78</xdr:row>
      <xdr:rowOff>76200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118127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25400</xdr:rowOff>
    </xdr:from>
    <xdr:to>
      <xdr:col>20</xdr:col>
      <xdr:colOff>38100</xdr:colOff>
      <xdr:row>76</xdr:row>
      <xdr:rowOff>127000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137177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82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25400</xdr:rowOff>
    </xdr:from>
    <xdr:to>
      <xdr:col>15</xdr:col>
      <xdr:colOff>149225</xdr:colOff>
      <xdr:row>78</xdr:row>
      <xdr:rowOff>127000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6350</xdr:rowOff>
    </xdr:from>
    <xdr:to>
      <xdr:col>11</xdr:col>
      <xdr:colOff>60325</xdr:colOff>
      <xdr:row>79</xdr:row>
      <xdr:rowOff>107950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92727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公債費以外の比率は、経常一般財源等の減（</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百万円）により、前年度から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ポイント悪化した。　厳しい財政状況を踏まえ、引き続き経費削減と効率的な行政運営に努める。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61685</xdr:rowOff>
    </xdr:from>
    <xdr:to>
      <xdr:col>82</xdr:col>
      <xdr:colOff>107950</xdr:colOff>
      <xdr:row>81</xdr:row>
      <xdr:rowOff>53521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060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25598</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1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53521</xdr:rowOff>
    </xdr:from>
    <xdr:to>
      <xdr:col>82</xdr:col>
      <xdr:colOff>196850</xdr:colOff>
      <xdr:row>81</xdr:row>
      <xdr:rowOff>53521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148062</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61685</xdr:rowOff>
    </xdr:from>
    <xdr:to>
      <xdr:col>82</xdr:col>
      <xdr:colOff>196850</xdr:colOff>
      <xdr:row>72</xdr:row>
      <xdr:rowOff>61685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78014</xdr:rowOff>
    </xdr:from>
    <xdr:to>
      <xdr:col>82</xdr:col>
      <xdr:colOff>107950</xdr:colOff>
      <xdr:row>80</xdr:row>
      <xdr:rowOff>29029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108214"/>
          <a:ext cx="838200" cy="63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84563</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1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68036</xdr:rowOff>
    </xdr:from>
    <xdr:to>
      <xdr:col>82</xdr:col>
      <xdr:colOff>158750</xdr:colOff>
      <xdr:row>77</xdr:row>
      <xdr:rowOff>169636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78014</xdr:rowOff>
    </xdr:from>
    <xdr:to>
      <xdr:col>78</xdr:col>
      <xdr:colOff>69850</xdr:colOff>
      <xdr:row>80</xdr:row>
      <xdr:rowOff>143329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108214"/>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59872</xdr:rowOff>
    </xdr:from>
    <xdr:to>
      <xdr:col>78</xdr:col>
      <xdr:colOff>120650</xdr:colOff>
      <xdr:row>74</xdr:row>
      <xdr:rowOff>161472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274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199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51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159657</xdr:rowOff>
    </xdr:from>
    <xdr:to>
      <xdr:col>73</xdr:col>
      <xdr:colOff>180975</xdr:colOff>
      <xdr:row>80</xdr:row>
      <xdr:rowOff>143329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532757"/>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27214</xdr:rowOff>
    </xdr:from>
    <xdr:to>
      <xdr:col>74</xdr:col>
      <xdr:colOff>31750</xdr:colOff>
      <xdr:row>78</xdr:row>
      <xdr:rowOff>128814</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40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138991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6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159657</xdr:rowOff>
    </xdr:from>
    <xdr:to>
      <xdr:col>69</xdr:col>
      <xdr:colOff>92075</xdr:colOff>
      <xdr:row>79</xdr:row>
      <xdr:rowOff>86179</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5327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10886</xdr:rowOff>
    </xdr:from>
    <xdr:to>
      <xdr:col>65</xdr:col>
      <xdr:colOff>53975</xdr:colOff>
      <xdr:row>78</xdr:row>
      <xdr:rowOff>112486</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122663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149679</xdr:rowOff>
    </xdr:from>
    <xdr:to>
      <xdr:col>82</xdr:col>
      <xdr:colOff>158750</xdr:colOff>
      <xdr:row>80</xdr:row>
      <xdr:rowOff>79829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121756</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27214</xdr:rowOff>
    </xdr:from>
    <xdr:to>
      <xdr:col>78</xdr:col>
      <xdr:colOff>120650</xdr:colOff>
      <xdr:row>76</xdr:row>
      <xdr:rowOff>128814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113591</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14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92529</xdr:rowOff>
    </xdr:from>
    <xdr:to>
      <xdr:col>74</xdr:col>
      <xdr:colOff>31750</xdr:colOff>
      <xdr:row>81</xdr:row>
      <xdr:rowOff>22679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7456</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108857</xdr:rowOff>
    </xdr:from>
    <xdr:to>
      <xdr:col>69</xdr:col>
      <xdr:colOff>142875</xdr:colOff>
      <xdr:row>79</xdr:row>
      <xdr:rowOff>39007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23784</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35379</xdr:rowOff>
    </xdr:from>
    <xdr:to>
      <xdr:col>65</xdr:col>
      <xdr:colOff>53975</xdr:colOff>
      <xdr:row>79</xdr:row>
      <xdr:rowOff>136979</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121756</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26588</xdr:rowOff>
    </xdr:from>
    <xdr:to>
      <xdr:col>29</xdr:col>
      <xdr:colOff>127000</xdr:colOff>
      <xdr:row>20</xdr:row>
      <xdr:rowOff>18415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163"/>
          <a:ext cx="0" cy="15348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161942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18415</xdr:rowOff>
    </xdr:from>
    <xdr:to>
      <xdr:col>30</xdr:col>
      <xdr:colOff>25400</xdr:colOff>
      <xdr:row>20</xdr:row>
      <xdr:rowOff>18415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50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112965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26588</xdr:rowOff>
    </xdr:from>
    <xdr:to>
      <xdr:col>30</xdr:col>
      <xdr:colOff>25400</xdr:colOff>
      <xdr:row>11</xdr:row>
      <xdr:rowOff>26588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1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101435</xdr:rowOff>
    </xdr:from>
    <xdr:to>
      <xdr:col>29</xdr:col>
      <xdr:colOff>127000</xdr:colOff>
      <xdr:row>19</xdr:row>
      <xdr:rowOff>126333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06610"/>
          <a:ext cx="647700" cy="2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101071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84544</xdr:rowOff>
    </xdr:from>
    <xdr:to>
      <xdr:col>29</xdr:col>
      <xdr:colOff>177800</xdr:colOff>
      <xdr:row>17</xdr:row>
      <xdr:rowOff>14694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5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126333</xdr:rowOff>
    </xdr:from>
    <xdr:to>
      <xdr:col>26</xdr:col>
      <xdr:colOff>50800</xdr:colOff>
      <xdr:row>19</xdr:row>
      <xdr:rowOff>134201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31508"/>
          <a:ext cx="698500" cy="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164668</xdr:rowOff>
    </xdr:from>
    <xdr:to>
      <xdr:col>26</xdr:col>
      <xdr:colOff>101600</xdr:colOff>
      <xdr:row>17</xdr:row>
      <xdr:rowOff>94818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104995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130620</xdr:rowOff>
    </xdr:from>
    <xdr:to>
      <xdr:col>22</xdr:col>
      <xdr:colOff>114300</xdr:colOff>
      <xdr:row>19</xdr:row>
      <xdr:rowOff>134201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35795"/>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111804</xdr:rowOff>
    </xdr:from>
    <xdr:to>
      <xdr:col>22</xdr:col>
      <xdr:colOff>165100</xdr:colOff>
      <xdr:row>18</xdr:row>
      <xdr:rowOff>41954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52131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119056</xdr:rowOff>
    </xdr:from>
    <xdr:to>
      <xdr:col>18</xdr:col>
      <xdr:colOff>177800</xdr:colOff>
      <xdr:row>19</xdr:row>
      <xdr:rowOff>130620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24231"/>
          <a:ext cx="698500" cy="1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130854</xdr:rowOff>
    </xdr:from>
    <xdr:to>
      <xdr:col>19</xdr:col>
      <xdr:colOff>38100</xdr:colOff>
      <xdr:row>18</xdr:row>
      <xdr:rowOff>61004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3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71181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42405</xdr:rowOff>
    </xdr:from>
    <xdr:to>
      <xdr:col>15</xdr:col>
      <xdr:colOff>101600</xdr:colOff>
      <xdr:row>18</xdr:row>
      <xdr:rowOff>144005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76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154182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4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50635</xdr:rowOff>
    </xdr:from>
    <xdr:to>
      <xdr:col>29</xdr:col>
      <xdr:colOff>177800</xdr:colOff>
      <xdr:row>19</xdr:row>
      <xdr:rowOff>152235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55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130662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6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75533</xdr:rowOff>
    </xdr:from>
    <xdr:to>
      <xdr:col>26</xdr:col>
      <xdr:colOff>101600</xdr:colOff>
      <xdr:row>20</xdr:row>
      <xdr:rowOff>5683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80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161910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6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83401</xdr:rowOff>
    </xdr:from>
    <xdr:to>
      <xdr:col>22</xdr:col>
      <xdr:colOff>165100</xdr:colOff>
      <xdr:row>20</xdr:row>
      <xdr:rowOff>13551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88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169778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7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79820</xdr:rowOff>
    </xdr:from>
    <xdr:to>
      <xdr:col>19</xdr:col>
      <xdr:colOff>38100</xdr:colOff>
      <xdr:row>20</xdr:row>
      <xdr:rowOff>9970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8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166197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7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68256</xdr:rowOff>
    </xdr:from>
    <xdr:to>
      <xdr:col>15</xdr:col>
      <xdr:colOff>101600</xdr:colOff>
      <xdr:row>19</xdr:row>
      <xdr:rowOff>169856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73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154633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5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31255</xdr:rowOff>
    </xdr:from>
    <xdr:to>
      <xdr:col>29</xdr:col>
      <xdr:colOff>127000</xdr:colOff>
      <xdr:row>38</xdr:row>
      <xdr:rowOff>83795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98705"/>
          <a:ext cx="0" cy="1252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55872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52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83795</xdr:rowOff>
    </xdr:from>
    <xdr:to>
      <xdr:col>30</xdr:col>
      <xdr:colOff>25400</xdr:colOff>
      <xdr:row>38</xdr:row>
      <xdr:rowOff>83795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51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117632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604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31255</xdr:rowOff>
    </xdr:from>
    <xdr:to>
      <xdr:col>30</xdr:col>
      <xdr:colOff>25400</xdr:colOff>
      <xdr:row>34</xdr:row>
      <xdr:rowOff>31255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987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153594</xdr:rowOff>
    </xdr:from>
    <xdr:to>
      <xdr:col>29</xdr:col>
      <xdr:colOff>127000</xdr:colOff>
      <xdr:row>35</xdr:row>
      <xdr:rowOff>10185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21044"/>
          <a:ext cx="647700" cy="199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80357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108280</xdr:rowOff>
    </xdr:from>
    <xdr:to>
      <xdr:col>29</xdr:col>
      <xdr:colOff>177800</xdr:colOff>
      <xdr:row>35</xdr:row>
      <xdr:rowOff>209880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18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197638</xdr:rowOff>
    </xdr:from>
    <xdr:to>
      <xdr:col>26</xdr:col>
      <xdr:colOff>50800</xdr:colOff>
      <xdr:row>35</xdr:row>
      <xdr:rowOff>10185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65088"/>
          <a:ext cx="698500" cy="155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160134</xdr:rowOff>
    </xdr:from>
    <xdr:to>
      <xdr:col>26</xdr:col>
      <xdr:colOff>101600</xdr:colOff>
      <xdr:row>35</xdr:row>
      <xdr:rowOff>261734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70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246511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5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197638</xdr:rowOff>
    </xdr:from>
    <xdr:to>
      <xdr:col>22</xdr:col>
      <xdr:colOff>114300</xdr:colOff>
      <xdr:row>34</xdr:row>
      <xdr:rowOff>208191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465088"/>
          <a:ext cx="698500" cy="10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182118</xdr:rowOff>
    </xdr:from>
    <xdr:to>
      <xdr:col>22</xdr:col>
      <xdr:colOff>165100</xdr:colOff>
      <xdr:row>35</xdr:row>
      <xdr:rowOff>283718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2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268495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79947</xdr:rowOff>
    </xdr:from>
    <xdr:to>
      <xdr:col>18</xdr:col>
      <xdr:colOff>177800</xdr:colOff>
      <xdr:row>34</xdr:row>
      <xdr:rowOff>208191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347397"/>
          <a:ext cx="698500" cy="128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152514</xdr:rowOff>
    </xdr:from>
    <xdr:to>
      <xdr:col>19</xdr:col>
      <xdr:colOff>38100</xdr:colOff>
      <xdr:row>35</xdr:row>
      <xdr:rowOff>254114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6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238891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4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198996</xdr:rowOff>
    </xdr:from>
    <xdr:to>
      <xdr:col>15</xdr:col>
      <xdr:colOff>101600</xdr:colOff>
      <xdr:row>35</xdr:row>
      <xdr:rowOff>300596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093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285373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9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102794</xdr:rowOff>
    </xdr:from>
    <xdr:to>
      <xdr:col>29</xdr:col>
      <xdr:colOff>177800</xdr:colOff>
      <xdr:row>34</xdr:row>
      <xdr:rowOff>204394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70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11371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7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302285</xdr:rowOff>
    </xdr:from>
    <xdr:to>
      <xdr:col>26</xdr:col>
      <xdr:colOff>101600</xdr:colOff>
      <xdr:row>35</xdr:row>
      <xdr:rowOff>60985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69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71162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3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146838</xdr:rowOff>
    </xdr:from>
    <xdr:to>
      <xdr:col>22</xdr:col>
      <xdr:colOff>165100</xdr:colOff>
      <xdr:row>34</xdr:row>
      <xdr:rowOff>248438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1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258615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157391</xdr:rowOff>
    </xdr:from>
    <xdr:to>
      <xdr:col>19</xdr:col>
      <xdr:colOff>38100</xdr:colOff>
      <xdr:row>34</xdr:row>
      <xdr:rowOff>258991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24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269168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9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29147</xdr:rowOff>
    </xdr:from>
    <xdr:to>
      <xdr:col>15</xdr:col>
      <xdr:colOff>101600</xdr:colOff>
      <xdr:row>34</xdr:row>
      <xdr:rowOff>130747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29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140924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6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15,167
14,856
278.14
12,301,378
11,663,796
452,582
7,286,266
10,205,142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120561</xdr:rowOff>
    </xdr:from>
    <xdr:to>
      <xdr:col>24</xdr:col>
      <xdr:colOff>62865</xdr:colOff>
      <xdr:row>38</xdr:row>
      <xdr:rowOff>106832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4061"/>
          <a:ext cx="1270" cy="1357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110659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106832</xdr:rowOff>
    </xdr:from>
    <xdr:to>
      <xdr:col>24</xdr:col>
      <xdr:colOff>152400</xdr:colOff>
      <xdr:row>38</xdr:row>
      <xdr:rowOff>106832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67238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3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120561</xdr:rowOff>
    </xdr:from>
    <xdr:to>
      <xdr:col>24</xdr:col>
      <xdr:colOff>152400</xdr:colOff>
      <xdr:row>30</xdr:row>
      <xdr:rowOff>120561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163360</xdr:rowOff>
    </xdr:from>
    <xdr:to>
      <xdr:col>24</xdr:col>
      <xdr:colOff>63500</xdr:colOff>
      <xdr:row>36</xdr:row>
      <xdr:rowOff>21374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64110"/>
          <a:ext cx="838200" cy="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164114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19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141237</xdr:rowOff>
    </xdr:from>
    <xdr:to>
      <xdr:col>24</xdr:col>
      <xdr:colOff>114300</xdr:colOff>
      <xdr:row>35</xdr:row>
      <xdr:rowOff>71387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17513</xdr:rowOff>
    </xdr:from>
    <xdr:to>
      <xdr:col>19</xdr:col>
      <xdr:colOff>177800</xdr:colOff>
      <xdr:row>36</xdr:row>
      <xdr:rowOff>21374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8971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15253</xdr:rowOff>
    </xdr:from>
    <xdr:to>
      <xdr:col>20</xdr:col>
      <xdr:colOff>38100</xdr:colOff>
      <xdr:row>35</xdr:row>
      <xdr:rowOff>116853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133380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9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17513</xdr:rowOff>
    </xdr:from>
    <xdr:to>
      <xdr:col>15</xdr:col>
      <xdr:colOff>50800</xdr:colOff>
      <xdr:row>36</xdr:row>
      <xdr:rowOff>36957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9713"/>
          <a:ext cx="8890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70015</xdr:rowOff>
    </xdr:from>
    <xdr:to>
      <xdr:col>15</xdr:col>
      <xdr:colOff>101600</xdr:colOff>
      <xdr:row>36</xdr:row>
      <xdr:rowOff>165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16692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4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36957</xdr:rowOff>
    </xdr:from>
    <xdr:to>
      <xdr:col>10</xdr:col>
      <xdr:colOff>114300</xdr:colOff>
      <xdr:row>36</xdr:row>
      <xdr:rowOff>69482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09157"/>
          <a:ext cx="8890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148683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29748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112560</xdr:rowOff>
    </xdr:from>
    <xdr:to>
      <xdr:col>24</xdr:col>
      <xdr:colOff>114300</xdr:colOff>
      <xdr:row>36</xdr:row>
      <xdr:rowOff>42710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90987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9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142024</xdr:rowOff>
    </xdr:from>
    <xdr:to>
      <xdr:col>20</xdr:col>
      <xdr:colOff>38100</xdr:colOff>
      <xdr:row>36</xdr:row>
      <xdr:rowOff>72174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63301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3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138163</xdr:rowOff>
    </xdr:from>
    <xdr:to>
      <xdr:col>15</xdr:col>
      <xdr:colOff>101600</xdr:colOff>
      <xdr:row>36</xdr:row>
      <xdr:rowOff>68313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59440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3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157607</xdr:rowOff>
    </xdr:from>
    <xdr:to>
      <xdr:col>10</xdr:col>
      <xdr:colOff>165100</xdr:colOff>
      <xdr:row>36</xdr:row>
      <xdr:rowOff>87757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104284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3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18682</xdr:rowOff>
    </xdr:from>
    <xdr:to>
      <xdr:col>6</xdr:col>
      <xdr:colOff>38100</xdr:colOff>
      <xdr:row>36</xdr:row>
      <xdr:rowOff>120282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136809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106877</xdr:rowOff>
    </xdr:from>
    <xdr:to>
      <xdr:col>24</xdr:col>
      <xdr:colOff>62865</xdr:colOff>
      <xdr:row>58</xdr:row>
      <xdr:rowOff>122745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79377"/>
          <a:ext cx="1270" cy="138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126572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122745</xdr:rowOff>
    </xdr:from>
    <xdr:to>
      <xdr:col>24</xdr:col>
      <xdr:colOff>152400</xdr:colOff>
      <xdr:row>58</xdr:row>
      <xdr:rowOff>122745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53554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5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106877</xdr:rowOff>
    </xdr:from>
    <xdr:to>
      <xdr:col>24</xdr:col>
      <xdr:colOff>152400</xdr:colOff>
      <xdr:row>50</xdr:row>
      <xdr:rowOff>106877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7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11998</xdr:rowOff>
    </xdr:from>
    <xdr:to>
      <xdr:col>24</xdr:col>
      <xdr:colOff>63500</xdr:colOff>
      <xdr:row>57</xdr:row>
      <xdr:rowOff>46003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84648"/>
          <a:ext cx="838200" cy="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103185</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61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80308</xdr:rowOff>
    </xdr:from>
    <xdr:to>
      <xdr:col>24</xdr:col>
      <xdr:colOff>114300</xdr:colOff>
      <xdr:row>56</xdr:row>
      <xdr:rowOff>10458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1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46003</xdr:rowOff>
    </xdr:from>
    <xdr:to>
      <xdr:col>19</xdr:col>
      <xdr:colOff>177800</xdr:colOff>
      <xdr:row>57</xdr:row>
      <xdr:rowOff>140853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18653"/>
          <a:ext cx="889000" cy="9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59172</xdr:rowOff>
    </xdr:from>
    <xdr:to>
      <xdr:col>20</xdr:col>
      <xdr:colOff>38100</xdr:colOff>
      <xdr:row>56</xdr:row>
      <xdr:rowOff>160772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6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5849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43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140853</xdr:rowOff>
    </xdr:from>
    <xdr:to>
      <xdr:col>15</xdr:col>
      <xdr:colOff>50800</xdr:colOff>
      <xdr:row>57</xdr:row>
      <xdr:rowOff>166989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13503"/>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479</xdr:rowOff>
    </xdr:from>
    <xdr:to>
      <xdr:col>15</xdr:col>
      <xdr:colOff>101600</xdr:colOff>
      <xdr:row>57</xdr:row>
      <xdr:rowOff>102079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118606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54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166989</xdr:rowOff>
    </xdr:from>
    <xdr:to>
      <xdr:col>10</xdr:col>
      <xdr:colOff>114300</xdr:colOff>
      <xdr:row>58</xdr:row>
      <xdr:rowOff>44631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39639"/>
          <a:ext cx="889000" cy="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12938</xdr:rowOff>
    </xdr:from>
    <xdr:to>
      <xdr:col>10</xdr:col>
      <xdr:colOff>165100</xdr:colOff>
      <xdr:row>57</xdr:row>
      <xdr:rowOff>114538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8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131065</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56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152498</xdr:rowOff>
    </xdr:from>
    <xdr:to>
      <xdr:col>6</xdr:col>
      <xdr:colOff>38100</xdr:colOff>
      <xdr:row>57</xdr:row>
      <xdr:rowOff>82648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99175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52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132648</xdr:rowOff>
    </xdr:from>
    <xdr:to>
      <xdr:col>24</xdr:col>
      <xdr:colOff>114300</xdr:colOff>
      <xdr:row>57</xdr:row>
      <xdr:rowOff>62798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3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111075</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1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166653</xdr:rowOff>
    </xdr:from>
    <xdr:to>
      <xdr:col>20</xdr:col>
      <xdr:colOff>38100</xdr:colOff>
      <xdr:row>57</xdr:row>
      <xdr:rowOff>96803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6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87930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86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90053</xdr:rowOff>
    </xdr:from>
    <xdr:to>
      <xdr:col>15</xdr:col>
      <xdr:colOff>101600</xdr:colOff>
      <xdr:row>58</xdr:row>
      <xdr:rowOff>20203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6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11330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116189</xdr:rowOff>
    </xdr:from>
    <xdr:to>
      <xdr:col>10</xdr:col>
      <xdr:colOff>165100</xdr:colOff>
      <xdr:row>58</xdr:row>
      <xdr:rowOff>46339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8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37466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8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165281</xdr:rowOff>
    </xdr:from>
    <xdr:to>
      <xdr:col>6</xdr:col>
      <xdr:colOff>38100</xdr:colOff>
      <xdr:row>58</xdr:row>
      <xdr:rowOff>95431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3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86558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21148</xdr:rowOff>
    </xdr:from>
    <xdr:to>
      <xdr:col>24</xdr:col>
      <xdr:colOff>62865</xdr:colOff>
      <xdr:row>78</xdr:row>
      <xdr:rowOff>52649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94098"/>
          <a:ext cx="1270" cy="123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56476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52649</xdr:rowOff>
    </xdr:from>
    <xdr:to>
      <xdr:col>24</xdr:col>
      <xdr:colOff>152400</xdr:colOff>
      <xdr:row>78</xdr:row>
      <xdr:rowOff>52649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25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139275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21148</xdr:rowOff>
    </xdr:from>
    <xdr:to>
      <xdr:col>24</xdr:col>
      <xdr:colOff>152400</xdr:colOff>
      <xdr:row>71</xdr:row>
      <xdr:rowOff>21148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43093</xdr:rowOff>
    </xdr:from>
    <xdr:to>
      <xdr:col>24</xdr:col>
      <xdr:colOff>63500</xdr:colOff>
      <xdr:row>74</xdr:row>
      <xdr:rowOff>129825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730393"/>
          <a:ext cx="838200" cy="8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5285</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64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26858</xdr:rowOff>
    </xdr:from>
    <xdr:to>
      <xdr:col>24</xdr:col>
      <xdr:colOff>114300</xdr:colOff>
      <xdr:row>75</xdr:row>
      <xdr:rowOff>128458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8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129825</xdr:rowOff>
    </xdr:from>
    <xdr:to>
      <xdr:col>19</xdr:col>
      <xdr:colOff>177800</xdr:colOff>
      <xdr:row>74</xdr:row>
      <xdr:rowOff>155428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17125"/>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167127</xdr:rowOff>
    </xdr:from>
    <xdr:to>
      <xdr:col>20</xdr:col>
      <xdr:colOff>38100</xdr:colOff>
      <xdr:row>75</xdr:row>
      <xdr:rowOff>97277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88404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294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155428</xdr:rowOff>
    </xdr:from>
    <xdr:to>
      <xdr:col>15</xdr:col>
      <xdr:colOff>50800</xdr:colOff>
      <xdr:row>75</xdr:row>
      <xdr:rowOff>113777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842728"/>
          <a:ext cx="889000" cy="12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100970</xdr:rowOff>
    </xdr:from>
    <xdr:to>
      <xdr:col>15</xdr:col>
      <xdr:colOff>101600</xdr:colOff>
      <xdr:row>76</xdr:row>
      <xdr:rowOff>31121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22248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41111" y="130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48351</xdr:rowOff>
    </xdr:from>
    <xdr:to>
      <xdr:col>10</xdr:col>
      <xdr:colOff>114300</xdr:colOff>
      <xdr:row>75</xdr:row>
      <xdr:rowOff>113777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907101"/>
          <a:ext cx="889000" cy="6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171059</xdr:rowOff>
    </xdr:from>
    <xdr:to>
      <xdr:col>10</xdr:col>
      <xdr:colOff>165100</xdr:colOff>
      <xdr:row>76</xdr:row>
      <xdr:rowOff>101209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92336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21737</xdr:rowOff>
    </xdr:from>
    <xdr:to>
      <xdr:col>6</xdr:col>
      <xdr:colOff>38100</xdr:colOff>
      <xdr:row>76</xdr:row>
      <xdr:rowOff>123337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114464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163743</xdr:rowOff>
    </xdr:from>
    <xdr:to>
      <xdr:col>24</xdr:col>
      <xdr:colOff>114300</xdr:colOff>
      <xdr:row>74</xdr:row>
      <xdr:rowOff>93893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67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15170</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53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79025</xdr:rowOff>
    </xdr:from>
    <xdr:to>
      <xdr:col>20</xdr:col>
      <xdr:colOff>38100</xdr:colOff>
      <xdr:row>75</xdr:row>
      <xdr:rowOff>9175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7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25702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5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104628</xdr:rowOff>
    </xdr:from>
    <xdr:to>
      <xdr:col>15</xdr:col>
      <xdr:colOff>101600</xdr:colOff>
      <xdr:row>75</xdr:row>
      <xdr:rowOff>34778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7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51305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56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62977</xdr:rowOff>
    </xdr:from>
    <xdr:to>
      <xdr:col>10</xdr:col>
      <xdr:colOff>165100</xdr:colOff>
      <xdr:row>75</xdr:row>
      <xdr:rowOff>164576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217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9654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69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169001</xdr:rowOff>
    </xdr:from>
    <xdr:to>
      <xdr:col>6</xdr:col>
      <xdr:colOff>38100</xdr:colOff>
      <xdr:row>75</xdr:row>
      <xdr:rowOff>99151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8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115678</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63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149453</xdr:rowOff>
    </xdr:from>
    <xdr:to>
      <xdr:col>24</xdr:col>
      <xdr:colOff>62865</xdr:colOff>
      <xdr:row>99</xdr:row>
      <xdr:rowOff>61461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1403"/>
          <a:ext cx="1270"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65288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61461</xdr:rowOff>
    </xdr:from>
    <xdr:to>
      <xdr:col>24</xdr:col>
      <xdr:colOff>152400</xdr:colOff>
      <xdr:row>99</xdr:row>
      <xdr:rowOff>61461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96130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149453</xdr:rowOff>
    </xdr:from>
    <xdr:to>
      <xdr:col>24</xdr:col>
      <xdr:colOff>152400</xdr:colOff>
      <xdr:row>91</xdr:row>
      <xdr:rowOff>149453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8789</xdr:rowOff>
    </xdr:from>
    <xdr:to>
      <xdr:col>24</xdr:col>
      <xdr:colOff>63500</xdr:colOff>
      <xdr:row>93</xdr:row>
      <xdr:rowOff>53670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953639"/>
          <a:ext cx="8382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62392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83965</xdr:rowOff>
    </xdr:from>
    <xdr:to>
      <xdr:col>24</xdr:col>
      <xdr:colOff>114300</xdr:colOff>
      <xdr:row>96</xdr:row>
      <xdr:rowOff>14115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8789</xdr:rowOff>
    </xdr:from>
    <xdr:to>
      <xdr:col>19</xdr:col>
      <xdr:colOff>177800</xdr:colOff>
      <xdr:row>95</xdr:row>
      <xdr:rowOff>164046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53639"/>
          <a:ext cx="889000" cy="49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36627</xdr:rowOff>
    </xdr:from>
    <xdr:to>
      <xdr:col>20</xdr:col>
      <xdr:colOff>38100</xdr:colOff>
      <xdr:row>94</xdr:row>
      <xdr:rowOff>138227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129354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4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164046</xdr:rowOff>
    </xdr:from>
    <xdr:to>
      <xdr:col>15</xdr:col>
      <xdr:colOff>50800</xdr:colOff>
      <xdr:row>96</xdr:row>
      <xdr:rowOff>62528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51796"/>
          <a:ext cx="889000" cy="6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135040</xdr:rowOff>
    </xdr:from>
    <xdr:to>
      <xdr:col>15</xdr:col>
      <xdr:colOff>101600</xdr:colOff>
      <xdr:row>97</xdr:row>
      <xdr:rowOff>65190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56317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8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62528</xdr:rowOff>
    </xdr:from>
    <xdr:to>
      <xdr:col>10</xdr:col>
      <xdr:colOff>114300</xdr:colOff>
      <xdr:row>96</xdr:row>
      <xdr:rowOff>123622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21728"/>
          <a:ext cx="889000" cy="6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120162</xdr:rowOff>
    </xdr:from>
    <xdr:to>
      <xdr:col>10</xdr:col>
      <xdr:colOff>165100</xdr:colOff>
      <xdr:row>97</xdr:row>
      <xdr:rowOff>50312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41439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43923</xdr:rowOff>
    </xdr:from>
    <xdr:to>
      <xdr:col>6</xdr:col>
      <xdr:colOff>38100</xdr:colOff>
      <xdr:row>97</xdr:row>
      <xdr:rowOff>145523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136650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2870</xdr:rowOff>
    </xdr:from>
    <xdr:to>
      <xdr:col>24</xdr:col>
      <xdr:colOff>114300</xdr:colOff>
      <xdr:row>93</xdr:row>
      <xdr:rowOff>104470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25747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9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129439</xdr:rowOff>
    </xdr:from>
    <xdr:to>
      <xdr:col>20</xdr:col>
      <xdr:colOff>38100</xdr:colOff>
      <xdr:row>93</xdr:row>
      <xdr:rowOff>59589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76116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67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113246</xdr:rowOff>
    </xdr:from>
    <xdr:to>
      <xdr:col>15</xdr:col>
      <xdr:colOff>101600</xdr:colOff>
      <xdr:row>96</xdr:row>
      <xdr:rowOff>43396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59923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11728</xdr:rowOff>
    </xdr:from>
    <xdr:to>
      <xdr:col>10</xdr:col>
      <xdr:colOff>165100</xdr:colOff>
      <xdr:row>96</xdr:row>
      <xdr:rowOff>113328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129855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4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72822</xdr:rowOff>
    </xdr:from>
    <xdr:to>
      <xdr:col>6</xdr:col>
      <xdr:colOff>38100</xdr:colOff>
      <xdr:row>97</xdr:row>
      <xdr:rowOff>2972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3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19499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0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31422</xdr:rowOff>
    </xdr:from>
    <xdr:to>
      <xdr:col>54</xdr:col>
      <xdr:colOff>189865</xdr:colOff>
      <xdr:row>38</xdr:row>
      <xdr:rowOff>66587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6032172"/>
          <a:ext cx="1270" cy="549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70414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66587</xdr:rowOff>
    </xdr:from>
    <xdr:to>
      <xdr:col>55</xdr:col>
      <xdr:colOff>88900</xdr:colOff>
      <xdr:row>38</xdr:row>
      <xdr:rowOff>66587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149549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80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31422</xdr:rowOff>
    </xdr:from>
    <xdr:to>
      <xdr:col>55</xdr:col>
      <xdr:colOff>88900</xdr:colOff>
      <xdr:row>35</xdr:row>
      <xdr:rowOff>31422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03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160868</xdr:rowOff>
    </xdr:from>
    <xdr:to>
      <xdr:col>55</xdr:col>
      <xdr:colOff>0</xdr:colOff>
      <xdr:row>35</xdr:row>
      <xdr:rowOff>31422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990168"/>
          <a:ext cx="838200" cy="4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84335</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56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105908</xdr:rowOff>
    </xdr:from>
    <xdr:to>
      <xdr:col>55</xdr:col>
      <xdr:colOff>50800</xdr:colOff>
      <xdr:row>37</xdr:row>
      <xdr:rowOff>36058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4016</xdr:rowOff>
    </xdr:from>
    <xdr:to>
      <xdr:col>50</xdr:col>
      <xdr:colOff>114300</xdr:colOff>
      <xdr:row>34</xdr:row>
      <xdr:rowOff>160868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318966"/>
          <a:ext cx="889000" cy="67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162509</xdr:rowOff>
    </xdr:from>
    <xdr:to>
      <xdr:col>50</xdr:col>
      <xdr:colOff>165100</xdr:colOff>
      <xdr:row>37</xdr:row>
      <xdr:rowOff>92659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3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83786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2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4016</xdr:rowOff>
    </xdr:from>
    <xdr:to>
      <xdr:col>45</xdr:col>
      <xdr:colOff>177800</xdr:colOff>
      <xdr:row>35</xdr:row>
      <xdr:rowOff>82570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18966"/>
          <a:ext cx="889000" cy="76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158917</xdr:rowOff>
    </xdr:from>
    <xdr:to>
      <xdr:col>46</xdr:col>
      <xdr:colOff>38100</xdr:colOff>
      <xdr:row>33</xdr:row>
      <xdr:rowOff>89067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80194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73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51330</xdr:rowOff>
    </xdr:from>
    <xdr:to>
      <xdr:col>41</xdr:col>
      <xdr:colOff>50800</xdr:colOff>
      <xdr:row>35</xdr:row>
      <xdr:rowOff>82570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052080"/>
          <a:ext cx="889000" cy="3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71331</xdr:rowOff>
    </xdr:from>
    <xdr:to>
      <xdr:col>41</xdr:col>
      <xdr:colOff>101600</xdr:colOff>
      <xdr:row>38</xdr:row>
      <xdr:rowOff>1481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1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164058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55459</xdr:rowOff>
    </xdr:from>
    <xdr:to>
      <xdr:col>36</xdr:col>
      <xdr:colOff>165100</xdr:colOff>
      <xdr:row>37</xdr:row>
      <xdr:rowOff>157059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9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148186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49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152072</xdr:rowOff>
    </xdr:from>
    <xdr:to>
      <xdr:col>55</xdr:col>
      <xdr:colOff>50800</xdr:colOff>
      <xdr:row>35</xdr:row>
      <xdr:rowOff>82222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105099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3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110068</xdr:rowOff>
    </xdr:from>
    <xdr:to>
      <xdr:col>50</xdr:col>
      <xdr:colOff>165100</xdr:colOff>
      <xdr:row>35</xdr:row>
      <xdr:rowOff>40218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93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56745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71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124666</xdr:rowOff>
    </xdr:from>
    <xdr:to>
      <xdr:col>46</xdr:col>
      <xdr:colOff>38100</xdr:colOff>
      <xdr:row>31</xdr:row>
      <xdr:rowOff>54816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71343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04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31770</xdr:rowOff>
    </xdr:from>
    <xdr:to>
      <xdr:col>41</xdr:col>
      <xdr:colOff>101600</xdr:colOff>
      <xdr:row>35</xdr:row>
      <xdr:rowOff>133370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0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149897</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80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530</xdr:rowOff>
    </xdr:from>
    <xdr:to>
      <xdr:col>36</xdr:col>
      <xdr:colOff>165100</xdr:colOff>
      <xdr:row>35</xdr:row>
      <xdr:rowOff>102130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0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118657</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57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85814</xdr:rowOff>
    </xdr:from>
    <xdr:to>
      <xdr:col>54</xdr:col>
      <xdr:colOff>189865</xdr:colOff>
      <xdr:row>59</xdr:row>
      <xdr:rowOff>73315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58314"/>
          <a:ext cx="1270" cy="1530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77142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73315</xdr:rowOff>
    </xdr:from>
    <xdr:to>
      <xdr:col>55</xdr:col>
      <xdr:colOff>88900</xdr:colOff>
      <xdr:row>59</xdr:row>
      <xdr:rowOff>73315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88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32491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85814</xdr:rowOff>
    </xdr:from>
    <xdr:to>
      <xdr:col>55</xdr:col>
      <xdr:colOff>88900</xdr:colOff>
      <xdr:row>50</xdr:row>
      <xdr:rowOff>85814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69858</xdr:rowOff>
    </xdr:from>
    <xdr:to>
      <xdr:col>55</xdr:col>
      <xdr:colOff>0</xdr:colOff>
      <xdr:row>57</xdr:row>
      <xdr:rowOff>51543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8985258"/>
          <a:ext cx="838200" cy="83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0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148711</xdr:rowOff>
    </xdr:from>
    <xdr:to>
      <xdr:col>55</xdr:col>
      <xdr:colOff>50800</xdr:colOff>
      <xdr:row>57</xdr:row>
      <xdr:rowOff>78861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4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69858</xdr:rowOff>
    </xdr:from>
    <xdr:to>
      <xdr:col>50</xdr:col>
      <xdr:colOff>114300</xdr:colOff>
      <xdr:row>57</xdr:row>
      <xdr:rowOff>70937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8985258"/>
          <a:ext cx="889000" cy="85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69386</xdr:rowOff>
    </xdr:from>
    <xdr:to>
      <xdr:col>50</xdr:col>
      <xdr:colOff>165100</xdr:colOff>
      <xdr:row>55</xdr:row>
      <xdr:rowOff>170986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4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162113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39795" y="959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101917</xdr:rowOff>
    </xdr:from>
    <xdr:to>
      <xdr:col>45</xdr:col>
      <xdr:colOff>177800</xdr:colOff>
      <xdr:row>57</xdr:row>
      <xdr:rowOff>70937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531667"/>
          <a:ext cx="889000" cy="3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85078</xdr:rowOff>
    </xdr:from>
    <xdr:to>
      <xdr:col>46</xdr:col>
      <xdr:colOff>38100</xdr:colOff>
      <xdr:row>55</xdr:row>
      <xdr:rowOff>15228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4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31755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50795" y="911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101917</xdr:rowOff>
    </xdr:from>
    <xdr:to>
      <xdr:col>41</xdr:col>
      <xdr:colOff>50800</xdr:colOff>
      <xdr:row>56</xdr:row>
      <xdr:rowOff>56855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531667"/>
          <a:ext cx="889000" cy="1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24005</xdr:rowOff>
    </xdr:from>
    <xdr:to>
      <xdr:col>41</xdr:col>
      <xdr:colOff>101600</xdr:colOff>
      <xdr:row>55</xdr:row>
      <xdr:rowOff>125605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5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142132</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61795" y="922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159702</xdr:rowOff>
    </xdr:from>
    <xdr:to>
      <xdr:col>36</xdr:col>
      <xdr:colOff>165100</xdr:colOff>
      <xdr:row>56</xdr:row>
      <xdr:rowOff>89852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106379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743</xdr:rowOff>
    </xdr:from>
    <xdr:to>
      <xdr:col>55</xdr:col>
      <xdr:colOff>50800</xdr:colOff>
      <xdr:row>57</xdr:row>
      <xdr:rowOff>102343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150620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19058</xdr:rowOff>
    </xdr:from>
    <xdr:to>
      <xdr:col>50</xdr:col>
      <xdr:colOff>165100</xdr:colOff>
      <xdr:row>52</xdr:row>
      <xdr:rowOff>120658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89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137185</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87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20137</xdr:rowOff>
    </xdr:from>
    <xdr:to>
      <xdr:col>46</xdr:col>
      <xdr:colOff>38100</xdr:colOff>
      <xdr:row>57</xdr:row>
      <xdr:rowOff>121737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9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112864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51117</xdr:rowOff>
    </xdr:from>
    <xdr:to>
      <xdr:col>41</xdr:col>
      <xdr:colOff>101600</xdr:colOff>
      <xdr:row>55</xdr:row>
      <xdr:rowOff>152717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143844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957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6055</xdr:rowOff>
    </xdr:from>
    <xdr:to>
      <xdr:col>36</xdr:col>
      <xdr:colOff>165100</xdr:colOff>
      <xdr:row>56</xdr:row>
      <xdr:rowOff>107655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0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98782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69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91237</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64187"/>
          <a:ext cx="1270" cy="1324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37914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3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91237</xdr:rowOff>
    </xdr:from>
    <xdr:to>
      <xdr:col>55</xdr:col>
      <xdr:colOff>88900</xdr:colOff>
      <xdr:row>71</xdr:row>
      <xdr:rowOff>91237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6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32982</xdr:rowOff>
    </xdr:from>
    <xdr:to>
      <xdr:col>55</xdr:col>
      <xdr:colOff>0</xdr:colOff>
      <xdr:row>79</xdr:row>
      <xdr:rowOff>38202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77532"/>
          <a:ext cx="8382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154297</xdr:rowOff>
    </xdr:from>
    <xdr:ext cx="469744"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13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131420</xdr:rowOff>
    </xdr:from>
    <xdr:to>
      <xdr:col>55</xdr:col>
      <xdr:colOff>50800</xdr:colOff>
      <xdr:row>77</xdr:row>
      <xdr:rowOff>61570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87503</xdr:rowOff>
    </xdr:from>
    <xdr:to>
      <xdr:col>50</xdr:col>
      <xdr:colOff>114300</xdr:colOff>
      <xdr:row>79</xdr:row>
      <xdr:rowOff>32982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60603"/>
          <a:ext cx="889000" cy="1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2984</xdr:rowOff>
    </xdr:from>
    <xdr:to>
      <xdr:col>50</xdr:col>
      <xdr:colOff>165100</xdr:colOff>
      <xdr:row>75</xdr:row>
      <xdr:rowOff>104584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286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121111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6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87503</xdr:rowOff>
    </xdr:from>
    <xdr:to>
      <xdr:col>45</xdr:col>
      <xdr:colOff>177800</xdr:colOff>
      <xdr:row>79</xdr:row>
      <xdr:rowOff>10807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60603"/>
          <a:ext cx="889000" cy="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45047</xdr:rowOff>
    </xdr:from>
    <xdr:to>
      <xdr:col>46</xdr:col>
      <xdr:colOff>38100</xdr:colOff>
      <xdr:row>72</xdr:row>
      <xdr:rowOff>146647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3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163174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1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110249</xdr:rowOff>
    </xdr:from>
    <xdr:to>
      <xdr:col>41</xdr:col>
      <xdr:colOff>50800</xdr:colOff>
      <xdr:row>79</xdr:row>
      <xdr:rowOff>10807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483349"/>
          <a:ext cx="8890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69164</xdr:rowOff>
    </xdr:from>
    <xdr:to>
      <xdr:col>41</xdr:col>
      <xdr:colOff>101600</xdr:colOff>
      <xdr:row>72</xdr:row>
      <xdr:rowOff>170764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241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15841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1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147574</xdr:rowOff>
    </xdr:from>
    <xdr:to>
      <xdr:col>36</xdr:col>
      <xdr:colOff>165100</xdr:colOff>
      <xdr:row>75</xdr:row>
      <xdr:rowOff>77724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83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94251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6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158852</xdr:rowOff>
    </xdr:from>
    <xdr:to>
      <xdr:col>55</xdr:col>
      <xdr:colOff>50800</xdr:colOff>
      <xdr:row>79</xdr:row>
      <xdr:rowOff>89002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73779</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46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153632</xdr:rowOff>
    </xdr:from>
    <xdr:to>
      <xdr:col>50</xdr:col>
      <xdr:colOff>165100</xdr:colOff>
      <xdr:row>79</xdr:row>
      <xdr:rowOff>83782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74909</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50017" y="1361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36703</xdr:rowOff>
    </xdr:from>
    <xdr:to>
      <xdr:col>46</xdr:col>
      <xdr:colOff>38100</xdr:colOff>
      <xdr:row>78</xdr:row>
      <xdr:rowOff>138303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129430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0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131457</xdr:rowOff>
    </xdr:from>
    <xdr:to>
      <xdr:col>41</xdr:col>
      <xdr:colOff>101600</xdr:colOff>
      <xdr:row>79</xdr:row>
      <xdr:rowOff>61607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0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52734</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72017" y="13597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59449</xdr:rowOff>
    </xdr:from>
    <xdr:to>
      <xdr:col>36</xdr:col>
      <xdr:colOff>165100</xdr:colOff>
      <xdr:row>78</xdr:row>
      <xdr:rowOff>161049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152176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2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120441</xdr:rowOff>
    </xdr:from>
    <xdr:to>
      <xdr:col>54</xdr:col>
      <xdr:colOff>189865</xdr:colOff>
      <xdr:row>98</xdr:row>
      <xdr:rowOff>158665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6065291"/>
          <a:ext cx="1270" cy="89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162492</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158665</xdr:rowOff>
    </xdr:from>
    <xdr:to>
      <xdr:col>55</xdr:col>
      <xdr:colOff>88900</xdr:colOff>
      <xdr:row>98</xdr:row>
      <xdr:rowOff>158665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6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67118</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84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120441</xdr:rowOff>
    </xdr:from>
    <xdr:to>
      <xdr:col>55</xdr:col>
      <xdr:colOff>88900</xdr:colOff>
      <xdr:row>93</xdr:row>
      <xdr:rowOff>120441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065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145253</xdr:rowOff>
    </xdr:from>
    <xdr:to>
      <xdr:col>55</xdr:col>
      <xdr:colOff>0</xdr:colOff>
      <xdr:row>96</xdr:row>
      <xdr:rowOff>151967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5575753"/>
          <a:ext cx="838200" cy="103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118245</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05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95368</xdr:rowOff>
    </xdr:from>
    <xdr:to>
      <xdr:col>55</xdr:col>
      <xdr:colOff>50800</xdr:colOff>
      <xdr:row>97</xdr:row>
      <xdr:rowOff>25518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145253</xdr:rowOff>
    </xdr:from>
    <xdr:to>
      <xdr:col>50</xdr:col>
      <xdr:colOff>114300</xdr:colOff>
      <xdr:row>96</xdr:row>
      <xdr:rowOff>167323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5575753"/>
          <a:ext cx="889000" cy="105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134973</xdr:rowOff>
    </xdr:from>
    <xdr:to>
      <xdr:col>50</xdr:col>
      <xdr:colOff>165100</xdr:colOff>
      <xdr:row>96</xdr:row>
      <xdr:rowOff>65123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4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56250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51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114136</xdr:rowOff>
    </xdr:from>
    <xdr:to>
      <xdr:col>45</xdr:col>
      <xdr:colOff>177800</xdr:colOff>
      <xdr:row>96</xdr:row>
      <xdr:rowOff>167323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573336"/>
          <a:ext cx="8890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150755</xdr:rowOff>
    </xdr:from>
    <xdr:to>
      <xdr:col>46</xdr:col>
      <xdr:colOff>38100</xdr:colOff>
      <xdr:row>96</xdr:row>
      <xdr:rowOff>80905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97432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2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51888</xdr:rowOff>
    </xdr:from>
    <xdr:to>
      <xdr:col>41</xdr:col>
      <xdr:colOff>50800</xdr:colOff>
      <xdr:row>96</xdr:row>
      <xdr:rowOff>114136</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339638"/>
          <a:ext cx="889000" cy="23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77088</xdr:rowOff>
    </xdr:from>
    <xdr:to>
      <xdr:col>41</xdr:col>
      <xdr:colOff>101600</xdr:colOff>
      <xdr:row>97</xdr:row>
      <xdr:rowOff>7238</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3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169815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62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74555</xdr:rowOff>
    </xdr:from>
    <xdr:to>
      <xdr:col>36</xdr:col>
      <xdr:colOff>165100</xdr:colOff>
      <xdr:row>97</xdr:row>
      <xdr:rowOff>4705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167282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101167</xdr:rowOff>
    </xdr:from>
    <xdr:to>
      <xdr:col>55</xdr:col>
      <xdr:colOff>50800</xdr:colOff>
      <xdr:row>97</xdr:row>
      <xdr:rowOff>31317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56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79594</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53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94453</xdr:rowOff>
    </xdr:from>
    <xdr:to>
      <xdr:col>50</xdr:col>
      <xdr:colOff>165100</xdr:colOff>
      <xdr:row>91</xdr:row>
      <xdr:rowOff>24603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5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41130</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39795" y="1530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116523</xdr:rowOff>
    </xdr:from>
    <xdr:to>
      <xdr:col>46</xdr:col>
      <xdr:colOff>38100</xdr:colOff>
      <xdr:row>97</xdr:row>
      <xdr:rowOff>46673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5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37800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66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63336</xdr:rowOff>
    </xdr:from>
    <xdr:to>
      <xdr:col>41</xdr:col>
      <xdr:colOff>101600</xdr:colOff>
      <xdr:row>96</xdr:row>
      <xdr:rowOff>164936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5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10013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29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1088</xdr:rowOff>
    </xdr:from>
    <xdr:to>
      <xdr:col>36</xdr:col>
      <xdr:colOff>165100</xdr:colOff>
      <xdr:row>95</xdr:row>
      <xdr:rowOff>102688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2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119215</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06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12860</xdr:rowOff>
    </xdr:from>
    <xdr:to>
      <xdr:col>85</xdr:col>
      <xdr:colOff>126364</xdr:colOff>
      <xdr:row>39</xdr:row>
      <xdr:rowOff>91237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499260"/>
          <a:ext cx="1269"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95064</xdr:rowOff>
    </xdr:from>
    <xdr:ext cx="378565"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1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91237</xdr:rowOff>
    </xdr:from>
    <xdr:to>
      <xdr:col>86</xdr:col>
      <xdr:colOff>25400</xdr:colOff>
      <xdr:row>39</xdr:row>
      <xdr:rowOff>91237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7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130987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27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12860</xdr:rowOff>
    </xdr:from>
    <xdr:to>
      <xdr:col>86</xdr:col>
      <xdr:colOff>25400</xdr:colOff>
      <xdr:row>32</xdr:row>
      <xdr:rowOff>12860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49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60245</xdr:rowOff>
    </xdr:from>
    <xdr:to>
      <xdr:col>85</xdr:col>
      <xdr:colOff>127000</xdr:colOff>
      <xdr:row>36</xdr:row>
      <xdr:rowOff>81178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060995"/>
          <a:ext cx="838200" cy="19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125359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6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146932</xdr:rowOff>
    </xdr:from>
    <xdr:to>
      <xdr:col>85</xdr:col>
      <xdr:colOff>177800</xdr:colOff>
      <xdr:row>38</xdr:row>
      <xdr:rowOff>77082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4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60245</xdr:rowOff>
    </xdr:from>
    <xdr:to>
      <xdr:col>81</xdr:col>
      <xdr:colOff>50800</xdr:colOff>
      <xdr:row>35</xdr:row>
      <xdr:rowOff>89767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060995"/>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22671</xdr:rowOff>
    </xdr:from>
    <xdr:to>
      <xdr:col>81</xdr:col>
      <xdr:colOff>101600</xdr:colOff>
      <xdr:row>38</xdr:row>
      <xdr:rowOff>124271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3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115398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3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97899</xdr:rowOff>
    </xdr:from>
    <xdr:to>
      <xdr:col>76</xdr:col>
      <xdr:colOff>114300</xdr:colOff>
      <xdr:row>35</xdr:row>
      <xdr:rowOff>89767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5241399"/>
          <a:ext cx="889000" cy="84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152941</xdr:rowOff>
    </xdr:from>
    <xdr:to>
      <xdr:col>76</xdr:col>
      <xdr:colOff>165100</xdr:colOff>
      <xdr:row>38</xdr:row>
      <xdr:rowOff>83091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49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74217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58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97899</xdr:rowOff>
    </xdr:from>
    <xdr:to>
      <xdr:col>71</xdr:col>
      <xdr:colOff>177800</xdr:colOff>
      <xdr:row>34</xdr:row>
      <xdr:rowOff>168112</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5241399"/>
          <a:ext cx="889000" cy="75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136220</xdr:rowOff>
    </xdr:from>
    <xdr:to>
      <xdr:col>72</xdr:col>
      <xdr:colOff>38100</xdr:colOff>
      <xdr:row>37</xdr:row>
      <xdr:rowOff>66370</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3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57497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40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120218</xdr:rowOff>
    </xdr:from>
    <xdr:to>
      <xdr:col>67</xdr:col>
      <xdr:colOff>101600</xdr:colOff>
      <xdr:row>37</xdr:row>
      <xdr:rowOff>50368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29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41495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8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53255</xdr:rowOff>
    </xdr:from>
    <xdr:ext cx="534377"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05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9445</xdr:rowOff>
    </xdr:from>
    <xdr:to>
      <xdr:col>81</xdr:col>
      <xdr:colOff>101600</xdr:colOff>
      <xdr:row>35</xdr:row>
      <xdr:rowOff>111045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01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127572</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14111" y="578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38967</xdr:rowOff>
    </xdr:from>
    <xdr:to>
      <xdr:col>76</xdr:col>
      <xdr:colOff>165100</xdr:colOff>
      <xdr:row>35</xdr:row>
      <xdr:rowOff>140567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03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157094</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25111" y="58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47099</xdr:rowOff>
    </xdr:from>
    <xdr:to>
      <xdr:col>72</xdr:col>
      <xdr:colOff>38100</xdr:colOff>
      <xdr:row>30</xdr:row>
      <xdr:rowOff>148699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519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165226</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36111" y="496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117312</xdr:rowOff>
    </xdr:from>
    <xdr:to>
      <xdr:col>67</xdr:col>
      <xdr:colOff>101600</xdr:colOff>
      <xdr:row>35</xdr:row>
      <xdr:rowOff>47462</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594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63989</xdr:rowOff>
    </xdr:from>
    <xdr:ext cx="534377"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47111" y="57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31801</xdr:rowOff>
    </xdr:from>
    <xdr:to>
      <xdr:col>85</xdr:col>
      <xdr:colOff>126364</xdr:colOff>
      <xdr:row>79</xdr:row>
      <xdr:rowOff>14770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33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18597</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6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14770</xdr:rowOff>
    </xdr:from>
    <xdr:to>
      <xdr:col>86</xdr:col>
      <xdr:colOff>25400</xdr:colOff>
      <xdr:row>79</xdr:row>
      <xdr:rowOff>14770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149928</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0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31801</xdr:rowOff>
    </xdr:from>
    <xdr:to>
      <xdr:col>86</xdr:col>
      <xdr:colOff>25400</xdr:colOff>
      <xdr:row>70</xdr:row>
      <xdr:rowOff>31801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3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81159</xdr:rowOff>
    </xdr:from>
    <xdr:to>
      <xdr:col>85</xdr:col>
      <xdr:colOff>127000</xdr:colOff>
      <xdr:row>74</xdr:row>
      <xdr:rowOff>83998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597009"/>
          <a:ext cx="838200" cy="17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85062</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7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106635</xdr:rowOff>
    </xdr:from>
    <xdr:to>
      <xdr:col>85</xdr:col>
      <xdr:colOff>177800</xdr:colOff>
      <xdr:row>75</xdr:row>
      <xdr:rowOff>36785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7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137166</xdr:rowOff>
    </xdr:from>
    <xdr:to>
      <xdr:col>81</xdr:col>
      <xdr:colOff>50800</xdr:colOff>
      <xdr:row>74</xdr:row>
      <xdr:rowOff>83998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2653016"/>
          <a:ext cx="889000" cy="11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77889</xdr:rowOff>
    </xdr:from>
    <xdr:to>
      <xdr:col>81</xdr:col>
      <xdr:colOff>101600</xdr:colOff>
      <xdr:row>75</xdr:row>
      <xdr:rowOff>8039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76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170616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26162</xdr:rowOff>
    </xdr:from>
    <xdr:to>
      <xdr:col>76</xdr:col>
      <xdr:colOff>114300</xdr:colOff>
      <xdr:row>73</xdr:row>
      <xdr:rowOff>137166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542012"/>
          <a:ext cx="889000" cy="1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133991</xdr:rowOff>
    </xdr:from>
    <xdr:to>
      <xdr:col>76</xdr:col>
      <xdr:colOff>165100</xdr:colOff>
      <xdr:row>75</xdr:row>
      <xdr:rowOff>64141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55268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9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107868</xdr:rowOff>
    </xdr:from>
    <xdr:to>
      <xdr:col>71</xdr:col>
      <xdr:colOff>177800</xdr:colOff>
      <xdr:row>73</xdr:row>
      <xdr:rowOff>26162</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452268"/>
          <a:ext cx="889000" cy="8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16872</xdr:rowOff>
    </xdr:from>
    <xdr:to>
      <xdr:col>72</xdr:col>
      <xdr:colOff>38100</xdr:colOff>
      <xdr:row>75</xdr:row>
      <xdr:rowOff>118472</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109599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53715</xdr:rowOff>
    </xdr:from>
    <xdr:to>
      <xdr:col>67</xdr:col>
      <xdr:colOff>101600</xdr:colOff>
      <xdr:row>75</xdr:row>
      <xdr:rowOff>155315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91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146442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0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30359</xdr:rowOff>
    </xdr:from>
    <xdr:to>
      <xdr:col>85</xdr:col>
      <xdr:colOff>177800</xdr:colOff>
      <xdr:row>73</xdr:row>
      <xdr:rowOff>131959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5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53236</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39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33198</xdr:rowOff>
    </xdr:from>
    <xdr:to>
      <xdr:col>81</xdr:col>
      <xdr:colOff>101600</xdr:colOff>
      <xdr:row>74</xdr:row>
      <xdr:rowOff>134798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7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151325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4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86366</xdr:rowOff>
    </xdr:from>
    <xdr:to>
      <xdr:col>76</xdr:col>
      <xdr:colOff>165100</xdr:colOff>
      <xdr:row>74</xdr:row>
      <xdr:rowOff>16516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6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33043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37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146812</xdr:rowOff>
    </xdr:from>
    <xdr:to>
      <xdr:col>72</xdr:col>
      <xdr:colOff>38100</xdr:colOff>
      <xdr:row>73</xdr:row>
      <xdr:rowOff>76962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4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93489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26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57068</xdr:rowOff>
    </xdr:from>
    <xdr:to>
      <xdr:col>67</xdr:col>
      <xdr:colOff>101600</xdr:colOff>
      <xdr:row>72</xdr:row>
      <xdr:rowOff>158668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40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3745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17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52563</xdr:rowOff>
    </xdr:from>
    <xdr:to>
      <xdr:col>85</xdr:col>
      <xdr:colOff>126364</xdr:colOff>
      <xdr:row>97</xdr:row>
      <xdr:rowOff>146386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54513"/>
          <a:ext cx="1269" cy="1122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150213</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78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146386</xdr:rowOff>
    </xdr:from>
    <xdr:to>
      <xdr:col>86</xdr:col>
      <xdr:colOff>25400</xdr:colOff>
      <xdr:row>97</xdr:row>
      <xdr:rowOff>146386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77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170690</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2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52563</xdr:rowOff>
    </xdr:from>
    <xdr:to>
      <xdr:col>86</xdr:col>
      <xdr:colOff>25400</xdr:colOff>
      <xdr:row>91</xdr:row>
      <xdr:rowOff>52563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5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111708</xdr:rowOff>
    </xdr:from>
    <xdr:to>
      <xdr:col>85</xdr:col>
      <xdr:colOff>127000</xdr:colOff>
      <xdr:row>97</xdr:row>
      <xdr:rowOff>146386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742358"/>
          <a:ext cx="838200" cy="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25195</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312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2318</xdr:rowOff>
    </xdr:from>
    <xdr:to>
      <xdr:col>85</xdr:col>
      <xdr:colOff>177800</xdr:colOff>
      <xdr:row>96</xdr:row>
      <xdr:rowOff>103918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6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111708</xdr:rowOff>
    </xdr:from>
    <xdr:to>
      <xdr:col>81</xdr:col>
      <xdr:colOff>50800</xdr:colOff>
      <xdr:row>97</xdr:row>
      <xdr:rowOff>141655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742358"/>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88957</xdr:rowOff>
    </xdr:from>
    <xdr:to>
      <xdr:col>81</xdr:col>
      <xdr:colOff>101600</xdr:colOff>
      <xdr:row>96</xdr:row>
      <xdr:rowOff>19107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37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35634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15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141655</xdr:rowOff>
    </xdr:from>
    <xdr:to>
      <xdr:col>76</xdr:col>
      <xdr:colOff>114300</xdr:colOff>
      <xdr:row>97</xdr:row>
      <xdr:rowOff>159857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772305"/>
          <a:ext cx="889000" cy="1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73915</xdr:rowOff>
    </xdr:from>
    <xdr:to>
      <xdr:col>76</xdr:col>
      <xdr:colOff>165100</xdr:colOff>
      <xdr:row>97</xdr:row>
      <xdr:rowOff>4065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53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20592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30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159857</xdr:rowOff>
    </xdr:from>
    <xdr:to>
      <xdr:col>71</xdr:col>
      <xdr:colOff>177800</xdr:colOff>
      <xdr:row>98</xdr:row>
      <xdr:rowOff>12004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790507"/>
          <a:ext cx="8890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121532</xdr:rowOff>
    </xdr:from>
    <xdr:to>
      <xdr:col>72</xdr:col>
      <xdr:colOff>38100</xdr:colOff>
      <xdr:row>97</xdr:row>
      <xdr:rowOff>51682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68209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35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67669</xdr:rowOff>
    </xdr:from>
    <xdr:to>
      <xdr:col>67</xdr:col>
      <xdr:colOff>101600</xdr:colOff>
      <xdr:row>96</xdr:row>
      <xdr:rowOff>169269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52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14346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3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95586</xdr:rowOff>
    </xdr:from>
    <xdr:to>
      <xdr:col>85</xdr:col>
      <xdr:colOff>177800</xdr:colOff>
      <xdr:row>98</xdr:row>
      <xdr:rowOff>25736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10513</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4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60908</xdr:rowOff>
    </xdr:from>
    <xdr:to>
      <xdr:col>81</xdr:col>
      <xdr:colOff>101600</xdr:colOff>
      <xdr:row>97</xdr:row>
      <xdr:rowOff>162508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6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153635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78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90855</xdr:rowOff>
    </xdr:from>
    <xdr:to>
      <xdr:col>76</xdr:col>
      <xdr:colOff>165100</xdr:colOff>
      <xdr:row>98</xdr:row>
      <xdr:rowOff>21005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12132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8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109057</xdr:rowOff>
    </xdr:from>
    <xdr:to>
      <xdr:col>72</xdr:col>
      <xdr:colOff>38100</xdr:colOff>
      <xdr:row>98</xdr:row>
      <xdr:rowOff>39207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30334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83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132654</xdr:rowOff>
    </xdr:from>
    <xdr:to>
      <xdr:col>67</xdr:col>
      <xdr:colOff>101600</xdr:colOff>
      <xdr:row>98</xdr:row>
      <xdr:rowOff>62804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6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53931</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85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162865</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306365"/>
          <a:ext cx="1269"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109542</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8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162865</xdr:rowOff>
    </xdr:from>
    <xdr:to>
      <xdr:col>116</xdr:col>
      <xdr:colOff>152400</xdr:colOff>
      <xdr:row>30</xdr:row>
      <xdr:rowOff>162865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30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139057</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139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116180</xdr:rowOff>
    </xdr:from>
    <xdr:to>
      <xdr:col>116</xdr:col>
      <xdr:colOff>114300</xdr:colOff>
      <xdr:row>37</xdr:row>
      <xdr:rowOff>46330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2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129896</xdr:rowOff>
    </xdr:from>
    <xdr:to>
      <xdr:col>112</xdr:col>
      <xdr:colOff>38100</xdr:colOff>
      <xdr:row>37</xdr:row>
      <xdr:rowOff>60046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76573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0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168377</xdr:rowOff>
    </xdr:from>
    <xdr:to>
      <xdr:col>107</xdr:col>
      <xdr:colOff>101600</xdr:colOff>
      <xdr:row>37</xdr:row>
      <xdr:rowOff>98527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115054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157404</xdr:rowOff>
    </xdr:from>
    <xdr:to>
      <xdr:col>102</xdr:col>
      <xdr:colOff>165100</xdr:colOff>
      <xdr:row>37</xdr:row>
      <xdr:rowOff>87554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104081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71679</xdr:rowOff>
    </xdr:from>
    <xdr:to>
      <xdr:col>98</xdr:col>
      <xdr:colOff>38100</xdr:colOff>
      <xdr:row>38</xdr:row>
      <xdr:rowOff>1829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18356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41173</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85123"/>
          <a:ext cx="1269" cy="137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159300</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5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41173</xdr:rowOff>
    </xdr:from>
    <xdr:to>
      <xdr:col>116</xdr:col>
      <xdr:colOff>152400</xdr:colOff>
      <xdr:row>51</xdr:row>
      <xdr:rowOff>41173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8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165684</xdr:rowOff>
    </xdr:from>
    <xdr:to>
      <xdr:col>116</xdr:col>
      <xdr:colOff>63500</xdr:colOff>
      <xdr:row>58</xdr:row>
      <xdr:rowOff>166598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0978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54703</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655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31826</xdr:rowOff>
    </xdr:from>
    <xdr:to>
      <xdr:col>116</xdr:col>
      <xdr:colOff>114300</xdr:colOff>
      <xdr:row>57</xdr:row>
      <xdr:rowOff>133426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80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166598</xdr:rowOff>
    </xdr:from>
    <xdr:to>
      <xdr:col>111</xdr:col>
      <xdr:colOff>177800</xdr:colOff>
      <xdr:row>58</xdr:row>
      <xdr:rowOff>167437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10698"/>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31217</xdr:rowOff>
    </xdr:from>
    <xdr:to>
      <xdr:col>112</xdr:col>
      <xdr:colOff>38100</xdr:colOff>
      <xdr:row>57</xdr:row>
      <xdr:rowOff>132817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149344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57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167437</xdr:rowOff>
    </xdr:from>
    <xdr:to>
      <xdr:col>107</xdr:col>
      <xdr:colOff>50800</xdr:colOff>
      <xdr:row>58</xdr:row>
      <xdr:rowOff>168504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1153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54839</xdr:rowOff>
    </xdr:from>
    <xdr:to>
      <xdr:col>107</xdr:col>
      <xdr:colOff>101600</xdr:colOff>
      <xdr:row>57</xdr:row>
      <xdr:rowOff>156439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161265</xdr:rowOff>
    </xdr:from>
    <xdr:to>
      <xdr:col>102</xdr:col>
      <xdr:colOff>114300</xdr:colOff>
      <xdr:row>58</xdr:row>
      <xdr:rowOff>168504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0536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93091</xdr:rowOff>
    </xdr:from>
    <xdr:to>
      <xdr:col>102</xdr:col>
      <xdr:colOff>165100</xdr:colOff>
      <xdr:row>58</xdr:row>
      <xdr:rowOff>23241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39768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141554</xdr:rowOff>
    </xdr:from>
    <xdr:to>
      <xdr:col>98</xdr:col>
      <xdr:colOff>38100</xdr:colOff>
      <xdr:row>58</xdr:row>
      <xdr:rowOff>71704</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88231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114884</xdr:rowOff>
    </xdr:from>
    <xdr:to>
      <xdr:col>116</xdr:col>
      <xdr:colOff>114300</xdr:colOff>
      <xdr:row>59</xdr:row>
      <xdr:rowOff>45034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5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29811</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7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115798</xdr:rowOff>
    </xdr:from>
    <xdr:to>
      <xdr:col>112</xdr:col>
      <xdr:colOff>38100</xdr:colOff>
      <xdr:row>59</xdr:row>
      <xdr:rowOff>45948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37075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152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116637</xdr:rowOff>
    </xdr:from>
    <xdr:to>
      <xdr:col>107</xdr:col>
      <xdr:colOff>101600</xdr:colOff>
      <xdr:row>59</xdr:row>
      <xdr:rowOff>46787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37914</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153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117704</xdr:rowOff>
    </xdr:from>
    <xdr:to>
      <xdr:col>102</xdr:col>
      <xdr:colOff>165100</xdr:colOff>
      <xdr:row>59</xdr:row>
      <xdr:rowOff>47854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38981</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15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110465</xdr:rowOff>
    </xdr:from>
    <xdr:to>
      <xdr:col>98</xdr:col>
      <xdr:colOff>38100</xdr:colOff>
      <xdr:row>59</xdr:row>
      <xdr:rowOff>40615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31742</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47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126822</xdr:rowOff>
    </xdr:from>
    <xdr:to>
      <xdr:col>116</xdr:col>
      <xdr:colOff>62864</xdr:colOff>
      <xdr:row>77</xdr:row>
      <xdr:rowOff>120993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8322"/>
          <a:ext cx="1269" cy="119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124820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3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120993</xdr:rowOff>
    </xdr:from>
    <xdr:to>
      <xdr:col>116</xdr:col>
      <xdr:colOff>152400</xdr:colOff>
      <xdr:row>77</xdr:row>
      <xdr:rowOff>120993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3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73499</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126822</xdr:rowOff>
    </xdr:from>
    <xdr:to>
      <xdr:col>116</xdr:col>
      <xdr:colOff>152400</xdr:colOff>
      <xdr:row>70</xdr:row>
      <xdr:rowOff>126822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86760</xdr:rowOff>
    </xdr:from>
    <xdr:to>
      <xdr:col>116</xdr:col>
      <xdr:colOff>63500</xdr:colOff>
      <xdr:row>74</xdr:row>
      <xdr:rowOff>135661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774060"/>
          <a:ext cx="838200" cy="4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74896</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41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52019</xdr:rowOff>
    </xdr:from>
    <xdr:to>
      <xdr:col>116</xdr:col>
      <xdr:colOff>114300</xdr:colOff>
      <xdr:row>73</xdr:row>
      <xdr:rowOff>153619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56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135661</xdr:rowOff>
    </xdr:from>
    <xdr:to>
      <xdr:col>111</xdr:col>
      <xdr:colOff>177800</xdr:colOff>
      <xdr:row>74</xdr:row>
      <xdr:rowOff>152311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822961"/>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95548</xdr:rowOff>
    </xdr:from>
    <xdr:to>
      <xdr:col>112</xdr:col>
      <xdr:colOff>38100</xdr:colOff>
      <xdr:row>74</xdr:row>
      <xdr:rowOff>25698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42225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152311</xdr:rowOff>
    </xdr:from>
    <xdr:to>
      <xdr:col>107</xdr:col>
      <xdr:colOff>50800</xdr:colOff>
      <xdr:row>75</xdr:row>
      <xdr:rowOff>7645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839611"/>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148717</xdr:rowOff>
    </xdr:from>
    <xdr:to>
      <xdr:col>107</xdr:col>
      <xdr:colOff>101600</xdr:colOff>
      <xdr:row>74</xdr:row>
      <xdr:rowOff>78867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95394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4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7645</xdr:rowOff>
    </xdr:from>
    <xdr:to>
      <xdr:col>102</xdr:col>
      <xdr:colOff>114300</xdr:colOff>
      <xdr:row>75</xdr:row>
      <xdr:rowOff>36944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66395"/>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84385</xdr:rowOff>
    </xdr:from>
    <xdr:to>
      <xdr:col>102</xdr:col>
      <xdr:colOff>165100</xdr:colOff>
      <xdr:row>74</xdr:row>
      <xdr:rowOff>14535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31062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114408</xdr:rowOff>
    </xdr:from>
    <xdr:to>
      <xdr:col>98</xdr:col>
      <xdr:colOff>38100</xdr:colOff>
      <xdr:row>74</xdr:row>
      <xdr:rowOff>44558</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61085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35960</xdr:rowOff>
    </xdr:from>
    <xdr:to>
      <xdr:col>116</xdr:col>
      <xdr:colOff>114300</xdr:colOff>
      <xdr:row>74</xdr:row>
      <xdr:rowOff>137560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14387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7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84861</xdr:rowOff>
    </xdr:from>
    <xdr:to>
      <xdr:col>112</xdr:col>
      <xdr:colOff>38100</xdr:colOff>
      <xdr:row>75</xdr:row>
      <xdr:rowOff>15011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7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6138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86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101511</xdr:rowOff>
    </xdr:from>
    <xdr:to>
      <xdr:col>107</xdr:col>
      <xdr:colOff>101600</xdr:colOff>
      <xdr:row>75</xdr:row>
      <xdr:rowOff>31661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7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22788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88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128295</xdr:rowOff>
    </xdr:from>
    <xdr:to>
      <xdr:col>102</xdr:col>
      <xdr:colOff>165100</xdr:colOff>
      <xdr:row>75</xdr:row>
      <xdr:rowOff>58445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49572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9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157594</xdr:rowOff>
    </xdr:from>
    <xdr:to>
      <xdr:col>98</xdr:col>
      <xdr:colOff>38100</xdr:colOff>
      <xdr:row>75</xdr:row>
      <xdr:rowOff>87744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78871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9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最も大きな特徴は、農業・観光分野への補助費等が多額であることである。法適化している水道事業及び公共下水道事業への繰出金等の影響もあり、例年、類似団体平均を大きく上回っている。大幅な削減はすぐには困難であるが、必要性・公平性・事業効果を検証しつつ見直しを行い、より効果的な予算執行に努める。 公債費は、近年の大型事業による公債費償還が一時的に増となったものの、その後地方債残高は減少し、横ばい又は若干の増減を繰り返していくものと見込んでいる。 その他、類似団体平均を上回っているものとして、維持補修費、扶助費、災害復旧事業費がある。維持補修費は今後、施設の老朽化により増加する懸念がある。国の制度改正や少子高齢化により、本町では扶助費の増加はやむを得ない面もあるが、支給時の資格審査等を通して適正な執行と経費の抑制に努める。 普通建設災害復旧事業費については情報通信基盤整備事業の完了により減少した。災害復旧事業については令和２年度・令和３年度被災分である。 繰出金が類似団体平均を下回っているのは、前述の水道事業や公共下水道事業の法適化により、これらの事業の繰出金が補助費等に区分されるためである。特別会計は独立採算の原則のもと、経費削減や効率的・効果的な事業執行等により、普通会計の負担の抑制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広島県世羅町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15,167
14,856
278.14
12,301,378
11,663,796
452,582
7,286,266
10,205,142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59690</xdr:rowOff>
    </xdr:from>
    <xdr:to>
      <xdr:col>24</xdr:col>
      <xdr:colOff>62865</xdr:colOff>
      <xdr:row>37</xdr:row>
      <xdr:rowOff>105867</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3190"/>
          <a:ext cx="1270" cy="124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109694</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5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105867</xdr:rowOff>
    </xdr:from>
    <xdr:to>
      <xdr:col>24</xdr:col>
      <xdr:colOff>152400</xdr:colOff>
      <xdr:row>37</xdr:row>
      <xdr:rowOff>105867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6367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59690</xdr:rowOff>
    </xdr:from>
    <xdr:to>
      <xdr:col>24</xdr:col>
      <xdr:colOff>152400</xdr:colOff>
      <xdr:row>30</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141072</xdr:rowOff>
    </xdr:from>
    <xdr:to>
      <xdr:col>24</xdr:col>
      <xdr:colOff>63500</xdr:colOff>
      <xdr:row>35</xdr:row>
      <xdr:rowOff>9855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98922"/>
          <a:ext cx="8382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71086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557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48209</xdr:rowOff>
    </xdr:from>
    <xdr:to>
      <xdr:col>24</xdr:col>
      <xdr:colOff>114300</xdr:colOff>
      <xdr:row>33</xdr:row>
      <xdr:rowOff>149809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9855</xdr:rowOff>
    </xdr:from>
    <xdr:to>
      <xdr:col>19</xdr:col>
      <xdr:colOff>177800</xdr:colOff>
      <xdr:row>35</xdr:row>
      <xdr:rowOff>135128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10605"/>
          <a:ext cx="88900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157023</xdr:rowOff>
    </xdr:from>
    <xdr:to>
      <xdr:col>20</xdr:col>
      <xdr:colOff>38100</xdr:colOff>
      <xdr:row>34</xdr:row>
      <xdr:rowOff>87173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103700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59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67463</xdr:rowOff>
    </xdr:from>
    <xdr:to>
      <xdr:col>15</xdr:col>
      <xdr:colOff>50800</xdr:colOff>
      <xdr:row>35</xdr:row>
      <xdr:rowOff>135128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68213"/>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61468</xdr:rowOff>
    </xdr:from>
    <xdr:to>
      <xdr:col>15</xdr:col>
      <xdr:colOff>101600</xdr:colOff>
      <xdr:row>34</xdr:row>
      <xdr:rowOff>163068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67463</xdr:rowOff>
    </xdr:from>
    <xdr:to>
      <xdr:col>10</xdr:col>
      <xdr:colOff>114300</xdr:colOff>
      <xdr:row>35</xdr:row>
      <xdr:rowOff>88493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68213"/>
          <a:ext cx="8890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42266</xdr:rowOff>
    </xdr:from>
    <xdr:to>
      <xdr:col>10</xdr:col>
      <xdr:colOff>165100</xdr:colOff>
      <xdr:row>33</xdr:row>
      <xdr:rowOff>143866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160393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34951</xdr:rowOff>
    </xdr:from>
    <xdr:to>
      <xdr:col>6</xdr:col>
      <xdr:colOff>38100</xdr:colOff>
      <xdr:row>33</xdr:row>
      <xdr:rowOff>136551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153078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90272</xdr:rowOff>
    </xdr:from>
    <xdr:to>
      <xdr:col>24</xdr:col>
      <xdr:colOff>114300</xdr:colOff>
      <xdr:row>34</xdr:row>
      <xdr:rowOff>20422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4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68699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130505</xdr:rowOff>
    </xdr:from>
    <xdr:to>
      <xdr:col>20</xdr:col>
      <xdr:colOff>38100</xdr:colOff>
      <xdr:row>35</xdr:row>
      <xdr:rowOff>60655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51782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5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84328</xdr:rowOff>
    </xdr:from>
    <xdr:to>
      <xdr:col>15</xdr:col>
      <xdr:colOff>101600</xdr:colOff>
      <xdr:row>36</xdr:row>
      <xdr:rowOff>14478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16663</xdr:rowOff>
    </xdr:from>
    <xdr:to>
      <xdr:col>10</xdr:col>
      <xdr:colOff>165100</xdr:colOff>
      <xdr:row>35</xdr:row>
      <xdr:rowOff>118263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109390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1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37693</xdr:rowOff>
    </xdr:from>
    <xdr:to>
      <xdr:col>6</xdr:col>
      <xdr:colOff>38100</xdr:colOff>
      <xdr:row>35</xdr:row>
      <xdr:rowOff>139293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130420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79359</xdr:rowOff>
    </xdr:from>
    <xdr:to>
      <xdr:col>24</xdr:col>
      <xdr:colOff>62865</xdr:colOff>
      <xdr:row>59</xdr:row>
      <xdr:rowOff>65767</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51859"/>
          <a:ext cx="1270" cy="152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69594</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65767</xdr:rowOff>
    </xdr:from>
    <xdr:to>
      <xdr:col>24</xdr:col>
      <xdr:colOff>152400</xdr:colOff>
      <xdr:row>59</xdr:row>
      <xdr:rowOff>65767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8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26036</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79359</xdr:rowOff>
    </xdr:from>
    <xdr:to>
      <xdr:col>24</xdr:col>
      <xdr:colOff>152400</xdr:colOff>
      <xdr:row>50</xdr:row>
      <xdr:rowOff>79359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5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146412</xdr:rowOff>
    </xdr:from>
    <xdr:to>
      <xdr:col>24</xdr:col>
      <xdr:colOff>63500</xdr:colOff>
      <xdr:row>59</xdr:row>
      <xdr:rowOff>7131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576162"/>
          <a:ext cx="838200" cy="54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7659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08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156232</xdr:rowOff>
    </xdr:from>
    <xdr:to>
      <xdr:col>24</xdr:col>
      <xdr:colOff>114300</xdr:colOff>
      <xdr:row>57</xdr:row>
      <xdr:rowOff>86382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5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146412</xdr:rowOff>
    </xdr:from>
    <xdr:to>
      <xdr:col>19</xdr:col>
      <xdr:colOff>177800</xdr:colOff>
      <xdr:row>56</xdr:row>
      <xdr:rowOff>45741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576162"/>
          <a:ext cx="889000" cy="7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102072</xdr:rowOff>
    </xdr:from>
    <xdr:to>
      <xdr:col>20</xdr:col>
      <xdr:colOff>38100</xdr:colOff>
      <xdr:row>57</xdr:row>
      <xdr:rowOff>32222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70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23349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9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45741</xdr:rowOff>
    </xdr:from>
    <xdr:to>
      <xdr:col>15</xdr:col>
      <xdr:colOff>50800</xdr:colOff>
      <xdr:row>58</xdr:row>
      <xdr:rowOff>107440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646941"/>
          <a:ext cx="889000" cy="40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155450</xdr:rowOff>
    </xdr:from>
    <xdr:to>
      <xdr:col>15</xdr:col>
      <xdr:colOff>101600</xdr:colOff>
      <xdr:row>55</xdr:row>
      <xdr:rowOff>85600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102127</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18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98972</xdr:rowOff>
    </xdr:from>
    <xdr:to>
      <xdr:col>10</xdr:col>
      <xdr:colOff>114300</xdr:colOff>
      <xdr:row>58</xdr:row>
      <xdr:rowOff>107440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43072"/>
          <a:ext cx="8890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40464</xdr:rowOff>
    </xdr:from>
    <xdr:to>
      <xdr:col>10</xdr:col>
      <xdr:colOff>165100</xdr:colOff>
      <xdr:row>58</xdr:row>
      <xdr:rowOff>142064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158591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5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81146</xdr:rowOff>
    </xdr:from>
    <xdr:to>
      <xdr:col>6</xdr:col>
      <xdr:colOff>38100</xdr:colOff>
      <xdr:row>59</xdr:row>
      <xdr:rowOff>11296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2423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11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127781</xdr:rowOff>
    </xdr:from>
    <xdr:to>
      <xdr:col>24</xdr:col>
      <xdr:colOff>114300</xdr:colOff>
      <xdr:row>59</xdr:row>
      <xdr:rowOff>57931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100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42708</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8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95612</xdr:rowOff>
    </xdr:from>
    <xdr:to>
      <xdr:col>20</xdr:col>
      <xdr:colOff>38100</xdr:colOff>
      <xdr:row>56</xdr:row>
      <xdr:rowOff>25762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5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42289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30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166391</xdr:rowOff>
    </xdr:from>
    <xdr:to>
      <xdr:col>15</xdr:col>
      <xdr:colOff>101600</xdr:colOff>
      <xdr:row>56</xdr:row>
      <xdr:rowOff>96541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59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87668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8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56640</xdr:rowOff>
    </xdr:from>
    <xdr:to>
      <xdr:col>10</xdr:col>
      <xdr:colOff>165100</xdr:colOff>
      <xdr:row>58</xdr:row>
      <xdr:rowOff>158240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149367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9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48172</xdr:rowOff>
    </xdr:from>
    <xdr:to>
      <xdr:col>6</xdr:col>
      <xdr:colOff>38100</xdr:colOff>
      <xdr:row>58</xdr:row>
      <xdr:rowOff>149772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166299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6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150673</xdr:rowOff>
    </xdr:from>
    <xdr:to>
      <xdr:col>24</xdr:col>
      <xdr:colOff>62865</xdr:colOff>
      <xdr:row>78</xdr:row>
      <xdr:rowOff>80474</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1980723"/>
          <a:ext cx="1270" cy="1472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84301</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4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80474</xdr:rowOff>
    </xdr:from>
    <xdr:to>
      <xdr:col>24</xdr:col>
      <xdr:colOff>152400</xdr:colOff>
      <xdr:row>78</xdr:row>
      <xdr:rowOff>80474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45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97350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150673</xdr:rowOff>
    </xdr:from>
    <xdr:to>
      <xdr:col>24</xdr:col>
      <xdr:colOff>152400</xdr:colOff>
      <xdr:row>69</xdr:row>
      <xdr:rowOff>150673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1980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79254</xdr:rowOff>
    </xdr:from>
    <xdr:to>
      <xdr:col>24</xdr:col>
      <xdr:colOff>63500</xdr:colOff>
      <xdr:row>71</xdr:row>
      <xdr:rowOff>105905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252204"/>
          <a:ext cx="8382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71690</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4160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93263</xdr:rowOff>
    </xdr:from>
    <xdr:to>
      <xdr:col>24</xdr:col>
      <xdr:colOff>114300</xdr:colOff>
      <xdr:row>73</xdr:row>
      <xdr:rowOff>23413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43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105905</xdr:rowOff>
    </xdr:from>
    <xdr:to>
      <xdr:col>19</xdr:col>
      <xdr:colOff>177800</xdr:colOff>
      <xdr:row>74</xdr:row>
      <xdr:rowOff>66301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278855"/>
          <a:ext cx="889000" cy="47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152470</xdr:rowOff>
    </xdr:from>
    <xdr:to>
      <xdr:col>20</xdr:col>
      <xdr:colOff>38100</xdr:colOff>
      <xdr:row>72</xdr:row>
      <xdr:rowOff>82620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32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73747</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41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66301</xdr:rowOff>
    </xdr:from>
    <xdr:to>
      <xdr:col>15</xdr:col>
      <xdr:colOff>50800</xdr:colOff>
      <xdr:row>75</xdr:row>
      <xdr:rowOff>65405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753601"/>
          <a:ext cx="889000" cy="17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141763</xdr:rowOff>
    </xdr:from>
    <xdr:to>
      <xdr:col>15</xdr:col>
      <xdr:colOff>101600</xdr:colOff>
      <xdr:row>75</xdr:row>
      <xdr:rowOff>71913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63040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92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65405</xdr:rowOff>
    </xdr:from>
    <xdr:to>
      <xdr:col>10</xdr:col>
      <xdr:colOff>114300</xdr:colOff>
      <xdr:row>75</xdr:row>
      <xdr:rowOff>114173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2924155"/>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90691</xdr:rowOff>
    </xdr:from>
    <xdr:to>
      <xdr:col>10</xdr:col>
      <xdr:colOff>165100</xdr:colOff>
      <xdr:row>76</xdr:row>
      <xdr:rowOff>20841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04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21082</xdr:rowOff>
    </xdr:from>
    <xdr:to>
      <xdr:col>6</xdr:col>
      <xdr:colOff>38100</xdr:colOff>
      <xdr:row>76</xdr:row>
      <xdr:rowOff>122682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113809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14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28454</xdr:rowOff>
    </xdr:from>
    <xdr:to>
      <xdr:col>24</xdr:col>
      <xdr:colOff>114300</xdr:colOff>
      <xdr:row>71</xdr:row>
      <xdr:rowOff>130054</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20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51331</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05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55105</xdr:rowOff>
    </xdr:from>
    <xdr:to>
      <xdr:col>20</xdr:col>
      <xdr:colOff>38100</xdr:colOff>
      <xdr:row>71</xdr:row>
      <xdr:rowOff>156705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2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1782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0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15501</xdr:rowOff>
    </xdr:from>
    <xdr:to>
      <xdr:col>15</xdr:col>
      <xdr:colOff>101600</xdr:colOff>
      <xdr:row>74</xdr:row>
      <xdr:rowOff>117101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7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133628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47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14605</xdr:rowOff>
    </xdr:from>
    <xdr:to>
      <xdr:col>10</xdr:col>
      <xdr:colOff>165100</xdr:colOff>
      <xdr:row>75</xdr:row>
      <xdr:rowOff>116205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8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132732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64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63373</xdr:rowOff>
    </xdr:from>
    <xdr:to>
      <xdr:col>6</xdr:col>
      <xdr:colOff>38100</xdr:colOff>
      <xdr:row>75</xdr:row>
      <xdr:rowOff>164973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9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10050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69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3632</xdr:rowOff>
    </xdr:from>
    <xdr:to>
      <xdr:col>24</xdr:col>
      <xdr:colOff>62865</xdr:colOff>
      <xdr:row>98</xdr:row>
      <xdr:rowOff>102476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34132"/>
          <a:ext cx="1270" cy="1470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102476</xdr:rowOff>
    </xdr:from>
    <xdr:to>
      <xdr:col>24</xdr:col>
      <xdr:colOff>152400</xdr:colOff>
      <xdr:row>98</xdr:row>
      <xdr:rowOff>102476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121759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3632</xdr:rowOff>
    </xdr:from>
    <xdr:to>
      <xdr:col>24</xdr:col>
      <xdr:colOff>152400</xdr:colOff>
      <xdr:row>90</xdr:row>
      <xdr:rowOff>3632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3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150761</xdr:rowOff>
    </xdr:from>
    <xdr:to>
      <xdr:col>24</xdr:col>
      <xdr:colOff>63500</xdr:colOff>
      <xdr:row>94</xdr:row>
      <xdr:rowOff>162077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67061"/>
          <a:ext cx="8382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99368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87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120941</xdr:rowOff>
    </xdr:from>
    <xdr:to>
      <xdr:col>24</xdr:col>
      <xdr:colOff>114300</xdr:colOff>
      <xdr:row>96</xdr:row>
      <xdr:rowOff>51091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166866</xdr:rowOff>
    </xdr:from>
    <xdr:to>
      <xdr:col>19</xdr:col>
      <xdr:colOff>177800</xdr:colOff>
      <xdr:row>94</xdr:row>
      <xdr:rowOff>162077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111716"/>
          <a:ext cx="889000" cy="16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73749</xdr:rowOff>
    </xdr:from>
    <xdr:to>
      <xdr:col>20</xdr:col>
      <xdr:colOff>38100</xdr:colOff>
      <xdr:row>96</xdr:row>
      <xdr:rowOff>3899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6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166476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5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166866</xdr:rowOff>
    </xdr:from>
    <xdr:to>
      <xdr:col>15</xdr:col>
      <xdr:colOff>50800</xdr:colOff>
      <xdr:row>95</xdr:row>
      <xdr:rowOff>82855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111716"/>
          <a:ext cx="8890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135573</xdr:rowOff>
    </xdr:from>
    <xdr:to>
      <xdr:col>15</xdr:col>
      <xdr:colOff>101600</xdr:colOff>
      <xdr:row>96</xdr:row>
      <xdr:rowOff>65723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2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56850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1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1397</xdr:rowOff>
    </xdr:from>
    <xdr:to>
      <xdr:col>10</xdr:col>
      <xdr:colOff>114300</xdr:colOff>
      <xdr:row>95</xdr:row>
      <xdr:rowOff>82855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289147"/>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98679</xdr:rowOff>
    </xdr:from>
    <xdr:to>
      <xdr:col>10</xdr:col>
      <xdr:colOff>165100</xdr:colOff>
      <xdr:row>97</xdr:row>
      <xdr:rowOff>28829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5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19956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34989</xdr:rowOff>
    </xdr:from>
    <xdr:to>
      <xdr:col>6</xdr:col>
      <xdr:colOff>38100</xdr:colOff>
      <xdr:row>97</xdr:row>
      <xdr:rowOff>136589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127716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99961</xdr:rowOff>
    </xdr:from>
    <xdr:to>
      <xdr:col>24</xdr:col>
      <xdr:colOff>114300</xdr:colOff>
      <xdr:row>95</xdr:row>
      <xdr:rowOff>30111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1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122838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6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111277</xdr:rowOff>
    </xdr:from>
    <xdr:to>
      <xdr:col>20</xdr:col>
      <xdr:colOff>38100</xdr:colOff>
      <xdr:row>95</xdr:row>
      <xdr:rowOff>41427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57954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116066</xdr:rowOff>
    </xdr:from>
    <xdr:to>
      <xdr:col>15</xdr:col>
      <xdr:colOff>101600</xdr:colOff>
      <xdr:row>94</xdr:row>
      <xdr:rowOff>46216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0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62743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83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32055</xdr:rowOff>
    </xdr:from>
    <xdr:to>
      <xdr:col>10</xdr:col>
      <xdr:colOff>165100</xdr:colOff>
      <xdr:row>95</xdr:row>
      <xdr:rowOff>133655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150182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9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122047</xdr:rowOff>
    </xdr:from>
    <xdr:to>
      <xdr:col>6</xdr:col>
      <xdr:colOff>38100</xdr:colOff>
      <xdr:row>95</xdr:row>
      <xdr:rowOff>52197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68724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157302</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72252"/>
          <a:ext cx="1270" cy="1182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103979</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157302</xdr:rowOff>
    </xdr:from>
    <xdr:to>
      <xdr:col>55</xdr:col>
      <xdr:colOff>88900</xdr:colOff>
      <xdr:row>31</xdr:row>
      <xdr:rowOff>157302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7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160503</xdr:rowOff>
    </xdr:from>
    <xdr:to>
      <xdr:col>55</xdr:col>
      <xdr:colOff>0</xdr:colOff>
      <xdr:row>37</xdr:row>
      <xdr:rowOff>163246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0415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124248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678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145821</xdr:rowOff>
    </xdr:from>
    <xdr:to>
      <xdr:col>55</xdr:col>
      <xdr:colOff>50800</xdr:colOff>
      <xdr:row>38</xdr:row>
      <xdr:rowOff>75971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163246</xdr:rowOff>
    </xdr:from>
    <xdr:to>
      <xdr:col>50</xdr:col>
      <xdr:colOff>114300</xdr:colOff>
      <xdr:row>37</xdr:row>
      <xdr:rowOff>165760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06896"/>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167539</xdr:rowOff>
    </xdr:from>
    <xdr:to>
      <xdr:col>50</xdr:col>
      <xdr:colOff>165100</xdr:colOff>
      <xdr:row>38</xdr:row>
      <xdr:rowOff>97689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88816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03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165760</xdr:rowOff>
    </xdr:from>
    <xdr:to>
      <xdr:col>45</xdr:col>
      <xdr:colOff>177800</xdr:colOff>
      <xdr:row>37</xdr:row>
      <xdr:rowOff>168961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0941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138049</xdr:rowOff>
    </xdr:from>
    <xdr:to>
      <xdr:col>46</xdr:col>
      <xdr:colOff>38100</xdr:colOff>
      <xdr:row>38</xdr:row>
      <xdr:rowOff>68199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59326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168961</xdr:rowOff>
    </xdr:from>
    <xdr:to>
      <xdr:col>41</xdr:col>
      <xdr:colOff>50800</xdr:colOff>
      <xdr:row>37</xdr:row>
      <xdr:rowOff>171018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1261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171424</xdr:rowOff>
    </xdr:from>
    <xdr:to>
      <xdr:col>41</xdr:col>
      <xdr:colOff>101600</xdr:colOff>
      <xdr:row>38</xdr:row>
      <xdr:rowOff>101574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92701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60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124020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109703</xdr:rowOff>
    </xdr:from>
    <xdr:to>
      <xdr:col>55</xdr:col>
      <xdr:colOff>50800</xdr:colOff>
      <xdr:row>38</xdr:row>
      <xdr:rowOff>39853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132580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04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112446</xdr:rowOff>
    </xdr:from>
    <xdr:to>
      <xdr:col>50</xdr:col>
      <xdr:colOff>165100</xdr:colOff>
      <xdr:row>38</xdr:row>
      <xdr:rowOff>42596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59123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231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114960</xdr:rowOff>
    </xdr:from>
    <xdr:to>
      <xdr:col>46</xdr:col>
      <xdr:colOff>38100</xdr:colOff>
      <xdr:row>38</xdr:row>
      <xdr:rowOff>45110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61637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233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118161</xdr:rowOff>
    </xdr:from>
    <xdr:to>
      <xdr:col>41</xdr:col>
      <xdr:colOff>101600</xdr:colOff>
      <xdr:row>38</xdr:row>
      <xdr:rowOff>48310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64838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237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120218</xdr:rowOff>
    </xdr:from>
    <xdr:to>
      <xdr:col>36</xdr:col>
      <xdr:colOff>165100</xdr:colOff>
      <xdr:row>38</xdr:row>
      <xdr:rowOff>50368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66895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23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147979</xdr:rowOff>
    </xdr:from>
    <xdr:to>
      <xdr:col>54</xdr:col>
      <xdr:colOff>189865</xdr:colOff>
      <xdr:row>58</xdr:row>
      <xdr:rowOff>138574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20479"/>
          <a:ext cx="1270" cy="1362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142401</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138574</xdr:rowOff>
    </xdr:from>
    <xdr:to>
      <xdr:col>55</xdr:col>
      <xdr:colOff>88900</xdr:colOff>
      <xdr:row>58</xdr:row>
      <xdr:rowOff>138574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94656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111,493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147979</xdr:rowOff>
    </xdr:from>
    <xdr:to>
      <xdr:col>55</xdr:col>
      <xdr:colOff>88900</xdr:colOff>
      <xdr:row>50</xdr:row>
      <xdr:rowOff>147979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2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48733</xdr:rowOff>
    </xdr:from>
    <xdr:to>
      <xdr:col>55</xdr:col>
      <xdr:colOff>0</xdr:colOff>
      <xdr:row>54</xdr:row>
      <xdr:rowOff>136499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135583"/>
          <a:ext cx="838200" cy="25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81501</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11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103074</xdr:rowOff>
    </xdr:from>
    <xdr:to>
      <xdr:col>55</xdr:col>
      <xdr:colOff>50800</xdr:colOff>
      <xdr:row>56</xdr:row>
      <xdr:rowOff>33224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3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48701</xdr:rowOff>
    </xdr:from>
    <xdr:to>
      <xdr:col>50</xdr:col>
      <xdr:colOff>114300</xdr:colOff>
      <xdr:row>54</xdr:row>
      <xdr:rowOff>136499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307001"/>
          <a:ext cx="889000" cy="8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1575</xdr:rowOff>
    </xdr:from>
    <xdr:to>
      <xdr:col>50</xdr:col>
      <xdr:colOff>165100</xdr:colOff>
      <xdr:row>55</xdr:row>
      <xdr:rowOff>103175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43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94302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24894</xdr:rowOff>
    </xdr:from>
    <xdr:to>
      <xdr:col>45</xdr:col>
      <xdr:colOff>177800</xdr:colOff>
      <xdr:row>54</xdr:row>
      <xdr:rowOff>48701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8768844"/>
          <a:ext cx="889000" cy="5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98158</xdr:rowOff>
    </xdr:from>
    <xdr:to>
      <xdr:col>46</xdr:col>
      <xdr:colOff>38100</xdr:colOff>
      <xdr:row>54</xdr:row>
      <xdr:rowOff>28308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18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44835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89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24894</xdr:rowOff>
    </xdr:from>
    <xdr:to>
      <xdr:col>41</xdr:col>
      <xdr:colOff>50800</xdr:colOff>
      <xdr:row>54</xdr:row>
      <xdr:rowOff>129413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8768844"/>
          <a:ext cx="889000" cy="61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169302</xdr:rowOff>
    </xdr:from>
    <xdr:to>
      <xdr:col>41</xdr:col>
      <xdr:colOff>101600</xdr:colOff>
      <xdr:row>54</xdr:row>
      <xdr:rowOff>99452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25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90579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3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73404</xdr:rowOff>
    </xdr:from>
    <xdr:to>
      <xdr:col>36</xdr:col>
      <xdr:colOff>165100</xdr:colOff>
      <xdr:row>55</xdr:row>
      <xdr:rowOff>3554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33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20081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10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169383</xdr:rowOff>
    </xdr:from>
    <xdr:to>
      <xdr:col>55</xdr:col>
      <xdr:colOff>50800</xdr:colOff>
      <xdr:row>53</xdr:row>
      <xdr:rowOff>99533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0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20810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93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85699</xdr:rowOff>
    </xdr:from>
    <xdr:to>
      <xdr:col>50</xdr:col>
      <xdr:colOff>165100</xdr:colOff>
      <xdr:row>55</xdr:row>
      <xdr:rowOff>15849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3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32376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1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169351</xdr:rowOff>
    </xdr:from>
    <xdr:to>
      <xdr:col>46</xdr:col>
      <xdr:colOff>38100</xdr:colOff>
      <xdr:row>54</xdr:row>
      <xdr:rowOff>99501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90628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34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145544</xdr:rowOff>
    </xdr:from>
    <xdr:to>
      <xdr:col>41</xdr:col>
      <xdr:colOff>101600</xdr:colOff>
      <xdr:row>51</xdr:row>
      <xdr:rowOff>75694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871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92221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849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78613</xdr:rowOff>
    </xdr:from>
    <xdr:to>
      <xdr:col>36</xdr:col>
      <xdr:colOff>165100</xdr:colOff>
      <xdr:row>55</xdr:row>
      <xdr:rowOff>8763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171340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42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96800</xdr:rowOff>
    </xdr:from>
    <xdr:to>
      <xdr:col>54</xdr:col>
      <xdr:colOff>189865</xdr:colOff>
      <xdr:row>78</xdr:row>
      <xdr:rowOff>136919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98300"/>
          <a:ext cx="1270" cy="1411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140746</xdr:rowOff>
    </xdr:from>
    <xdr:ext cx="534377"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136919</xdr:rowOff>
    </xdr:from>
    <xdr:to>
      <xdr:col>55</xdr:col>
      <xdr:colOff>88900</xdr:colOff>
      <xdr:row>78</xdr:row>
      <xdr:rowOff>136919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1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43477</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96800</xdr:rowOff>
    </xdr:from>
    <xdr:to>
      <xdr:col>55</xdr:col>
      <xdr:colOff>88900</xdr:colOff>
      <xdr:row>70</xdr:row>
      <xdr:rowOff>96800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9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5283</xdr:rowOff>
    </xdr:from>
    <xdr:to>
      <xdr:col>55</xdr:col>
      <xdr:colOff>0</xdr:colOff>
      <xdr:row>76</xdr:row>
      <xdr:rowOff>103657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864033"/>
          <a:ext cx="838200" cy="26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100118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77241</xdr:rowOff>
    </xdr:from>
    <xdr:to>
      <xdr:col>55</xdr:col>
      <xdr:colOff>50800</xdr:colOff>
      <xdr:row>75</xdr:row>
      <xdr:rowOff>7391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7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5283</xdr:rowOff>
    </xdr:from>
    <xdr:to>
      <xdr:col>50</xdr:col>
      <xdr:colOff>114300</xdr:colOff>
      <xdr:row>76</xdr:row>
      <xdr:rowOff>69481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864033"/>
          <a:ext cx="889000" cy="23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165633</xdr:rowOff>
    </xdr:from>
    <xdr:to>
      <xdr:col>50</xdr:col>
      <xdr:colOff>165100</xdr:colOff>
      <xdr:row>75</xdr:row>
      <xdr:rowOff>95783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85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86910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4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69481</xdr:rowOff>
    </xdr:from>
    <xdr:to>
      <xdr:col>45</xdr:col>
      <xdr:colOff>177800</xdr:colOff>
      <xdr:row>78</xdr:row>
      <xdr:rowOff>75197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099681"/>
          <a:ext cx="889000" cy="3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132067</xdr:rowOff>
    </xdr:from>
    <xdr:to>
      <xdr:col>46</xdr:col>
      <xdr:colOff>38100</xdr:colOff>
      <xdr:row>75</xdr:row>
      <xdr:rowOff>62217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81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78744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59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52679</xdr:rowOff>
    </xdr:from>
    <xdr:to>
      <xdr:col>41</xdr:col>
      <xdr:colOff>50800</xdr:colOff>
      <xdr:row>78</xdr:row>
      <xdr:rowOff>75197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25779"/>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160032</xdr:rowOff>
    </xdr:from>
    <xdr:to>
      <xdr:col>41</xdr:col>
      <xdr:colOff>101600</xdr:colOff>
      <xdr:row>76</xdr:row>
      <xdr:rowOff>90182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106710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7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1498</xdr:rowOff>
    </xdr:from>
    <xdr:to>
      <xdr:col>36</xdr:col>
      <xdr:colOff>165100</xdr:colOff>
      <xdr:row>71</xdr:row>
      <xdr:rowOff>103098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21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119625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19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52857</xdr:rowOff>
    </xdr:from>
    <xdr:to>
      <xdr:col>55</xdr:col>
      <xdr:colOff>50800</xdr:colOff>
      <xdr:row>76</xdr:row>
      <xdr:rowOff>154457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31284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6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125933</xdr:rowOff>
    </xdr:from>
    <xdr:to>
      <xdr:col>50</xdr:col>
      <xdr:colOff>165100</xdr:colOff>
      <xdr:row>75</xdr:row>
      <xdr:rowOff>56083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8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72610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5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18681</xdr:rowOff>
    </xdr:from>
    <xdr:to>
      <xdr:col>46</xdr:col>
      <xdr:colOff>38100</xdr:colOff>
      <xdr:row>76</xdr:row>
      <xdr:rowOff>120281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111408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4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24397</xdr:rowOff>
    </xdr:from>
    <xdr:to>
      <xdr:col>41</xdr:col>
      <xdr:colOff>101600</xdr:colOff>
      <xdr:row>78</xdr:row>
      <xdr:rowOff>125997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117124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9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1879</xdr:rowOff>
    </xdr:from>
    <xdr:to>
      <xdr:col>36</xdr:col>
      <xdr:colOff>165100</xdr:colOff>
      <xdr:row>78</xdr:row>
      <xdr:rowOff>103479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7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94606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6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112539</xdr:rowOff>
    </xdr:from>
    <xdr:to>
      <xdr:col>54</xdr:col>
      <xdr:colOff>189865</xdr:colOff>
      <xdr:row>98</xdr:row>
      <xdr:rowOff>159860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43039"/>
          <a:ext cx="1270" cy="1418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163687</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159860</xdr:rowOff>
    </xdr:from>
    <xdr:to>
      <xdr:col>55</xdr:col>
      <xdr:colOff>88900</xdr:colOff>
      <xdr:row>98</xdr:row>
      <xdr:rowOff>159860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6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59216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1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112539</xdr:rowOff>
    </xdr:from>
    <xdr:to>
      <xdr:col>55</xdr:col>
      <xdr:colOff>88900</xdr:colOff>
      <xdr:row>90</xdr:row>
      <xdr:rowOff>112539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43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166332</xdr:rowOff>
    </xdr:from>
    <xdr:to>
      <xdr:col>55</xdr:col>
      <xdr:colOff>0</xdr:colOff>
      <xdr:row>94</xdr:row>
      <xdr:rowOff>46360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111182"/>
          <a:ext cx="8382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164768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109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14891</xdr:rowOff>
    </xdr:from>
    <xdr:to>
      <xdr:col>55</xdr:col>
      <xdr:colOff>50800</xdr:colOff>
      <xdr:row>94</xdr:row>
      <xdr:rowOff>116491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1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46360</xdr:rowOff>
    </xdr:from>
    <xdr:to>
      <xdr:col>50</xdr:col>
      <xdr:colOff>114300</xdr:colOff>
      <xdr:row>95</xdr:row>
      <xdr:rowOff>46774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162660"/>
          <a:ext cx="889000" cy="1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41923</xdr:rowOff>
    </xdr:from>
    <xdr:to>
      <xdr:col>50</xdr:col>
      <xdr:colOff>165100</xdr:colOff>
      <xdr:row>94</xdr:row>
      <xdr:rowOff>143523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134650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2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46774</xdr:rowOff>
    </xdr:from>
    <xdr:to>
      <xdr:col>45</xdr:col>
      <xdr:colOff>177800</xdr:colOff>
      <xdr:row>95</xdr:row>
      <xdr:rowOff>133214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334524"/>
          <a:ext cx="889000" cy="8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111874</xdr:rowOff>
    </xdr:from>
    <xdr:to>
      <xdr:col>46</xdr:col>
      <xdr:colOff>38100</xdr:colOff>
      <xdr:row>95</xdr:row>
      <xdr:rowOff>42024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2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58551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0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96323</xdr:rowOff>
    </xdr:from>
    <xdr:to>
      <xdr:col>41</xdr:col>
      <xdr:colOff>50800</xdr:colOff>
      <xdr:row>95</xdr:row>
      <xdr:rowOff>133214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212623"/>
          <a:ext cx="889000" cy="20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102059</xdr:rowOff>
    </xdr:from>
    <xdr:to>
      <xdr:col>41</xdr:col>
      <xdr:colOff>101600</xdr:colOff>
      <xdr:row>95</xdr:row>
      <xdr:rowOff>32209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2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48736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59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131949</xdr:rowOff>
    </xdr:from>
    <xdr:to>
      <xdr:col>36</xdr:col>
      <xdr:colOff>165100</xdr:colOff>
      <xdr:row>95</xdr:row>
      <xdr:rowOff>62099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24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53226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115532</xdr:rowOff>
    </xdr:from>
    <xdr:to>
      <xdr:col>55</xdr:col>
      <xdr:colOff>50800</xdr:colOff>
      <xdr:row>94</xdr:row>
      <xdr:rowOff>45682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0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138409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91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167010</xdr:rowOff>
    </xdr:from>
    <xdr:to>
      <xdr:col>50</xdr:col>
      <xdr:colOff>165100</xdr:colOff>
      <xdr:row>94</xdr:row>
      <xdr:rowOff>97160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1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113687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88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167424</xdr:rowOff>
    </xdr:from>
    <xdr:to>
      <xdr:col>46</xdr:col>
      <xdr:colOff>38100</xdr:colOff>
      <xdr:row>95</xdr:row>
      <xdr:rowOff>97574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2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88701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7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82414</xdr:rowOff>
    </xdr:from>
    <xdr:to>
      <xdr:col>41</xdr:col>
      <xdr:colOff>101600</xdr:colOff>
      <xdr:row>96</xdr:row>
      <xdr:rowOff>12564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3691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46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45523</xdr:rowOff>
    </xdr:from>
    <xdr:to>
      <xdr:col>36</xdr:col>
      <xdr:colOff>165100</xdr:colOff>
      <xdr:row>94</xdr:row>
      <xdr:rowOff>147123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1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163650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9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167498</xdr:rowOff>
    </xdr:from>
    <xdr:to>
      <xdr:col>85</xdr:col>
      <xdr:colOff>126364</xdr:colOff>
      <xdr:row>39</xdr:row>
      <xdr:rowOff>54432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10998"/>
          <a:ext cx="1269" cy="142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58259</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54432</xdr:rowOff>
    </xdr:from>
    <xdr:to>
      <xdr:col>86</xdr:col>
      <xdr:colOff>25400</xdr:colOff>
      <xdr:row>39</xdr:row>
      <xdr:rowOff>54432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114175</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167498</xdr:rowOff>
    </xdr:from>
    <xdr:to>
      <xdr:col>86</xdr:col>
      <xdr:colOff>25400</xdr:colOff>
      <xdr:row>30</xdr:row>
      <xdr:rowOff>167498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1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39344</xdr:rowOff>
    </xdr:from>
    <xdr:to>
      <xdr:col>85</xdr:col>
      <xdr:colOff>127000</xdr:colOff>
      <xdr:row>35</xdr:row>
      <xdr:rowOff>151450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868644"/>
          <a:ext cx="838200" cy="28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130695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31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152268</xdr:rowOff>
    </xdr:from>
    <xdr:to>
      <xdr:col>85</xdr:col>
      <xdr:colOff>177800</xdr:colOff>
      <xdr:row>36</xdr:row>
      <xdr:rowOff>82418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5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141392</xdr:rowOff>
    </xdr:from>
    <xdr:to>
      <xdr:col>81</xdr:col>
      <xdr:colOff>50800</xdr:colOff>
      <xdr:row>35</xdr:row>
      <xdr:rowOff>151450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970692"/>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161961</xdr:rowOff>
    </xdr:from>
    <xdr:to>
      <xdr:col>81</xdr:col>
      <xdr:colOff>101600</xdr:colOff>
      <xdr:row>35</xdr:row>
      <xdr:rowOff>92111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59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108638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141392</xdr:rowOff>
    </xdr:from>
    <xdr:to>
      <xdr:col>76</xdr:col>
      <xdr:colOff>114300</xdr:colOff>
      <xdr:row>36</xdr:row>
      <xdr:rowOff>91328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970692"/>
          <a:ext cx="889000" cy="29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107691</xdr:rowOff>
    </xdr:from>
    <xdr:to>
      <xdr:col>76</xdr:col>
      <xdr:colOff>165100</xdr:colOff>
      <xdr:row>36</xdr:row>
      <xdr:rowOff>37841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28968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137460</xdr:rowOff>
    </xdr:from>
    <xdr:to>
      <xdr:col>71</xdr:col>
      <xdr:colOff>177800</xdr:colOff>
      <xdr:row>36</xdr:row>
      <xdr:rowOff>91328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966760"/>
          <a:ext cx="889000" cy="29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113726</xdr:rowOff>
    </xdr:from>
    <xdr:to>
      <xdr:col>72</xdr:col>
      <xdr:colOff>38100</xdr:colOff>
      <xdr:row>36</xdr:row>
      <xdr:rowOff>43876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1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60403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96489</xdr:rowOff>
    </xdr:from>
    <xdr:to>
      <xdr:col>67</xdr:col>
      <xdr:colOff>101600</xdr:colOff>
      <xdr:row>36</xdr:row>
      <xdr:rowOff>26639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17766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159994</xdr:rowOff>
    </xdr:from>
    <xdr:to>
      <xdr:col>85</xdr:col>
      <xdr:colOff>177800</xdr:colOff>
      <xdr:row>34</xdr:row>
      <xdr:rowOff>90144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8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11421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6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100650</xdr:rowOff>
    </xdr:from>
    <xdr:to>
      <xdr:col>81</xdr:col>
      <xdr:colOff>101600</xdr:colOff>
      <xdr:row>36</xdr:row>
      <xdr:rowOff>30800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21927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90592</xdr:rowOff>
    </xdr:from>
    <xdr:to>
      <xdr:col>76</xdr:col>
      <xdr:colOff>165100</xdr:colOff>
      <xdr:row>35</xdr:row>
      <xdr:rowOff>20742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37269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69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40528</xdr:rowOff>
    </xdr:from>
    <xdr:to>
      <xdr:col>72</xdr:col>
      <xdr:colOff>38100</xdr:colOff>
      <xdr:row>36</xdr:row>
      <xdr:rowOff>142128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133255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0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86660</xdr:rowOff>
    </xdr:from>
    <xdr:to>
      <xdr:col>67</xdr:col>
      <xdr:colOff>101600</xdr:colOff>
      <xdr:row>35</xdr:row>
      <xdr:rowOff>16810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91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33337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69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165509</xdr:rowOff>
    </xdr:from>
    <xdr:to>
      <xdr:col>85</xdr:col>
      <xdr:colOff>126364</xdr:colOff>
      <xdr:row>57</xdr:row>
      <xdr:rowOff>170355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38009"/>
          <a:ext cx="1269" cy="120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2732</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170355</xdr:rowOff>
    </xdr:from>
    <xdr:to>
      <xdr:col>86</xdr:col>
      <xdr:colOff>25400</xdr:colOff>
      <xdr:row>57</xdr:row>
      <xdr:rowOff>170355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4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112186</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1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165509</xdr:rowOff>
    </xdr:from>
    <xdr:to>
      <xdr:col>86</xdr:col>
      <xdr:colOff>25400</xdr:colOff>
      <xdr:row>50</xdr:row>
      <xdr:rowOff>165509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3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128636</xdr:rowOff>
    </xdr:from>
    <xdr:to>
      <xdr:col>85</xdr:col>
      <xdr:colOff>127000</xdr:colOff>
      <xdr:row>58</xdr:row>
      <xdr:rowOff>1512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01286"/>
          <a:ext cx="8382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27972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28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5095</xdr:rowOff>
    </xdr:from>
    <xdr:to>
      <xdr:col>85</xdr:col>
      <xdr:colOff>177800</xdr:colOff>
      <xdr:row>55</xdr:row>
      <xdr:rowOff>106695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107993</xdr:rowOff>
    </xdr:from>
    <xdr:to>
      <xdr:col>81</xdr:col>
      <xdr:colOff>50800</xdr:colOff>
      <xdr:row>58</xdr:row>
      <xdr:rowOff>1512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80643"/>
          <a:ext cx="889000" cy="6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68029</xdr:rowOff>
    </xdr:from>
    <xdr:to>
      <xdr:col>81</xdr:col>
      <xdr:colOff>101600</xdr:colOff>
      <xdr:row>55</xdr:row>
      <xdr:rowOff>169629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14706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2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2791</xdr:rowOff>
    </xdr:from>
    <xdr:to>
      <xdr:col>76</xdr:col>
      <xdr:colOff>114300</xdr:colOff>
      <xdr:row>57</xdr:row>
      <xdr:rowOff>107993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75441"/>
          <a:ext cx="889000" cy="10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21417</xdr:rowOff>
    </xdr:from>
    <xdr:to>
      <xdr:col>76</xdr:col>
      <xdr:colOff>165100</xdr:colOff>
      <xdr:row>54</xdr:row>
      <xdr:rowOff>123017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139544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0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2791</xdr:rowOff>
    </xdr:from>
    <xdr:to>
      <xdr:col>71</xdr:col>
      <xdr:colOff>177800</xdr:colOff>
      <xdr:row>58</xdr:row>
      <xdr:rowOff>61770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75441"/>
          <a:ext cx="889000" cy="2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295</xdr:rowOff>
    </xdr:from>
    <xdr:to>
      <xdr:col>72</xdr:col>
      <xdr:colOff>38100</xdr:colOff>
      <xdr:row>54</xdr:row>
      <xdr:rowOff>101895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118422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127099</xdr:rowOff>
    </xdr:from>
    <xdr:to>
      <xdr:col>67</xdr:col>
      <xdr:colOff>101600</xdr:colOff>
      <xdr:row>55</xdr:row>
      <xdr:rowOff>57249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73776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77836</xdr:rowOff>
    </xdr:from>
    <xdr:to>
      <xdr:col>85</xdr:col>
      <xdr:colOff>177800</xdr:colOff>
      <xdr:row>58</xdr:row>
      <xdr:rowOff>7986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164213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122162</xdr:rowOff>
    </xdr:from>
    <xdr:to>
      <xdr:col>81</xdr:col>
      <xdr:colOff>101600</xdr:colOff>
      <xdr:row>58</xdr:row>
      <xdr:rowOff>52312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43439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57193</xdr:rowOff>
    </xdr:from>
    <xdr:to>
      <xdr:col>76</xdr:col>
      <xdr:colOff>165100</xdr:colOff>
      <xdr:row>57</xdr:row>
      <xdr:rowOff>158793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149920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2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123441</xdr:rowOff>
    </xdr:from>
    <xdr:to>
      <xdr:col>72</xdr:col>
      <xdr:colOff>38100</xdr:colOff>
      <xdr:row>57</xdr:row>
      <xdr:rowOff>53591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44718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1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10970</xdr:rowOff>
    </xdr:from>
    <xdr:to>
      <xdr:col>67</xdr:col>
      <xdr:colOff>101600</xdr:colOff>
      <xdr:row>58</xdr:row>
      <xdr:rowOff>112570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5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103697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4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96632</xdr:rowOff>
    </xdr:from>
    <xdr:to>
      <xdr:col>85</xdr:col>
      <xdr:colOff>126364</xdr:colOff>
      <xdr:row>78</xdr:row>
      <xdr:rowOff>134351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612482"/>
          <a:ext cx="1269" cy="89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138178</xdr:rowOff>
    </xdr:from>
    <xdr:ext cx="378565"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1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134351</xdr:rowOff>
    </xdr:from>
    <xdr:to>
      <xdr:col>86</xdr:col>
      <xdr:colOff>25400</xdr:colOff>
      <xdr:row>78</xdr:row>
      <xdr:rowOff>134351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43309</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3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96632</xdr:rowOff>
    </xdr:from>
    <xdr:to>
      <xdr:col>86</xdr:col>
      <xdr:colOff>25400</xdr:colOff>
      <xdr:row>73</xdr:row>
      <xdr:rowOff>96632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61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146946</xdr:rowOff>
    </xdr:from>
    <xdr:to>
      <xdr:col>85</xdr:col>
      <xdr:colOff>127000</xdr:colOff>
      <xdr:row>76</xdr:row>
      <xdr:rowOff>110165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005696"/>
          <a:ext cx="838200" cy="13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67944</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69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89517</xdr:rowOff>
    </xdr:from>
    <xdr:to>
      <xdr:col>85</xdr:col>
      <xdr:colOff>177800</xdr:colOff>
      <xdr:row>78</xdr:row>
      <xdr:rowOff>19667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146946</xdr:rowOff>
    </xdr:from>
    <xdr:to>
      <xdr:col>81</xdr:col>
      <xdr:colOff>50800</xdr:colOff>
      <xdr:row>75</xdr:row>
      <xdr:rowOff>167611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005696"/>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122551</xdr:rowOff>
    </xdr:from>
    <xdr:to>
      <xdr:col>81</xdr:col>
      <xdr:colOff>101600</xdr:colOff>
      <xdr:row>78</xdr:row>
      <xdr:rowOff>52701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2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43828</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41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9010</xdr:rowOff>
    </xdr:from>
    <xdr:to>
      <xdr:col>76</xdr:col>
      <xdr:colOff>114300</xdr:colOff>
      <xdr:row>75</xdr:row>
      <xdr:rowOff>167611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2353410"/>
          <a:ext cx="889000" cy="67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93723</xdr:rowOff>
    </xdr:from>
    <xdr:to>
      <xdr:col>76</xdr:col>
      <xdr:colOff>165100</xdr:colOff>
      <xdr:row>78</xdr:row>
      <xdr:rowOff>23873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29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15000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38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9010</xdr:rowOff>
    </xdr:from>
    <xdr:to>
      <xdr:col>71</xdr:col>
      <xdr:colOff>177800</xdr:colOff>
      <xdr:row>75</xdr:row>
      <xdr:rowOff>102438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2353410"/>
          <a:ext cx="889000" cy="60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133203</xdr:rowOff>
    </xdr:from>
    <xdr:to>
      <xdr:col>72</xdr:col>
      <xdr:colOff>38100</xdr:colOff>
      <xdr:row>77</xdr:row>
      <xdr:rowOff>63353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163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54480</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25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122253</xdr:rowOff>
    </xdr:from>
    <xdr:to>
      <xdr:col>67</xdr:col>
      <xdr:colOff>101600</xdr:colOff>
      <xdr:row>77</xdr:row>
      <xdr:rowOff>52403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15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43530</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24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59365</xdr:rowOff>
    </xdr:from>
    <xdr:to>
      <xdr:col>85</xdr:col>
      <xdr:colOff>177800</xdr:colOff>
      <xdr:row>76</xdr:row>
      <xdr:rowOff>160965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0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82242</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94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96147</xdr:rowOff>
    </xdr:from>
    <xdr:to>
      <xdr:col>81</xdr:col>
      <xdr:colOff>101600</xdr:colOff>
      <xdr:row>76</xdr:row>
      <xdr:rowOff>26296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29548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42824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27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116812</xdr:rowOff>
    </xdr:from>
    <xdr:to>
      <xdr:col>76</xdr:col>
      <xdr:colOff>165100</xdr:colOff>
      <xdr:row>76</xdr:row>
      <xdr:rowOff>46961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9755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63489</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275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129660</xdr:rowOff>
    </xdr:from>
    <xdr:to>
      <xdr:col>72</xdr:col>
      <xdr:colOff>38100</xdr:colOff>
      <xdr:row>72</xdr:row>
      <xdr:rowOff>59810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23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76337</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207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51638</xdr:rowOff>
    </xdr:from>
    <xdr:to>
      <xdr:col>67</xdr:col>
      <xdr:colOff>101600</xdr:colOff>
      <xdr:row>75</xdr:row>
      <xdr:rowOff>153237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2910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169765</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26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31801</xdr:rowOff>
    </xdr:from>
    <xdr:to>
      <xdr:col>85</xdr:col>
      <xdr:colOff>126364</xdr:colOff>
      <xdr:row>99</xdr:row>
      <xdr:rowOff>14770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62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18597</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14770</xdr:rowOff>
    </xdr:from>
    <xdr:to>
      <xdr:col>86</xdr:col>
      <xdr:colOff>25400</xdr:colOff>
      <xdr:row>99</xdr:row>
      <xdr:rowOff>14770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149928</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121,664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31801</xdr:rowOff>
    </xdr:from>
    <xdr:to>
      <xdr:col>86</xdr:col>
      <xdr:colOff>25400</xdr:colOff>
      <xdr:row>90</xdr:row>
      <xdr:rowOff>31801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62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81159</xdr:rowOff>
    </xdr:from>
    <xdr:to>
      <xdr:col>85</xdr:col>
      <xdr:colOff>127000</xdr:colOff>
      <xdr:row>94</xdr:row>
      <xdr:rowOff>83998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026009"/>
          <a:ext cx="838200" cy="17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85062</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01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106635</xdr:rowOff>
    </xdr:from>
    <xdr:to>
      <xdr:col>85</xdr:col>
      <xdr:colOff>177800</xdr:colOff>
      <xdr:row>95</xdr:row>
      <xdr:rowOff>36785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2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137167</xdr:rowOff>
    </xdr:from>
    <xdr:to>
      <xdr:col>81</xdr:col>
      <xdr:colOff>50800</xdr:colOff>
      <xdr:row>94</xdr:row>
      <xdr:rowOff>83998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082017"/>
          <a:ext cx="889000" cy="1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77890</xdr:rowOff>
    </xdr:from>
    <xdr:to>
      <xdr:col>81</xdr:col>
      <xdr:colOff>101600</xdr:colOff>
      <xdr:row>95</xdr:row>
      <xdr:rowOff>8040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1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170617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26163</xdr:rowOff>
    </xdr:from>
    <xdr:to>
      <xdr:col>76</xdr:col>
      <xdr:colOff>114300</xdr:colOff>
      <xdr:row>93</xdr:row>
      <xdr:rowOff>137167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5971013"/>
          <a:ext cx="889000" cy="1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133992</xdr:rowOff>
    </xdr:from>
    <xdr:to>
      <xdr:col>76</xdr:col>
      <xdr:colOff>165100</xdr:colOff>
      <xdr:row>95</xdr:row>
      <xdr:rowOff>64142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5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55269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107868</xdr:rowOff>
    </xdr:from>
    <xdr:to>
      <xdr:col>71</xdr:col>
      <xdr:colOff>177800</xdr:colOff>
      <xdr:row>93</xdr:row>
      <xdr:rowOff>26163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5881268"/>
          <a:ext cx="889000" cy="8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16739</xdr:rowOff>
    </xdr:from>
    <xdr:to>
      <xdr:col>72</xdr:col>
      <xdr:colOff>38100</xdr:colOff>
      <xdr:row>95</xdr:row>
      <xdr:rowOff>118339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0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109466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9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53715</xdr:rowOff>
    </xdr:from>
    <xdr:to>
      <xdr:col>67</xdr:col>
      <xdr:colOff>101600</xdr:colOff>
      <xdr:row>95</xdr:row>
      <xdr:rowOff>155315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146442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3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30359</xdr:rowOff>
    </xdr:from>
    <xdr:to>
      <xdr:col>85</xdr:col>
      <xdr:colOff>177800</xdr:colOff>
      <xdr:row>93</xdr:row>
      <xdr:rowOff>131959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97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53236</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8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33198</xdr:rowOff>
    </xdr:from>
    <xdr:to>
      <xdr:col>81</xdr:col>
      <xdr:colOff>101600</xdr:colOff>
      <xdr:row>94</xdr:row>
      <xdr:rowOff>134798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14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151325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92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86367</xdr:rowOff>
    </xdr:from>
    <xdr:to>
      <xdr:col>76</xdr:col>
      <xdr:colOff>165100</xdr:colOff>
      <xdr:row>94</xdr:row>
      <xdr:rowOff>16517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0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33044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80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146813</xdr:rowOff>
    </xdr:from>
    <xdr:to>
      <xdr:col>72</xdr:col>
      <xdr:colOff>38100</xdr:colOff>
      <xdr:row>93</xdr:row>
      <xdr:rowOff>76963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9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93490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6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57068</xdr:rowOff>
    </xdr:from>
    <xdr:to>
      <xdr:col>67</xdr:col>
      <xdr:colOff>101600</xdr:colOff>
      <xdr:row>92</xdr:row>
      <xdr:rowOff>158668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8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3745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60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17490"/>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120667</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2540</xdr:rowOff>
    </xdr:from>
    <xdr:to>
      <xdr:col>116</xdr:col>
      <xdr:colOff>152400</xdr:colOff>
      <xdr:row>31</xdr:row>
      <xdr:rowOff>2540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167640</xdr:rowOff>
    </xdr:from>
    <xdr:to>
      <xdr:col>112</xdr:col>
      <xdr:colOff>38100</xdr:colOff>
      <xdr:row>38</xdr:row>
      <xdr:rowOff>97790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114317</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28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162577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3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160020</xdr:rowOff>
    </xdr:from>
    <xdr:to>
      <xdr:col>102</xdr:col>
      <xdr:colOff>165100</xdr:colOff>
      <xdr:row>39</xdr:row>
      <xdr:rowOff>90170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106697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151130</xdr:rowOff>
    </xdr:from>
    <xdr:to>
      <xdr:col>98</xdr:col>
      <xdr:colOff>38100</xdr:colOff>
      <xdr:row>39</xdr:row>
      <xdr:rowOff>81280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97807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減少し類似団体平均を下回ったのは、情報通信基盤整備事業が令和３年度で完了したためである。民生費は、増加傾向であるのに加え、国の新型コロナウイルス感染症対策関連事業による増である。国の制度改正等による社会保障関連経費の増加が大きく影響しており、今後も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が見込まれる。衛生費は、ごみ収集費用や上水道事業、世羅中央病院企業団への補助費等に係る経費が多額であるため類似団体平均を上回っている。商工費は新型コロナウイルス感染症対策事業の終了により減少し、類似団体平均を下回った。土木費は類似団体平均と同水準で、町道改良</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事業等で前年度よりも増加した。災害復旧事業費については、令和２年度・令和３年度被災分である。公債費は、近年の</a:t>
          </a:r>
          <a:r>
            <a:rPr kumimoji="1" lang="en-US" altLang="ja-JP" sz="1300">
              <a:latin typeface="ＭＳ Ｐゴシック" panose="020B0600070205080204" pitchFamily="50" charset="-128"/>
              <a:ea typeface="ＭＳ Ｐゴシック" panose="020B0600070205080204" pitchFamily="50" charset="-128"/>
            </a:rPr>
            <a:t>10901067105</a:t>
          </a:r>
          <a:r>
            <a:rPr kumimoji="1" lang="ja-JP" altLang="en-US" sz="1300">
              <a:latin typeface="ＭＳ Ｐゴシック" panose="020B0600070205080204" pitchFamily="50" charset="-128"/>
              <a:ea typeface="ＭＳ Ｐゴシック" panose="020B0600070205080204" pitchFamily="50" charset="-128"/>
            </a:rPr>
            <a:t>大型事業により公債費償還が一時的に増となったが、その後は減少し横ばい又は若干の増減を繰り返していくものと見込んでいる。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と高めの数値となったため、歳計剰余金の積立が増となり、財政調整基金残高の比率が上昇している。しかし、合併算定替終了後の普通交付税減少による財源不足による厳しい財政運営は続いており、財源不足解消は財政調整基金に頼らざるを得ない。今後、可能な限り基金の取り崩しを回避するためにも、引き続き行政の効率化に努め、財政の健全化に努め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広島県世羅町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すべての会計が黒字であり、赤字決算の会計は無い。</a:t>
          </a:r>
        </a:p>
        <a:p>
          <a:r>
            <a:rPr kumimoji="1" lang="ja-JP" altLang="en-US" sz="1400">
              <a:latin typeface="ＭＳ ゴシック" pitchFamily="49" charset="-128"/>
              <a:ea typeface="ＭＳ ゴシック" pitchFamily="49" charset="-128"/>
            </a:rPr>
            <a:t>　黒字額の構成に関し、上水道事業について、近年、大規模な施設更新を行っていないことにより流動資産が占める割合が大きくなっている。</a:t>
          </a:r>
        </a:p>
        <a:p>
          <a:r>
            <a:rPr kumimoji="1" lang="ja-JP" altLang="en-US" sz="1400">
              <a:latin typeface="ＭＳ ゴシック" pitchFamily="49" charset="-128"/>
              <a:ea typeface="ＭＳ ゴシック" pitchFamily="49" charset="-128"/>
            </a:rPr>
            <a:t>　今後も、普通交付税の減少等、厳しい財政運営が強いられることが想定される。特別会計、公営企業会計においては、独立採算の原則のもと、経費削減や効率的・効果的な事業執行等で、一般会計の負担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12301378</v>
      </c>
      <c r="BO4" s="371"/>
      <c r="BP4" s="371"/>
      <c r="BQ4" s="371"/>
      <c r="BR4" s="371"/>
      <c r="BS4" s="371"/>
      <c r="BT4" s="371"/>
      <c r="BU4" s="372"/>
      <c r="BV4" s="370">
        <v>13939684</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6.2</v>
      </c>
      <c r="CU4" s="377"/>
      <c r="CV4" s="377"/>
      <c r="CW4" s="377"/>
      <c r="CX4" s="377"/>
      <c r="CY4" s="377"/>
      <c r="CZ4" s="377"/>
      <c r="DA4" s="378"/>
      <c r="DB4" s="376">
        <v>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11663796</v>
      </c>
      <c r="BO5" s="408"/>
      <c r="BP5" s="408"/>
      <c r="BQ5" s="408"/>
      <c r="BR5" s="408"/>
      <c r="BS5" s="408"/>
      <c r="BT5" s="408"/>
      <c r="BU5" s="409"/>
      <c r="BV5" s="407">
        <v>13319660</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92.9</v>
      </c>
      <c r="CU5" s="405"/>
      <c r="CV5" s="405"/>
      <c r="CW5" s="405"/>
      <c r="CX5" s="405"/>
      <c r="CY5" s="405"/>
      <c r="CZ5" s="405"/>
      <c r="DA5" s="406"/>
      <c r="DB5" s="404">
        <v>86.7</v>
      </c>
      <c r="DC5" s="405"/>
      <c r="DD5" s="405"/>
      <c r="DE5" s="405"/>
      <c r="DF5" s="405"/>
      <c r="DG5" s="405"/>
      <c r="DH5" s="405"/>
      <c r="DI5" s="406"/>
    </row>
    <row r="6" spans="1:119" ht="18.75" customHeight="1" x14ac:dyDescent="0.15">
      <c r="A6" s="181"/>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106</v>
      </c>
      <c r="AV6" s="440"/>
      <c r="AW6" s="440"/>
      <c r="AX6" s="440"/>
      <c r="AY6" s="441" t="s">
        <v>107</v>
      </c>
      <c r="AZ6" s="442"/>
      <c r="BA6" s="442"/>
      <c r="BB6" s="442"/>
      <c r="BC6" s="442"/>
      <c r="BD6" s="442"/>
      <c r="BE6" s="442"/>
      <c r="BF6" s="442"/>
      <c r="BG6" s="442"/>
      <c r="BH6" s="442"/>
      <c r="BI6" s="442"/>
      <c r="BJ6" s="442"/>
      <c r="BK6" s="442"/>
      <c r="BL6" s="442"/>
      <c r="BM6" s="443"/>
      <c r="BN6" s="407">
        <v>637582</v>
      </c>
      <c r="BO6" s="408"/>
      <c r="BP6" s="408"/>
      <c r="BQ6" s="408"/>
      <c r="BR6" s="408"/>
      <c r="BS6" s="408"/>
      <c r="BT6" s="408"/>
      <c r="BU6" s="409"/>
      <c r="BV6" s="407">
        <v>620024</v>
      </c>
      <c r="BW6" s="408"/>
      <c r="BX6" s="408"/>
      <c r="BY6" s="408"/>
      <c r="BZ6" s="408"/>
      <c r="CA6" s="408"/>
      <c r="CB6" s="408"/>
      <c r="CC6" s="409"/>
      <c r="CD6" s="410" t="s">
        <v>108</v>
      </c>
      <c r="CE6" s="411"/>
      <c r="CF6" s="411"/>
      <c r="CG6" s="411"/>
      <c r="CH6" s="411"/>
      <c r="CI6" s="411"/>
      <c r="CJ6" s="411"/>
      <c r="CK6" s="411"/>
      <c r="CL6" s="411"/>
      <c r="CM6" s="411"/>
      <c r="CN6" s="411"/>
      <c r="CO6" s="411"/>
      <c r="CP6" s="411"/>
      <c r="CQ6" s="411"/>
      <c r="CR6" s="411"/>
      <c r="CS6" s="412"/>
      <c r="CT6" s="444">
        <v>94</v>
      </c>
      <c r="CU6" s="445"/>
      <c r="CV6" s="445"/>
      <c r="CW6" s="445"/>
      <c r="CX6" s="445"/>
      <c r="CY6" s="445"/>
      <c r="CZ6" s="445"/>
      <c r="DA6" s="446"/>
      <c r="DB6" s="444">
        <v>89.9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109</v>
      </c>
      <c r="AN7" s="437"/>
      <c r="AO7" s="437"/>
      <c r="AP7" s="437"/>
      <c r="AQ7" s="437"/>
      <c r="AR7" s="437"/>
      <c r="AS7" s="437"/>
      <c r="AT7" s="438"/>
      <c r="AU7" s="439" t="s">
        <v>110</v>
      </c>
      <c r="AV7" s="440"/>
      <c r="AW7" s="440"/>
      <c r="AX7" s="440"/>
      <c r="AY7" s="441" t="s">
        <v>111</v>
      </c>
      <c r="AZ7" s="442"/>
      <c r="BA7" s="442"/>
      <c r="BB7" s="442"/>
      <c r="BC7" s="442"/>
      <c r="BD7" s="442"/>
      <c r="BE7" s="442"/>
      <c r="BF7" s="442"/>
      <c r="BG7" s="442"/>
      <c r="BH7" s="442"/>
      <c r="BI7" s="442"/>
      <c r="BJ7" s="442"/>
      <c r="BK7" s="442"/>
      <c r="BL7" s="442"/>
      <c r="BM7" s="443"/>
      <c r="BN7" s="407">
        <v>185000</v>
      </c>
      <c r="BO7" s="408"/>
      <c r="BP7" s="408"/>
      <c r="BQ7" s="408"/>
      <c r="BR7" s="408"/>
      <c r="BS7" s="408"/>
      <c r="BT7" s="408"/>
      <c r="BU7" s="409"/>
      <c r="BV7" s="407">
        <v>251856</v>
      </c>
      <c r="BW7" s="408"/>
      <c r="BX7" s="408"/>
      <c r="BY7" s="408"/>
      <c r="BZ7" s="408"/>
      <c r="CA7" s="408"/>
      <c r="CB7" s="408"/>
      <c r="CC7" s="409"/>
      <c r="CD7" s="410" t="s">
        <v>112</v>
      </c>
      <c r="CE7" s="411"/>
      <c r="CF7" s="411"/>
      <c r="CG7" s="411"/>
      <c r="CH7" s="411"/>
      <c r="CI7" s="411"/>
      <c r="CJ7" s="411"/>
      <c r="CK7" s="411"/>
      <c r="CL7" s="411"/>
      <c r="CM7" s="411"/>
      <c r="CN7" s="411"/>
      <c r="CO7" s="411"/>
      <c r="CP7" s="411"/>
      <c r="CQ7" s="411"/>
      <c r="CR7" s="411"/>
      <c r="CS7" s="412"/>
      <c r="CT7" s="407">
        <v>7286266</v>
      </c>
      <c r="CU7" s="408"/>
      <c r="CV7" s="408"/>
      <c r="CW7" s="408"/>
      <c r="CX7" s="408"/>
      <c r="CY7" s="408"/>
      <c r="CZ7" s="408"/>
      <c r="DA7" s="409"/>
      <c r="DB7" s="407">
        <v>7420145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113</v>
      </c>
      <c r="AN8" s="437"/>
      <c r="AO8" s="437"/>
      <c r="AP8" s="437"/>
      <c r="AQ8" s="437"/>
      <c r="AR8" s="437"/>
      <c r="AS8" s="437"/>
      <c r="AT8" s="438"/>
      <c r="AU8" s="439" t="s">
        <v>106</v>
      </c>
      <c r="AV8" s="440"/>
      <c r="AW8" s="440"/>
      <c r="AX8" s="440"/>
      <c r="AY8" s="441" t="s">
        <v>114</v>
      </c>
      <c r="AZ8" s="442"/>
      <c r="BA8" s="442"/>
      <c r="BB8" s="442"/>
      <c r="BC8" s="442"/>
      <c r="BD8" s="442"/>
      <c r="BE8" s="442"/>
      <c r="BF8" s="442"/>
      <c r="BG8" s="442"/>
      <c r="BH8" s="442"/>
      <c r="BI8" s="442"/>
      <c r="BJ8" s="442"/>
      <c r="BK8" s="442"/>
      <c r="BL8" s="442"/>
      <c r="BM8" s="443"/>
      <c r="BN8" s="407">
        <v>452582</v>
      </c>
      <c r="BO8" s="408"/>
      <c r="BP8" s="408"/>
      <c r="BQ8" s="408"/>
      <c r="BR8" s="408"/>
      <c r="BS8" s="408"/>
      <c r="BT8" s="408"/>
      <c r="BU8" s="409"/>
      <c r="BV8" s="407">
        <v>368168</v>
      </c>
      <c r="BW8" s="408"/>
      <c r="BX8" s="408"/>
      <c r="BY8" s="408"/>
      <c r="BZ8" s="408"/>
      <c r="CA8" s="408"/>
      <c r="CB8" s="408"/>
      <c r="CC8" s="409"/>
      <c r="CD8" s="410" t="s">
        <v>115</v>
      </c>
      <c r="CE8" s="411"/>
      <c r="CF8" s="411"/>
      <c r="CG8" s="411"/>
      <c r="CH8" s="411"/>
      <c r="CI8" s="411"/>
      <c r="CJ8" s="411"/>
      <c r="CK8" s="411"/>
      <c r="CL8" s="411"/>
      <c r="CM8" s="411"/>
      <c r="CN8" s="411"/>
      <c r="CO8" s="411"/>
      <c r="CP8" s="411"/>
      <c r="CQ8" s="411"/>
      <c r="CR8" s="411"/>
      <c r="CS8" s="412"/>
      <c r="CT8" s="447">
        <v>0.32</v>
      </c>
      <c r="CU8" s="448"/>
      <c r="CV8" s="448"/>
      <c r="CW8" s="448"/>
      <c r="CX8" s="448"/>
      <c r="CY8" s="448"/>
      <c r="CZ8" s="448"/>
      <c r="DA8" s="449"/>
      <c r="DB8" s="447">
        <v>0.32</v>
      </c>
      <c r="DC8" s="448"/>
      <c r="DD8" s="448"/>
      <c r="DE8" s="448"/>
      <c r="DF8" s="448"/>
      <c r="DG8" s="448"/>
      <c r="DH8" s="448"/>
      <c r="DI8" s="449"/>
    </row>
    <row r="9" spans="1:119" ht="18.75" customHeight="1" thickBot="1" x14ac:dyDescent="0.2">
      <c r="A9" s="181"/>
      <c r="B9" s="401" t="s">
        <v>116</v>
      </c>
      <c r="C9" s="402"/>
      <c r="D9" s="402"/>
      <c r="E9" s="402"/>
      <c r="F9" s="402"/>
      <c r="G9" s="402"/>
      <c r="H9" s="402"/>
      <c r="I9" s="402"/>
      <c r="J9" s="402"/>
      <c r="K9" s="450"/>
      <c r="L9" s="451" t="s">
        <v>117</v>
      </c>
      <c r="M9" s="452"/>
      <c r="N9" s="452"/>
      <c r="O9" s="452"/>
      <c r="P9" s="452"/>
      <c r="Q9" s="453"/>
      <c r="R9" s="454">
        <v>15125</v>
      </c>
      <c r="S9" s="455"/>
      <c r="T9" s="455"/>
      <c r="U9" s="455"/>
      <c r="V9" s="456"/>
      <c r="W9" s="364" t="s">
        <v>118</v>
      </c>
      <c r="X9" s="365"/>
      <c r="Y9" s="365"/>
      <c r="Z9" s="365"/>
      <c r="AA9" s="365"/>
      <c r="AB9" s="365"/>
      <c r="AC9" s="365"/>
      <c r="AD9" s="365"/>
      <c r="AE9" s="365"/>
      <c r="AF9" s="365"/>
      <c r="AG9" s="365"/>
      <c r="AH9" s="365"/>
      <c r="AI9" s="365"/>
      <c r="AJ9" s="365"/>
      <c r="AK9" s="365"/>
      <c r="AL9" s="366"/>
      <c r="AM9" s="436" t="s">
        <v>119</v>
      </c>
      <c r="AN9" s="437"/>
      <c r="AO9" s="437"/>
      <c r="AP9" s="437"/>
      <c r="AQ9" s="437"/>
      <c r="AR9" s="437"/>
      <c r="AS9" s="437"/>
      <c r="AT9" s="438"/>
      <c r="AU9" s="439" t="s">
        <v>106</v>
      </c>
      <c r="AV9" s="440"/>
      <c r="AW9" s="440"/>
      <c r="AX9" s="440"/>
      <c r="AY9" s="441" t="s">
        <v>120</v>
      </c>
      <c r="AZ9" s="442"/>
      <c r="BA9" s="442"/>
      <c r="BB9" s="442"/>
      <c r="BC9" s="442"/>
      <c r="BD9" s="442"/>
      <c r="BE9" s="442"/>
      <c r="BF9" s="442"/>
      <c r="BG9" s="442"/>
      <c r="BH9" s="442"/>
      <c r="BI9" s="442"/>
      <c r="BJ9" s="442"/>
      <c r="BK9" s="442"/>
      <c r="BL9" s="442"/>
      <c r="BM9" s="443"/>
      <c r="BN9" s="407">
        <v>84414</v>
      </c>
      <c r="BO9" s="408"/>
      <c r="BP9" s="408"/>
      <c r="BQ9" s="408"/>
      <c r="BR9" s="408"/>
      <c r="BS9" s="408"/>
      <c r="BT9" s="408"/>
      <c r="BU9" s="409"/>
      <c r="BV9" s="407">
        <v>99295</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16</v>
      </c>
      <c r="CU9" s="405"/>
      <c r="CV9" s="405"/>
      <c r="CW9" s="405"/>
      <c r="CX9" s="405"/>
      <c r="CY9" s="405"/>
      <c r="CZ9" s="405"/>
      <c r="DA9" s="406"/>
      <c r="DB9" s="404">
        <v>13.4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16337</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10454</v>
      </c>
      <c r="BO10" s="408"/>
      <c r="BP10" s="408"/>
      <c r="BQ10" s="408"/>
      <c r="BR10" s="408"/>
      <c r="BS10" s="408"/>
      <c r="BT10" s="408"/>
      <c r="BU10" s="409"/>
      <c r="BV10" s="407">
        <v>43722</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134</v>
      </c>
      <c r="DC11" s="448"/>
      <c r="DD11" s="448"/>
      <c r="DE11" s="448"/>
      <c r="DF11" s="448"/>
      <c r="DG11" s="448"/>
      <c r="DH11" s="448"/>
      <c r="DI11" s="449"/>
    </row>
    <row r="12" spans="1:119" ht="18.75" customHeight="1" x14ac:dyDescent="0.15">
      <c r="A12" s="181"/>
      <c r="B12" s="467" t="s">
        <v>135</v>
      </c>
      <c r="C12" s="468"/>
      <c r="D12" s="468"/>
      <c r="E12" s="468"/>
      <c r="F12" s="468"/>
      <c r="G12" s="468"/>
      <c r="H12" s="468"/>
      <c r="I12" s="468"/>
      <c r="J12" s="468"/>
      <c r="K12" s="469"/>
      <c r="L12" s="476" t="s">
        <v>136</v>
      </c>
      <c r="M12" s="477"/>
      <c r="N12" s="477"/>
      <c r="O12" s="477"/>
      <c r="P12" s="477"/>
      <c r="Q12" s="478"/>
      <c r="R12" s="479">
        <v>15167</v>
      </c>
      <c r="S12" s="480"/>
      <c r="T12" s="480"/>
      <c r="U12" s="480"/>
      <c r="V12" s="481"/>
      <c r="W12" s="482" t="s">
        <v>1</v>
      </c>
      <c r="X12" s="440"/>
      <c r="Y12" s="440"/>
      <c r="Z12" s="440"/>
      <c r="AA12" s="440"/>
      <c r="AB12" s="483"/>
      <c r="AC12" s="484" t="s">
        <v>137</v>
      </c>
      <c r="AD12" s="485"/>
      <c r="AE12" s="485"/>
      <c r="AF12" s="485"/>
      <c r="AG12" s="486"/>
      <c r="AH12" s="484" t="s">
        <v>138</v>
      </c>
      <c r="AI12" s="485"/>
      <c r="AJ12" s="485"/>
      <c r="AK12" s="485"/>
      <c r="AL12" s="487"/>
      <c r="AM12" s="436" t="s">
        <v>139</v>
      </c>
      <c r="AN12" s="437"/>
      <c r="AO12" s="437"/>
      <c r="AP12" s="437"/>
      <c r="AQ12" s="437"/>
      <c r="AR12" s="437"/>
      <c r="AS12" s="437"/>
      <c r="AT12" s="438"/>
      <c r="AU12" s="439" t="s">
        <v>140</v>
      </c>
      <c r="AV12" s="440"/>
      <c r="AW12" s="440"/>
      <c r="AX12" s="440"/>
      <c r="AY12" s="441" t="s">
        <v>141</v>
      </c>
      <c r="AZ12" s="442"/>
      <c r="BA12" s="442"/>
      <c r="BB12" s="442"/>
      <c r="BC12" s="442"/>
      <c r="BD12" s="442"/>
      <c r="BE12" s="442"/>
      <c r="BF12" s="442"/>
      <c r="BG12" s="442"/>
      <c r="BH12" s="442"/>
      <c r="BI12" s="442"/>
      <c r="BJ12" s="442"/>
      <c r="BK12" s="442"/>
      <c r="BL12" s="442"/>
      <c r="BM12" s="443"/>
      <c r="BN12" s="407">
        <v>74000</v>
      </c>
      <c r="BO12" s="408"/>
      <c r="BP12" s="408"/>
      <c r="BQ12" s="408"/>
      <c r="BR12" s="408"/>
      <c r="BS12" s="408"/>
      <c r="BT12" s="408"/>
      <c r="BU12" s="409"/>
      <c r="BV12" s="407">
        <v>0</v>
      </c>
      <c r="BW12" s="408"/>
      <c r="BX12" s="408"/>
      <c r="BY12" s="408"/>
      <c r="BZ12" s="408"/>
      <c r="CA12" s="408"/>
      <c r="CB12" s="408"/>
      <c r="CC12" s="409"/>
      <c r="CD12" s="410" t="s">
        <v>142</v>
      </c>
      <c r="CE12" s="411"/>
      <c r="CF12" s="411"/>
      <c r="CG12" s="411"/>
      <c r="CH12" s="411"/>
      <c r="CI12" s="411"/>
      <c r="CJ12" s="411"/>
      <c r="CK12" s="411"/>
      <c r="CL12" s="411"/>
      <c r="CM12" s="411"/>
      <c r="CN12" s="411"/>
      <c r="CO12" s="411"/>
      <c r="CP12" s="411"/>
      <c r="CQ12" s="411"/>
      <c r="CR12" s="411"/>
      <c r="CS12" s="412"/>
      <c r="CT12" s="447" t="s">
        <v>134</v>
      </c>
      <c r="CU12" s="448"/>
      <c r="CV12" s="448"/>
      <c r="CW12" s="448"/>
      <c r="CX12" s="448"/>
      <c r="CY12" s="448"/>
      <c r="CZ12" s="448"/>
      <c r="DA12" s="449"/>
      <c r="DB12" s="447" t="s">
        <v>134</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143</v>
      </c>
      <c r="N13" s="499"/>
      <c r="O13" s="499"/>
      <c r="P13" s="499"/>
      <c r="Q13" s="500"/>
      <c r="R13" s="491">
        <v>14856</v>
      </c>
      <c r="S13" s="492"/>
      <c r="T13" s="492"/>
      <c r="U13" s="492"/>
      <c r="V13" s="493"/>
      <c r="W13" s="423" t="s">
        <v>144</v>
      </c>
      <c r="X13" s="424"/>
      <c r="Y13" s="424"/>
      <c r="Z13" s="424"/>
      <c r="AA13" s="424"/>
      <c r="AB13" s="414"/>
      <c r="AC13" s="458">
        <v>1970</v>
      </c>
      <c r="AD13" s="459"/>
      <c r="AE13" s="459"/>
      <c r="AF13" s="459"/>
      <c r="AG13" s="501"/>
      <c r="AH13" s="458">
        <v>2117</v>
      </c>
      <c r="AI13" s="459"/>
      <c r="AJ13" s="459"/>
      <c r="AK13" s="459"/>
      <c r="AL13" s="460"/>
      <c r="AM13" s="436" t="s">
        <v>145</v>
      </c>
      <c r="AN13" s="437"/>
      <c r="AO13" s="437"/>
      <c r="AP13" s="437"/>
      <c r="AQ13" s="437"/>
      <c r="AR13" s="437"/>
      <c r="AS13" s="437"/>
      <c r="AT13" s="438"/>
      <c r="AU13" s="439" t="s">
        <v>130</v>
      </c>
      <c r="AV13" s="440"/>
      <c r="AW13" s="440"/>
      <c r="AX13" s="440"/>
      <c r="AY13" s="441" t="s">
        <v>146</v>
      </c>
      <c r="AZ13" s="442"/>
      <c r="BA13" s="442"/>
      <c r="BB13" s="442"/>
      <c r="BC13" s="442"/>
      <c r="BD13" s="442"/>
      <c r="BE13" s="442"/>
      <c r="BF13" s="442"/>
      <c r="BG13" s="442"/>
      <c r="BH13" s="442"/>
      <c r="BI13" s="442"/>
      <c r="BJ13" s="442"/>
      <c r="BK13" s="442"/>
      <c r="BL13" s="442"/>
      <c r="BM13" s="443"/>
      <c r="BN13" s="407">
        <v>20868</v>
      </c>
      <c r="BO13" s="408"/>
      <c r="BP13" s="408"/>
      <c r="BQ13" s="408"/>
      <c r="BR13" s="408"/>
      <c r="BS13" s="408"/>
      <c r="BT13" s="408"/>
      <c r="BU13" s="409"/>
      <c r="BV13" s="407">
        <v>143017</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9.5</v>
      </c>
      <c r="CU13" s="405"/>
      <c r="CV13" s="405"/>
      <c r="CW13" s="405"/>
      <c r="CX13" s="405"/>
      <c r="CY13" s="405"/>
      <c r="CZ13" s="405"/>
      <c r="DA13" s="406"/>
      <c r="DB13" s="404">
        <v>9.6999999999999993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15452</v>
      </c>
      <c r="S14" s="492"/>
      <c r="T14" s="492"/>
      <c r="U14" s="492"/>
      <c r="V14" s="493"/>
      <c r="W14" s="397"/>
      <c r="X14" s="398"/>
      <c r="Y14" s="398"/>
      <c r="Z14" s="398"/>
      <c r="AA14" s="398"/>
      <c r="AB14" s="387"/>
      <c r="AC14" s="494">
        <v>24.9</v>
      </c>
      <c r="AD14" s="495"/>
      <c r="AE14" s="495"/>
      <c r="AF14" s="495"/>
      <c r="AG14" s="496"/>
      <c r="AH14" s="494">
        <v>25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0.8</v>
      </c>
      <c r="CU14" s="506"/>
      <c r="CV14" s="506"/>
      <c r="CW14" s="506"/>
      <c r="CX14" s="506"/>
      <c r="CY14" s="506"/>
      <c r="CZ14" s="506"/>
      <c r="DA14" s="507"/>
      <c r="DB14" s="505">
        <v>6.5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15178</v>
      </c>
      <c r="S15" s="492"/>
      <c r="T15" s="492"/>
      <c r="U15" s="492"/>
      <c r="V15" s="493"/>
      <c r="W15" s="423" t="s">
        <v>151</v>
      </c>
      <c r="X15" s="424"/>
      <c r="Y15" s="424"/>
      <c r="Z15" s="424"/>
      <c r="AA15" s="424"/>
      <c r="AB15" s="414"/>
      <c r="AC15" s="458">
        <v>1639</v>
      </c>
      <c r="AD15" s="459"/>
      <c r="AE15" s="459"/>
      <c r="AF15" s="459"/>
      <c r="AG15" s="501"/>
      <c r="AH15" s="458">
        <v>1807</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2118760</v>
      </c>
      <c r="BO15" s="371"/>
      <c r="BP15" s="371"/>
      <c r="BQ15" s="371"/>
      <c r="BR15" s="371"/>
      <c r="BS15" s="371"/>
      <c r="BT15" s="371"/>
      <c r="BU15" s="372"/>
      <c r="BV15" s="370">
        <v>2048263</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20.7</v>
      </c>
      <c r="AD16" s="495"/>
      <c r="AE16" s="495"/>
      <c r="AF16" s="495"/>
      <c r="AG16" s="496"/>
      <c r="AH16" s="494">
        <v>21.4</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6681758</v>
      </c>
      <c r="BO16" s="408"/>
      <c r="BP16" s="408"/>
      <c r="BQ16" s="408"/>
      <c r="BR16" s="408"/>
      <c r="BS16" s="408"/>
      <c r="BT16" s="408"/>
      <c r="BU16" s="409"/>
      <c r="BV16" s="407">
        <v>6624995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4310</v>
      </c>
      <c r="AD17" s="459"/>
      <c r="AE17" s="459"/>
      <c r="AF17" s="459"/>
      <c r="AG17" s="501"/>
      <c r="AH17" s="458">
        <v>4537</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2643294</v>
      </c>
      <c r="BO17" s="408"/>
      <c r="BP17" s="408"/>
      <c r="BQ17" s="408"/>
      <c r="BR17" s="408"/>
      <c r="BS17" s="408"/>
      <c r="BT17" s="408"/>
      <c r="BU17" s="409"/>
      <c r="BV17" s="407">
        <v>2552750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161</v>
      </c>
      <c r="C18" s="450"/>
      <c r="D18" s="450"/>
      <c r="E18" s="530"/>
      <c r="F18" s="530"/>
      <c r="G18" s="530"/>
      <c r="H18" s="530"/>
      <c r="I18" s="530"/>
      <c r="J18" s="530"/>
      <c r="K18" s="530"/>
      <c r="L18" s="531">
        <v>278.14</v>
      </c>
      <c r="M18" s="531"/>
      <c r="N18" s="531"/>
      <c r="O18" s="531"/>
      <c r="P18" s="531"/>
      <c r="Q18" s="531"/>
      <c r="R18" s="532"/>
      <c r="S18" s="532"/>
      <c r="T18" s="532"/>
      <c r="U18" s="532"/>
      <c r="V18" s="533"/>
      <c r="W18" s="425"/>
      <c r="X18" s="426"/>
      <c r="Y18" s="426"/>
      <c r="Z18" s="426"/>
      <c r="AA18" s="426"/>
      <c r="AB18" s="417"/>
      <c r="AC18" s="534">
        <v>54.4</v>
      </c>
      <c r="AD18" s="535"/>
      <c r="AE18" s="535"/>
      <c r="AF18" s="535"/>
      <c r="AG18" s="536"/>
      <c r="AH18" s="534">
        <v>53.6</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6814457</v>
      </c>
      <c r="BO18" s="408"/>
      <c r="BP18" s="408"/>
      <c r="BQ18" s="408"/>
      <c r="BR18" s="408"/>
      <c r="BS18" s="408"/>
      <c r="BT18" s="408"/>
      <c r="BU18" s="409"/>
      <c r="BV18" s="407">
        <v>6531223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163</v>
      </c>
      <c r="C19" s="450"/>
      <c r="D19" s="450"/>
      <c r="E19" s="530"/>
      <c r="F19" s="530"/>
      <c r="G19" s="530"/>
      <c r="H19" s="530"/>
      <c r="I19" s="530"/>
      <c r="J19" s="530"/>
      <c r="K19" s="530"/>
      <c r="L19" s="538">
        <v>54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8723102</v>
      </c>
      <c r="BO19" s="408"/>
      <c r="BP19" s="408"/>
      <c r="BQ19" s="408"/>
      <c r="BR19" s="408"/>
      <c r="BS19" s="408"/>
      <c r="BT19" s="408"/>
      <c r="BU19" s="409"/>
      <c r="BV19" s="407">
        <v>9405045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165</v>
      </c>
      <c r="C20" s="450"/>
      <c r="D20" s="450"/>
      <c r="E20" s="530"/>
      <c r="F20" s="530"/>
      <c r="G20" s="530"/>
      <c r="H20" s="530"/>
      <c r="I20" s="530"/>
      <c r="J20" s="530"/>
      <c r="K20" s="530"/>
      <c r="L20" s="538">
        <v>6085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10205142</v>
      </c>
      <c r="BO22" s="371"/>
      <c r="BP22" s="371"/>
      <c r="BQ22" s="371"/>
      <c r="BR22" s="371"/>
      <c r="BS22" s="371"/>
      <c r="BT22" s="371"/>
      <c r="BU22" s="372"/>
      <c r="BV22" s="370">
        <v>10917826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8246276</v>
      </c>
      <c r="BO23" s="408"/>
      <c r="BP23" s="408"/>
      <c r="BQ23" s="408"/>
      <c r="BR23" s="408"/>
      <c r="BS23" s="408"/>
      <c r="BT23" s="408"/>
      <c r="BU23" s="409"/>
      <c r="BV23" s="407">
        <v>8851027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7000</v>
      </c>
      <c r="R24" s="459"/>
      <c r="S24" s="459"/>
      <c r="T24" s="459"/>
      <c r="U24" s="459"/>
      <c r="V24" s="501"/>
      <c r="W24" s="553"/>
      <c r="X24" s="554"/>
      <c r="Y24" s="555"/>
      <c r="Z24" s="457" t="s">
        <v>176</v>
      </c>
      <c r="AA24" s="437"/>
      <c r="AB24" s="437"/>
      <c r="AC24" s="437"/>
      <c r="AD24" s="437"/>
      <c r="AE24" s="437"/>
      <c r="AF24" s="437"/>
      <c r="AG24" s="438"/>
      <c r="AH24" s="458">
        <v>169</v>
      </c>
      <c r="AI24" s="459"/>
      <c r="AJ24" s="459"/>
      <c r="AK24" s="459"/>
      <c r="AL24" s="501"/>
      <c r="AM24" s="458">
        <v>536068</v>
      </c>
      <c r="AN24" s="459"/>
      <c r="AO24" s="459"/>
      <c r="AP24" s="459"/>
      <c r="AQ24" s="459"/>
      <c r="AR24" s="501"/>
      <c r="AS24" s="458">
        <v>3172</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5984871</v>
      </c>
      <c r="BO24" s="408"/>
      <c r="BP24" s="408"/>
      <c r="BQ24" s="408"/>
      <c r="BR24" s="408"/>
      <c r="BS24" s="408"/>
      <c r="BT24" s="408"/>
      <c r="BU24" s="409"/>
      <c r="BV24" s="407">
        <v>6305108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1</v>
      </c>
      <c r="M25" s="459"/>
      <c r="N25" s="459"/>
      <c r="O25" s="459"/>
      <c r="P25" s="501"/>
      <c r="Q25" s="458">
        <v>5950</v>
      </c>
      <c r="R25" s="459"/>
      <c r="S25" s="459"/>
      <c r="T25" s="459"/>
      <c r="U25" s="459"/>
      <c r="V25" s="501"/>
      <c r="W25" s="553"/>
      <c r="X25" s="554"/>
      <c r="Y25" s="555"/>
      <c r="Z25" s="457" t="s">
        <v>179</v>
      </c>
      <c r="AA25" s="437"/>
      <c r="AB25" s="437"/>
      <c r="AC25" s="437"/>
      <c r="AD25" s="437"/>
      <c r="AE25" s="437"/>
      <c r="AF25" s="437"/>
      <c r="AG25" s="438"/>
      <c r="AH25" s="458" t="s">
        <v>133</v>
      </c>
      <c r="AI25" s="459"/>
      <c r="AJ25" s="459"/>
      <c r="AK25" s="459"/>
      <c r="AL25" s="501"/>
      <c r="AM25" s="458" t="s">
        <v>134</v>
      </c>
      <c r="AN25" s="459"/>
      <c r="AO25" s="459"/>
      <c r="AP25" s="459"/>
      <c r="AQ25" s="459"/>
      <c r="AR25" s="501"/>
      <c r="AS25" s="458" t="s">
        <v>180</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1628672</v>
      </c>
      <c r="BO25" s="371"/>
      <c r="BP25" s="371"/>
      <c r="BQ25" s="371"/>
      <c r="BR25" s="371"/>
      <c r="BS25" s="371"/>
      <c r="BT25" s="371"/>
      <c r="BU25" s="372"/>
      <c r="BV25" s="370">
        <v>1202755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182</v>
      </c>
      <c r="F26" s="437"/>
      <c r="G26" s="437"/>
      <c r="H26" s="437"/>
      <c r="I26" s="437"/>
      <c r="J26" s="437"/>
      <c r="K26" s="438"/>
      <c r="L26" s="458">
        <v>1</v>
      </c>
      <c r="M26" s="459"/>
      <c r="N26" s="459"/>
      <c r="O26" s="459"/>
      <c r="P26" s="501"/>
      <c r="Q26" s="458">
        <v>5480</v>
      </c>
      <c r="R26" s="459"/>
      <c r="S26" s="459"/>
      <c r="T26" s="459"/>
      <c r="U26" s="459"/>
      <c r="V26" s="501"/>
      <c r="W26" s="553"/>
      <c r="X26" s="554"/>
      <c r="Y26" s="555"/>
      <c r="Z26" s="457" t="s">
        <v>183</v>
      </c>
      <c r="AA26" s="559"/>
      <c r="AB26" s="559"/>
      <c r="AC26" s="559"/>
      <c r="AD26" s="559"/>
      <c r="AE26" s="559"/>
      <c r="AF26" s="559"/>
      <c r="AG26" s="560"/>
      <c r="AH26" s="458">
        <v>1</v>
      </c>
      <c r="AI26" s="459"/>
      <c r="AJ26" s="459"/>
      <c r="AK26" s="459"/>
      <c r="AL26" s="501"/>
      <c r="AM26" s="458" t="s">
        <v>184</v>
      </c>
      <c r="AN26" s="459"/>
      <c r="AO26" s="459"/>
      <c r="AP26" s="459"/>
      <c r="AQ26" s="459"/>
      <c r="AR26" s="501"/>
      <c r="AS26" s="458" t="s">
        <v>185</v>
      </c>
      <c r="AT26" s="459"/>
      <c r="AU26" s="459"/>
      <c r="AV26" s="459"/>
      <c r="AW26" s="459"/>
      <c r="AX26" s="460"/>
      <c r="AY26" s="410" t="s">
        <v>186</v>
      </c>
      <c r="AZ26" s="411"/>
      <c r="BA26" s="411"/>
      <c r="BB26" s="411"/>
      <c r="BC26" s="411"/>
      <c r="BD26" s="411"/>
      <c r="BE26" s="411"/>
      <c r="BF26" s="411"/>
      <c r="BG26" s="411"/>
      <c r="BH26" s="411"/>
      <c r="BI26" s="411"/>
      <c r="BJ26" s="411"/>
      <c r="BK26" s="411"/>
      <c r="BL26" s="411"/>
      <c r="BM26" s="412"/>
      <c r="BN26" s="407" t="s">
        <v>133</v>
      </c>
      <c r="BO26" s="408"/>
      <c r="BP26" s="408"/>
      <c r="BQ26" s="408"/>
      <c r="BR26" s="408"/>
      <c r="BS26" s="408"/>
      <c r="BT26" s="408"/>
      <c r="BU26" s="409"/>
      <c r="BV26" s="407" t="s">
        <v>180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187</v>
      </c>
      <c r="F27" s="437"/>
      <c r="G27" s="437"/>
      <c r="H27" s="437"/>
      <c r="I27" s="437"/>
      <c r="J27" s="437"/>
      <c r="K27" s="438"/>
      <c r="L27" s="458">
        <v>1</v>
      </c>
      <c r="M27" s="459"/>
      <c r="N27" s="459"/>
      <c r="O27" s="459"/>
      <c r="P27" s="501"/>
      <c r="Q27" s="458">
        <v>3140</v>
      </c>
      <c r="R27" s="459"/>
      <c r="S27" s="459"/>
      <c r="T27" s="459"/>
      <c r="U27" s="459"/>
      <c r="V27" s="501"/>
      <c r="W27" s="553"/>
      <c r="X27" s="554"/>
      <c r="Y27" s="555"/>
      <c r="Z27" s="457" t="s">
        <v>188</v>
      </c>
      <c r="AA27" s="437"/>
      <c r="AB27" s="437"/>
      <c r="AC27" s="437"/>
      <c r="AD27" s="437"/>
      <c r="AE27" s="437"/>
      <c r="AF27" s="437"/>
      <c r="AG27" s="438"/>
      <c r="AH27" s="458" t="s">
        <v>134</v>
      </c>
      <c r="AI27" s="459"/>
      <c r="AJ27" s="459"/>
      <c r="AK27" s="459"/>
      <c r="AL27" s="501"/>
      <c r="AM27" s="458" t="s">
        <v>134</v>
      </c>
      <c r="AN27" s="459"/>
      <c r="AO27" s="459"/>
      <c r="AP27" s="459"/>
      <c r="AQ27" s="459"/>
      <c r="AR27" s="501"/>
      <c r="AS27" s="458" t="s">
        <v>180</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26">
        <v>50000</v>
      </c>
      <c r="BO27" s="527"/>
      <c r="BP27" s="527"/>
      <c r="BQ27" s="527"/>
      <c r="BR27" s="527"/>
      <c r="BS27" s="527"/>
      <c r="BT27" s="527"/>
      <c r="BU27" s="528"/>
      <c r="BV27" s="526">
        <v>50000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190</v>
      </c>
      <c r="F28" s="437"/>
      <c r="G28" s="437"/>
      <c r="H28" s="437"/>
      <c r="I28" s="437"/>
      <c r="J28" s="437"/>
      <c r="K28" s="438"/>
      <c r="L28" s="458">
        <v>1</v>
      </c>
      <c r="M28" s="459"/>
      <c r="N28" s="459"/>
      <c r="O28" s="459"/>
      <c r="P28" s="501"/>
      <c r="Q28" s="458">
        <v>2580</v>
      </c>
      <c r="R28" s="459"/>
      <c r="S28" s="459"/>
      <c r="T28" s="459"/>
      <c r="U28" s="459"/>
      <c r="V28" s="501"/>
      <c r="W28" s="553"/>
      <c r="X28" s="554"/>
      <c r="Y28" s="555"/>
      <c r="Z28" s="457" t="s">
        <v>191</v>
      </c>
      <c r="AA28" s="437"/>
      <c r="AB28" s="437"/>
      <c r="AC28" s="437"/>
      <c r="AD28" s="437"/>
      <c r="AE28" s="437"/>
      <c r="AF28" s="437"/>
      <c r="AG28" s="438"/>
      <c r="AH28" s="458" t="s">
        <v>180</v>
      </c>
      <c r="AI28" s="459"/>
      <c r="AJ28" s="459"/>
      <c r="AK28" s="459"/>
      <c r="AL28" s="501"/>
      <c r="AM28" s="458" t="s">
        <v>180</v>
      </c>
      <c r="AN28" s="459"/>
      <c r="AO28" s="459"/>
      <c r="AP28" s="459"/>
      <c r="AQ28" s="459"/>
      <c r="AR28" s="501"/>
      <c r="AS28" s="458" t="s">
        <v>134</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2416431</v>
      </c>
      <c r="BO28" s="371"/>
      <c r="BP28" s="371"/>
      <c r="BQ28" s="371"/>
      <c r="BR28" s="371"/>
      <c r="BS28" s="371"/>
      <c r="BT28" s="371"/>
      <c r="BU28" s="372"/>
      <c r="BV28" s="370">
        <v>2289977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193</v>
      </c>
      <c r="F29" s="437"/>
      <c r="G29" s="437"/>
      <c r="H29" s="437"/>
      <c r="I29" s="437"/>
      <c r="J29" s="437"/>
      <c r="K29" s="438"/>
      <c r="L29" s="458">
        <v>10</v>
      </c>
      <c r="M29" s="459"/>
      <c r="N29" s="459"/>
      <c r="O29" s="459"/>
      <c r="P29" s="501"/>
      <c r="Q29" s="458">
        <v>2410</v>
      </c>
      <c r="R29" s="459"/>
      <c r="S29" s="459"/>
      <c r="T29" s="459"/>
      <c r="U29" s="459"/>
      <c r="V29" s="501"/>
      <c r="W29" s="556"/>
      <c r="X29" s="557"/>
      <c r="Y29" s="558"/>
      <c r="Z29" s="457" t="s">
        <v>194</v>
      </c>
      <c r="AA29" s="437"/>
      <c r="AB29" s="437"/>
      <c r="AC29" s="437"/>
      <c r="AD29" s="437"/>
      <c r="AE29" s="437"/>
      <c r="AF29" s="437"/>
      <c r="AG29" s="438"/>
      <c r="AH29" s="458">
        <v>169</v>
      </c>
      <c r="AI29" s="459"/>
      <c r="AJ29" s="459"/>
      <c r="AK29" s="459"/>
      <c r="AL29" s="501"/>
      <c r="AM29" s="458">
        <v>536068</v>
      </c>
      <c r="AN29" s="459"/>
      <c r="AO29" s="459"/>
      <c r="AP29" s="459"/>
      <c r="AQ29" s="459"/>
      <c r="AR29" s="501"/>
      <c r="AS29" s="458">
        <v>3172</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81157</v>
      </c>
      <c r="BO29" s="408"/>
      <c r="BP29" s="408"/>
      <c r="BQ29" s="408"/>
      <c r="BR29" s="408"/>
      <c r="BS29" s="408"/>
      <c r="BT29" s="408"/>
      <c r="BU29" s="409"/>
      <c r="BV29" s="407">
        <v>81156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4">
        <v>96.6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2579600</v>
      </c>
      <c r="BO30" s="527"/>
      <c r="BP30" s="527"/>
      <c r="BQ30" s="527"/>
      <c r="BR30" s="527"/>
      <c r="BS30" s="527"/>
      <c r="BT30" s="527"/>
      <c r="BU30" s="528"/>
      <c r="BV30" s="526">
        <v>2502591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205</v>
      </c>
      <c r="V33" s="431"/>
      <c r="W33" s="396" t="s">
        <v>206</v>
      </c>
      <c r="X33" s="396"/>
      <c r="Y33" s="396"/>
      <c r="Z33" s="396"/>
      <c r="AA33" s="396"/>
      <c r="AB33" s="396"/>
      <c r="AC33" s="396"/>
      <c r="AD33" s="396"/>
      <c r="AE33" s="396"/>
      <c r="AF33" s="396"/>
      <c r="AG33" s="396"/>
      <c r="AH33" s="396"/>
      <c r="AI33" s="396"/>
      <c r="AJ33" s="396"/>
      <c r="AK33" s="396"/>
      <c r="AL33" s="206"/>
      <c r="AM33" s="431" t="s">
        <v>207</v>
      </c>
      <c r="AN33" s="431"/>
      <c r="AO33" s="396" t="s">
        <v>206</v>
      </c>
      <c r="AP33" s="396"/>
      <c r="AQ33" s="396"/>
      <c r="AR33" s="396"/>
      <c r="AS33" s="396"/>
      <c r="AT33" s="396"/>
      <c r="AU33" s="396"/>
      <c r="AV33" s="396"/>
      <c r="AW33" s="396"/>
      <c r="AX33" s="396"/>
      <c r="AY33" s="396"/>
      <c r="AZ33" s="396"/>
      <c r="BA33" s="396"/>
      <c r="BB33" s="396"/>
      <c r="BC33" s="396"/>
      <c r="BD33" s="207"/>
      <c r="BE33" s="396" t="s">
        <v>208</v>
      </c>
      <c r="BF33" s="396"/>
      <c r="BG33" s="396" t="s">
        <v>209</v>
      </c>
      <c r="BH33" s="396"/>
      <c r="BI33" s="396"/>
      <c r="BJ33" s="396"/>
      <c r="BK33" s="396"/>
      <c r="BL33" s="396"/>
      <c r="BM33" s="396"/>
      <c r="BN33" s="396"/>
      <c r="BO33" s="396"/>
      <c r="BP33" s="396"/>
      <c r="BQ33" s="396"/>
      <c r="BR33" s="396"/>
      <c r="BS33" s="396"/>
      <c r="BT33" s="396"/>
      <c r="BU33" s="396"/>
      <c r="BV33" s="207"/>
      <c r="BW33" s="431" t="s">
        <v>208</v>
      </c>
      <c r="BX33" s="431"/>
      <c r="BY33" s="396" t="s">
        <v>210</v>
      </c>
      <c r="BZ33" s="396"/>
      <c r="CA33" s="396"/>
      <c r="CB33" s="396"/>
      <c r="CC33" s="396"/>
      <c r="CD33" s="396"/>
      <c r="CE33" s="396"/>
      <c r="CF33" s="396"/>
      <c r="CG33" s="396"/>
      <c r="CH33" s="396"/>
      <c r="CI33" s="396"/>
      <c r="CJ33" s="396"/>
      <c r="CK33" s="396"/>
      <c r="CL33" s="396"/>
      <c r="CM33" s="396"/>
      <c r="CN33" s="206"/>
      <c r="CO33" s="431" t="s">
        <v>205</v>
      </c>
      <c r="CP33" s="431"/>
      <c r="CQ33" s="396" t="s">
        <v>211</v>
      </c>
      <c r="CR33" s="396"/>
      <c r="CS33" s="396"/>
      <c r="CT33" s="396"/>
      <c r="CU33" s="396"/>
      <c r="CV33" s="396"/>
      <c r="CW33" s="396"/>
      <c r="CX33" s="396"/>
      <c r="CY33" s="396"/>
      <c r="CZ33" s="396"/>
      <c r="DA33" s="396"/>
      <c r="DB33" s="396"/>
      <c r="DC33" s="396"/>
      <c r="DD33" s="396"/>
      <c r="DE33" s="396"/>
      <c r="DF33" s="206"/>
      <c r="DG33" s="596" t="s">
        <v>212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上水道事業会計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広島県後期高齢者医療広域連合（一般会計）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株式会社セラアグリパーク</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後期高齢者医療制度特別会計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広島県後期高齢者医療広域連合（特別会計）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世羅中央病院企業団（病院事業会計）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広島中部台地土地改良施設管理組合（一般会計）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三原広域市町村圏事務組合（一般会計）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広島県市町総合事務組合（一般会計）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9D3UA1WBDp8J9IbeE97/G0LRgGi/Nl3vd8DC0etPQhieYBlyoEcuSytJGmUD6Q0r6lUiIgfLaUR1wAKPwQZb3w==" saltValue="ZY/NEos9jBHoeyGR3PlbY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6" t="s">
        <v>575</v>
      </c>
      <c r="D34" s="1156"/>
      <c r="E34" s="1157"/>
      <c r="F34" s="32">
        <v>18.989999999999998</v>
      </c>
      <c r="G34" s="33">
        <v>20.309999999999999</v>
      </c>
      <c r="H34" s="33">
        <v>20.5</v>
      </c>
      <c r="I34" s="33">
        <v>20.440000000000001</v>
      </c>
      <c r="J34" s="34">
        <v>20.94</v>
      </c>
      <c r="K34" s="22"/>
      <c r="L34" s="22"/>
      <c r="M34" s="22"/>
      <c r="N34" s="22"/>
      <c r="O34" s="22"/>
      <c r="P34" s="22"/>
    </row>
    <row r="35" spans="1:16" ht="39" customHeight="1" x14ac:dyDescent="0.15">
      <c r="A35" s="22"/>
      <c r="B35" s="35"/>
      <c r="C35" s="1150" t="s">
        <v>576</v>
      </c>
      <c r="D35" s="1151"/>
      <c r="E35" s="1152"/>
      <c r="F35" s="36">
        <v>4.3499999999999996</v>
      </c>
      <c r="G35" s="37">
        <v>4.68</v>
      </c>
      <c r="H35" s="37">
        <v>3.73</v>
      </c>
      <c r="I35" s="37">
        <v>4.96</v>
      </c>
      <c r="J35" s="38">
        <v>6.21</v>
      </c>
      <c r="K35" s="22"/>
      <c r="L35" s="22"/>
      <c r="M35" s="22"/>
      <c r="N35" s="22"/>
      <c r="O35" s="22"/>
      <c r="P35" s="22"/>
    </row>
    <row r="36" spans="1:16" ht="39" customHeight="1" x14ac:dyDescent="0.15">
      <c r="A36" s="22"/>
      <c r="B36" s="35"/>
      <c r="C36" s="1150" t="s">
        <v>577</v>
      </c>
      <c r="D36" s="1151"/>
      <c r="E36" s="1152"/>
      <c r="F36" s="36">
        <v>3.35</v>
      </c>
      <c r="G36" s="37">
        <v>3.23</v>
      </c>
      <c r="H36" s="37">
        <v>3.51</v>
      </c>
      <c r="I36" s="37">
        <v>3.29</v>
      </c>
      <c r="J36" s="38">
        <v>3.45</v>
      </c>
      <c r="K36" s="22"/>
      <c r="L36" s="22"/>
      <c r="M36" s="22"/>
      <c r="N36" s="22"/>
      <c r="O36" s="22"/>
      <c r="P36" s="22"/>
    </row>
    <row r="37" spans="1:16" ht="39" customHeight="1" x14ac:dyDescent="0.15">
      <c r="A37" s="22"/>
      <c r="B37" s="35"/>
      <c r="C37" s="1150" t="s">
        <v>578</v>
      </c>
      <c r="D37" s="1151"/>
      <c r="E37" s="1152"/>
      <c r="F37" s="36">
        <v>1.2</v>
      </c>
      <c r="G37" s="37">
        <v>1.21</v>
      </c>
      <c r="H37" s="37">
        <v>1.46</v>
      </c>
      <c r="I37" s="37">
        <v>1.32</v>
      </c>
      <c r="J37" s="38">
        <v>1.44</v>
      </c>
      <c r="K37" s="22"/>
      <c r="L37" s="22"/>
      <c r="M37" s="22"/>
      <c r="N37" s="22"/>
      <c r="O37" s="22"/>
      <c r="P37" s="22"/>
    </row>
    <row r="38" spans="1:16" ht="39" customHeight="1" x14ac:dyDescent="0.15">
      <c r="A38" s="22"/>
      <c r="B38" s="35"/>
      <c r="C38" s="1150" t="s">
        <v>579</v>
      </c>
      <c r="D38" s="1151"/>
      <c r="E38" s="1152"/>
      <c r="F38" s="36">
        <v>0.86</v>
      </c>
      <c r="G38" s="37">
        <v>0.91</v>
      </c>
      <c r="H38" s="37">
        <v>1.62</v>
      </c>
      <c r="I38" s="37">
        <v>1.1200000000000001</v>
      </c>
      <c r="J38" s="38">
        <v>1.22</v>
      </c>
      <c r="K38" s="22"/>
      <c r="L38" s="22"/>
      <c r="M38" s="22"/>
      <c r="N38" s="22"/>
      <c r="O38" s="22"/>
      <c r="P38" s="22"/>
    </row>
    <row r="39" spans="1:16" ht="39" customHeight="1" x14ac:dyDescent="0.15">
      <c r="A39" s="22"/>
      <c r="B39" s="35"/>
      <c r="C39" s="1150" t="s">
        <v>580</v>
      </c>
      <c r="D39" s="1151"/>
      <c r="E39" s="1152"/>
      <c r="F39" s="36">
        <v>0.05</v>
      </c>
      <c r="G39" s="37">
        <v>7.0000000000000007E-2</v>
      </c>
      <c r="H39" s="37">
        <v>0.05</v>
      </c>
      <c r="I39" s="37">
        <v>0.05</v>
      </c>
      <c r="J39" s="38">
        <v>0.06</v>
      </c>
      <c r="K39" s="22"/>
      <c r="L39" s="22"/>
      <c r="M39" s="22"/>
      <c r="N39" s="22"/>
      <c r="O39" s="22"/>
      <c r="P39" s="22"/>
    </row>
    <row r="40" spans="1:16" ht="39" customHeight="1" x14ac:dyDescent="0.15">
      <c r="A40" s="22"/>
      <c r="B40" s="35"/>
      <c r="C40" s="1150" t="s">
        <v>581</v>
      </c>
      <c r="D40" s="1151"/>
      <c r="E40" s="1152"/>
      <c r="F40" s="36">
        <v>0.03</v>
      </c>
      <c r="G40" s="37">
        <v>0.01</v>
      </c>
      <c r="H40" s="37">
        <v>0.03</v>
      </c>
      <c r="I40" s="37">
        <v>0</v>
      </c>
      <c r="J40" s="38">
        <v>0.04</v>
      </c>
      <c r="K40" s="22"/>
      <c r="L40" s="22"/>
      <c r="M40" s="22"/>
      <c r="N40" s="22"/>
      <c r="O40" s="22"/>
      <c r="P40" s="22"/>
    </row>
    <row r="41" spans="1:16" ht="39" customHeight="1" x14ac:dyDescent="0.15">
      <c r="A41" s="22"/>
      <c r="B41" s="35"/>
      <c r="C41" s="1150" t="s">
        <v>582</v>
      </c>
      <c r="D41" s="1151"/>
      <c r="E41" s="1152"/>
      <c r="F41" s="36">
        <v>0</v>
      </c>
      <c r="G41" s="37">
        <v>0.01</v>
      </c>
      <c r="H41" s="37">
        <v>0.01</v>
      </c>
      <c r="I41" s="37">
        <v>0.01</v>
      </c>
      <c r="J41" s="38">
        <v>0</v>
      </c>
      <c r="K41" s="22"/>
      <c r="L41" s="22"/>
      <c r="M41" s="22"/>
      <c r="N41" s="22"/>
      <c r="O41" s="22"/>
      <c r="P41" s="22"/>
    </row>
    <row r="42" spans="1:16" ht="39" customHeight="1" x14ac:dyDescent="0.15">
      <c r="A42" s="22"/>
      <c r="B42" s="39"/>
      <c r="C42" s="1150" t="s">
        <v>583</v>
      </c>
      <c r="D42" s="1151"/>
      <c r="E42" s="1152"/>
      <c r="F42" s="36" t="s">
        <v>525</v>
      </c>
      <c r="G42" s="37" t="s">
        <v>525</v>
      </c>
      <c r="H42" s="37" t="s">
        <v>525</v>
      </c>
      <c r="I42" s="37" t="s">
        <v>525</v>
      </c>
      <c r="J42" s="38" t="s">
        <v>525</v>
      </c>
      <c r="K42" s="22"/>
      <c r="L42" s="22"/>
      <c r="M42" s="22"/>
      <c r="N42" s="22"/>
      <c r="O42" s="22"/>
      <c r="P42" s="22"/>
    </row>
    <row r="43" spans="1:16" ht="39" customHeight="1" thickBot="1" x14ac:dyDescent="0.2">
      <c r="A43" s="22"/>
      <c r="B43" s="40"/>
      <c r="C43" s="1153" t="s">
        <v>584</v>
      </c>
      <c r="D43" s="1154"/>
      <c r="E43" s="1155"/>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LwkvJbUNq1OCdT/KmdQBG12Jfsb+sx2klPbV6YEgoZavKyprBHIesvwNF6n6rG3T8bGdC+pe7CADcaYw2wzHg==" saltValue="NPMToHfCIbDhOwtWp6Be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N48" sqref="N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58" t="s">
        <v>11</v>
      </c>
      <c r="C45" s="1159"/>
      <c r="D45" s="58"/>
      <c r="E45" s="1164" t="s">
        <v>12</v>
      </c>
      <c r="F45" s="1164"/>
      <c r="G45" s="1164"/>
      <c r="H45" s="1164"/>
      <c r="I45" s="1164"/>
      <c r="J45" s="1165"/>
      <c r="K45" s="59">
        <v>1626</v>
      </c>
      <c r="L45" s="60">
        <v>1526</v>
      </c>
      <c r="M45" s="60">
        <v>1402</v>
      </c>
      <c r="N45" s="60">
        <v>1281</v>
      </c>
      <c r="O45" s="61">
        <v>1396</v>
      </c>
      <c r="P45" s="48"/>
      <c r="Q45" s="48"/>
      <c r="R45" s="48"/>
      <c r="S45" s="48"/>
      <c r="T45" s="48"/>
      <c r="U45" s="48"/>
    </row>
    <row r="46" spans="1:21" ht="30.75" customHeight="1" x14ac:dyDescent="0.15">
      <c r="A46" s="48"/>
      <c r="B46" s="1160"/>
      <c r="C46" s="1161"/>
      <c r="D46" s="62"/>
      <c r="E46" s="1166" t="s">
        <v>13</v>
      </c>
      <c r="F46" s="1166"/>
      <c r="G46" s="1166"/>
      <c r="H46" s="1166"/>
      <c r="I46" s="1166"/>
      <c r="J46" s="1167"/>
      <c r="K46" s="63" t="s">
        <v>525</v>
      </c>
      <c r="L46" s="64" t="s">
        <v>525</v>
      </c>
      <c r="M46" s="64" t="s">
        <v>525</v>
      </c>
      <c r="N46" s="64" t="s">
        <v>525</v>
      </c>
      <c r="O46" s="65" t="s">
        <v>525</v>
      </c>
      <c r="P46" s="48"/>
      <c r="Q46" s="48"/>
      <c r="R46" s="48"/>
      <c r="S46" s="48"/>
      <c r="T46" s="48"/>
      <c r="U46" s="48"/>
    </row>
    <row r="47" spans="1:21" ht="30.75" customHeight="1" x14ac:dyDescent="0.15">
      <c r="A47" s="48"/>
      <c r="B47" s="1160"/>
      <c r="C47" s="1161"/>
      <c r="D47" s="62"/>
      <c r="E47" s="1166" t="s">
        <v>14</v>
      </c>
      <c r="F47" s="1166"/>
      <c r="G47" s="1166"/>
      <c r="H47" s="1166"/>
      <c r="I47" s="1166"/>
      <c r="J47" s="1167"/>
      <c r="K47" s="63" t="s">
        <v>525</v>
      </c>
      <c r="L47" s="64" t="s">
        <v>525</v>
      </c>
      <c r="M47" s="64" t="s">
        <v>525</v>
      </c>
      <c r="N47" s="64" t="s">
        <v>525</v>
      </c>
      <c r="O47" s="65" t="s">
        <v>525</v>
      </c>
      <c r="P47" s="48"/>
      <c r="Q47" s="48"/>
      <c r="R47" s="48"/>
      <c r="S47" s="48"/>
      <c r="T47" s="48"/>
      <c r="U47" s="48"/>
    </row>
    <row r="48" spans="1:21" ht="30.75" customHeight="1" x14ac:dyDescent="0.15">
      <c r="A48" s="48"/>
      <c r="B48" s="1160"/>
      <c r="C48" s="1161"/>
      <c r="D48" s="62"/>
      <c r="E48" s="1166" t="s">
        <v>15</v>
      </c>
      <c r="F48" s="1166"/>
      <c r="G48" s="1166"/>
      <c r="H48" s="1166"/>
      <c r="I48" s="1166"/>
      <c r="J48" s="1167"/>
      <c r="K48" s="63">
        <v>348</v>
      </c>
      <c r="L48" s="64">
        <v>318</v>
      </c>
      <c r="M48" s="64">
        <v>311</v>
      </c>
      <c r="N48" s="64">
        <v>284</v>
      </c>
      <c r="O48" s="65">
        <v>288</v>
      </c>
      <c r="P48" s="48"/>
      <c r="Q48" s="48"/>
      <c r="R48" s="48"/>
      <c r="S48" s="48"/>
      <c r="T48" s="48"/>
      <c r="U48" s="48"/>
    </row>
    <row r="49" spans="1:21" ht="30.75" customHeight="1" x14ac:dyDescent="0.15">
      <c r="A49" s="48"/>
      <c r="B49" s="1160"/>
      <c r="C49" s="1161"/>
      <c r="D49" s="62"/>
      <c r="E49" s="1166" t="s">
        <v>16</v>
      </c>
      <c r="F49" s="1166"/>
      <c r="G49" s="1166"/>
      <c r="H49" s="1166"/>
      <c r="I49" s="1166"/>
      <c r="J49" s="1167"/>
      <c r="K49" s="63">
        <v>114</v>
      </c>
      <c r="L49" s="64">
        <v>98</v>
      </c>
      <c r="M49" s="64">
        <v>108</v>
      </c>
      <c r="N49" s="64">
        <v>94</v>
      </c>
      <c r="O49" s="65">
        <v>111</v>
      </c>
      <c r="P49" s="48"/>
      <c r="Q49" s="48"/>
      <c r="R49" s="48"/>
      <c r="S49" s="48"/>
      <c r="T49" s="48"/>
      <c r="U49" s="48"/>
    </row>
    <row r="50" spans="1:21" ht="30.75" customHeight="1" x14ac:dyDescent="0.15">
      <c r="A50" s="48"/>
      <c r="B50" s="1160"/>
      <c r="C50" s="1161"/>
      <c r="D50" s="62"/>
      <c r="E50" s="1166" t="s">
        <v>17</v>
      </c>
      <c r="F50" s="1166"/>
      <c r="G50" s="1166"/>
      <c r="H50" s="1166"/>
      <c r="I50" s="1166"/>
      <c r="J50" s="1167"/>
      <c r="K50" s="63">
        <v>30</v>
      </c>
      <c r="L50" s="64">
        <v>30</v>
      </c>
      <c r="M50" s="64">
        <v>28</v>
      </c>
      <c r="N50" s="64">
        <v>22</v>
      </c>
      <c r="O50" s="65">
        <v>2</v>
      </c>
      <c r="P50" s="48"/>
      <c r="Q50" s="48"/>
      <c r="R50" s="48"/>
      <c r="S50" s="48"/>
      <c r="T50" s="48"/>
      <c r="U50" s="48"/>
    </row>
    <row r="51" spans="1:21" ht="30.75" customHeight="1" x14ac:dyDescent="0.15">
      <c r="A51" s="48"/>
      <c r="B51" s="1162"/>
      <c r="C51" s="1163"/>
      <c r="D51" s="66"/>
      <c r="E51" s="1166" t="s">
        <v>18</v>
      </c>
      <c r="F51" s="1166"/>
      <c r="G51" s="1166"/>
      <c r="H51" s="1166"/>
      <c r="I51" s="1166"/>
      <c r="J51" s="1167"/>
      <c r="K51" s="63" t="s">
        <v>525</v>
      </c>
      <c r="L51" s="64" t="s">
        <v>525</v>
      </c>
      <c r="M51" s="64" t="s">
        <v>525</v>
      </c>
      <c r="N51" s="64" t="s">
        <v>525</v>
      </c>
      <c r="O51" s="65" t="s">
        <v>525</v>
      </c>
      <c r="P51" s="48"/>
      <c r="Q51" s="48"/>
      <c r="R51" s="48"/>
      <c r="S51" s="48"/>
      <c r="T51" s="48"/>
      <c r="U51" s="48"/>
    </row>
    <row r="52" spans="1:21" ht="30.75" customHeight="1" x14ac:dyDescent="0.15">
      <c r="A52" s="48"/>
      <c r="B52" s="1168" t="s">
        <v>19</v>
      </c>
      <c r="C52" s="1169"/>
      <c r="D52" s="66"/>
      <c r="E52" s="1166" t="s">
        <v>20</v>
      </c>
      <c r="F52" s="1166"/>
      <c r="G52" s="1166"/>
      <c r="H52" s="1166"/>
      <c r="I52" s="1166"/>
      <c r="J52" s="1167"/>
      <c r="K52" s="63">
        <v>1438</v>
      </c>
      <c r="L52" s="64">
        <v>1356</v>
      </c>
      <c r="M52" s="64">
        <v>1241</v>
      </c>
      <c r="N52" s="64">
        <v>1146</v>
      </c>
      <c r="O52" s="65">
        <v>1195</v>
      </c>
      <c r="P52" s="48"/>
      <c r="Q52" s="48"/>
      <c r="R52" s="48"/>
      <c r="S52" s="48"/>
      <c r="T52" s="48"/>
      <c r="U52" s="48"/>
    </row>
    <row r="53" spans="1:21" ht="30.75" customHeight="1" thickBot="1" x14ac:dyDescent="0.2">
      <c r="A53" s="48"/>
      <c r="B53" s="1170" t="s">
        <v>21</v>
      </c>
      <c r="C53" s="1171"/>
      <c r="D53" s="67"/>
      <c r="E53" s="1172" t="s">
        <v>22</v>
      </c>
      <c r="F53" s="1172"/>
      <c r="G53" s="1172"/>
      <c r="H53" s="1172"/>
      <c r="I53" s="1172"/>
      <c r="J53" s="1173"/>
      <c r="K53" s="68">
        <v>680</v>
      </c>
      <c r="L53" s="69">
        <v>616</v>
      </c>
      <c r="M53" s="69">
        <v>608</v>
      </c>
      <c r="N53" s="69">
        <v>535</v>
      </c>
      <c r="O53" s="70">
        <v>602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74" t="s">
        <v>26</v>
      </c>
      <c r="C58" s="1175"/>
      <c r="D58" s="1180" t="s">
        <v>27</v>
      </c>
      <c r="E58" s="1181"/>
      <c r="F58" s="1181"/>
      <c r="G58" s="1181"/>
      <c r="H58" s="1181"/>
      <c r="I58" s="1181"/>
      <c r="J58" s="1182"/>
      <c r="K58" s="83"/>
      <c r="L58" s="84"/>
      <c r="M58" s="84"/>
      <c r="N58" s="84"/>
      <c r="O58" s="85"/>
    </row>
    <row r="59" spans="1:21" ht="31.5" customHeight="1" x14ac:dyDescent="0.15">
      <c r="B59" s="1176"/>
      <c r="C59" s="1177"/>
      <c r="D59" s="1183" t="s">
        <v>28</v>
      </c>
      <c r="E59" s="1184"/>
      <c r="F59" s="1184"/>
      <c r="G59" s="1184"/>
      <c r="H59" s="1184"/>
      <c r="I59" s="1184"/>
      <c r="J59" s="1185"/>
      <c r="K59" s="86"/>
      <c r="L59" s="87"/>
      <c r="M59" s="87"/>
      <c r="N59" s="87"/>
      <c r="O59" s="88"/>
    </row>
    <row r="60" spans="1:21" ht="31.5" customHeight="1" thickBot="1" x14ac:dyDescent="0.2">
      <c r="B60" s="1178"/>
      <c r="C60" s="1179"/>
      <c r="D60" s="1186" t="s">
        <v>29</v>
      </c>
      <c r="E60" s="1187"/>
      <c r="F60" s="1187"/>
      <c r="G60" s="1187"/>
      <c r="H60" s="1187"/>
      <c r="I60" s="1187"/>
      <c r="J60" s="1188"/>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5UNE8Nx3vN3tGkgmJQ3Ib+hqXsAAdJy4BwYL3llyk3MkxCJHoloDZw0QlnpsxoHvFVycp2uCem3av8kO7UZLg==" saltValue="+PDn2X9WybQXQQHpq5Ycp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Q48" sqref="Q48"/>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89" t="s">
        <v>32</v>
      </c>
      <c r="C41" s="1190"/>
      <c r="D41" s="105"/>
      <c r="E41" s="1195" t="s">
        <v>33</v>
      </c>
      <c r="F41" s="1195"/>
      <c r="G41" s="1195"/>
      <c r="H41" s="1196"/>
      <c r="I41" s="355">
        <v>11568</v>
      </c>
      <c r="J41" s="356">
        <v>10949</v>
      </c>
      <c r="K41" s="356">
        <v>10624</v>
      </c>
      <c r="L41" s="356">
        <v>10918</v>
      </c>
      <c r="M41" s="357">
        <v>10205</v>
      </c>
    </row>
    <row r="42" spans="2:13" ht="27.75" customHeight="1" x14ac:dyDescent="0.15">
      <c r="B42" s="1191"/>
      <c r="C42" s="1192"/>
      <c r="D42" s="106"/>
      <c r="E42" s="1197" t="s">
        <v>34</v>
      </c>
      <c r="F42" s="1197"/>
      <c r="G42" s="1197"/>
      <c r="H42" s="1198"/>
      <c r="I42" s="358" t="s">
        <v>525</v>
      </c>
      <c r="J42" s="359" t="s">
        <v>525</v>
      </c>
      <c r="K42" s="359" t="s">
        <v>525</v>
      </c>
      <c r="L42" s="359" t="s">
        <v>525</v>
      </c>
      <c r="M42" s="360" t="s">
        <v>525</v>
      </c>
    </row>
    <row r="43" spans="2:13" ht="27.75" customHeight="1" x14ac:dyDescent="0.15">
      <c r="B43" s="1191"/>
      <c r="C43" s="1192"/>
      <c r="D43" s="106"/>
      <c r="E43" s="1197" t="s">
        <v>35</v>
      </c>
      <c r="F43" s="1197"/>
      <c r="G43" s="1197"/>
      <c r="H43" s="1198"/>
      <c r="I43" s="358">
        <v>3180</v>
      </c>
      <c r="J43" s="359">
        <v>2887</v>
      </c>
      <c r="K43" s="359">
        <v>2629</v>
      </c>
      <c r="L43" s="359">
        <v>2434</v>
      </c>
      <c r="M43" s="360">
        <v>2262</v>
      </c>
    </row>
    <row r="44" spans="2:13" ht="27.75" customHeight="1" x14ac:dyDescent="0.15">
      <c r="B44" s="1191"/>
      <c r="C44" s="1192"/>
      <c r="D44" s="106"/>
      <c r="E44" s="1197" t="s">
        <v>36</v>
      </c>
      <c r="F44" s="1197"/>
      <c r="G44" s="1197"/>
      <c r="H44" s="1198"/>
      <c r="I44" s="358">
        <v>592</v>
      </c>
      <c r="J44" s="359">
        <v>549</v>
      </c>
      <c r="K44" s="359">
        <v>535</v>
      </c>
      <c r="L44" s="359">
        <v>490</v>
      </c>
      <c r="M44" s="360">
        <v>440</v>
      </c>
    </row>
    <row r="45" spans="2:13" ht="27.75" customHeight="1" x14ac:dyDescent="0.15">
      <c r="B45" s="1191"/>
      <c r="C45" s="1192"/>
      <c r="D45" s="106"/>
      <c r="E45" s="1197" t="s">
        <v>37</v>
      </c>
      <c r="F45" s="1197"/>
      <c r="G45" s="1197"/>
      <c r="H45" s="1198"/>
      <c r="I45" s="358">
        <v>1205</v>
      </c>
      <c r="J45" s="359">
        <v>1157</v>
      </c>
      <c r="K45" s="359">
        <v>1211</v>
      </c>
      <c r="L45" s="359">
        <v>1232</v>
      </c>
      <c r="M45" s="360">
        <v>1308</v>
      </c>
    </row>
    <row r="46" spans="2:13" ht="27.75" customHeight="1" x14ac:dyDescent="0.15">
      <c r="B46" s="1191"/>
      <c r="C46" s="1192"/>
      <c r="D46" s="107"/>
      <c r="E46" s="1197" t="s">
        <v>38</v>
      </c>
      <c r="F46" s="1197"/>
      <c r="G46" s="1197"/>
      <c r="H46" s="1198"/>
      <c r="I46" s="358">
        <v>7</v>
      </c>
      <c r="J46" s="359">
        <v>8</v>
      </c>
      <c r="K46" s="359" t="s">
        <v>525</v>
      </c>
      <c r="L46" s="359" t="s">
        <v>525</v>
      </c>
      <c r="M46" s="360" t="s">
        <v>525</v>
      </c>
    </row>
    <row r="47" spans="2:13" ht="27.75" customHeight="1" x14ac:dyDescent="0.15">
      <c r="B47" s="1191"/>
      <c r="C47" s="1192"/>
      <c r="D47" s="108"/>
      <c r="E47" s="1199" t="s">
        <v>39</v>
      </c>
      <c r="F47" s="1200"/>
      <c r="G47" s="1200"/>
      <c r="H47" s="1201"/>
      <c r="I47" s="358" t="s">
        <v>525</v>
      </c>
      <c r="J47" s="359" t="s">
        <v>525</v>
      </c>
      <c r="K47" s="359" t="s">
        <v>525</v>
      </c>
      <c r="L47" s="359" t="s">
        <v>525</v>
      </c>
      <c r="M47" s="360" t="s">
        <v>525</v>
      </c>
    </row>
    <row r="48" spans="2:13" ht="27.75" customHeight="1" x14ac:dyDescent="0.15">
      <c r="B48" s="1191"/>
      <c r="C48" s="1192"/>
      <c r="D48" s="106"/>
      <c r="E48" s="1197" t="s">
        <v>40</v>
      </c>
      <c r="F48" s="1197"/>
      <c r="G48" s="1197"/>
      <c r="H48" s="1198"/>
      <c r="I48" s="358" t="s">
        <v>525</v>
      </c>
      <c r="J48" s="359" t="s">
        <v>525</v>
      </c>
      <c r="K48" s="359" t="s">
        <v>525</v>
      </c>
      <c r="L48" s="359" t="s">
        <v>525</v>
      </c>
      <c r="M48" s="360" t="s">
        <v>525</v>
      </c>
    </row>
    <row r="49" spans="2:13" ht="27.75" customHeight="1" x14ac:dyDescent="0.15">
      <c r="B49" s="1193"/>
      <c r="C49" s="1194"/>
      <c r="D49" s="106"/>
      <c r="E49" s="1197" t="s">
        <v>41</v>
      </c>
      <c r="F49" s="1197"/>
      <c r="G49" s="1197"/>
      <c r="H49" s="1198"/>
      <c r="I49" s="358" t="s">
        <v>525</v>
      </c>
      <c r="J49" s="359" t="s">
        <v>525</v>
      </c>
      <c r="K49" s="359" t="s">
        <v>525</v>
      </c>
      <c r="L49" s="359" t="s">
        <v>525</v>
      </c>
      <c r="M49" s="360" t="s">
        <v>525</v>
      </c>
    </row>
    <row r="50" spans="2:13" ht="27.75" customHeight="1" x14ac:dyDescent="0.15">
      <c r="B50" s="1202" t="s">
        <v>42</v>
      </c>
      <c r="C50" s="1203"/>
      <c r="D50" s="109"/>
      <c r="E50" s="1197" t="s">
        <v>43</v>
      </c>
      <c r="F50" s="1197"/>
      <c r="G50" s="1197"/>
      <c r="H50" s="1198"/>
      <c r="I50" s="358">
        <v>3485</v>
      </c>
      <c r="J50" s="359">
        <v>3256</v>
      </c>
      <c r="K50" s="359">
        <v>3269</v>
      </c>
      <c r="L50" s="359">
        <v>3640</v>
      </c>
      <c r="M50" s="360">
        <v>3830</v>
      </c>
    </row>
    <row r="51" spans="2:13" ht="27.75" customHeight="1" x14ac:dyDescent="0.15">
      <c r="B51" s="1191"/>
      <c r="C51" s="1192"/>
      <c r="D51" s="106"/>
      <c r="E51" s="1197" t="s">
        <v>44</v>
      </c>
      <c r="F51" s="1197"/>
      <c r="G51" s="1197"/>
      <c r="H51" s="1198"/>
      <c r="I51" s="358">
        <v>67</v>
      </c>
      <c r="J51" s="359">
        <v>53</v>
      </c>
      <c r="K51" s="359">
        <v>28</v>
      </c>
      <c r="L51" s="359">
        <v>20</v>
      </c>
      <c r="M51" s="360">
        <v>4</v>
      </c>
    </row>
    <row r="52" spans="2:13" ht="27.75" customHeight="1" x14ac:dyDescent="0.15">
      <c r="B52" s="1193"/>
      <c r="C52" s="1194"/>
      <c r="D52" s="106"/>
      <c r="E52" s="1197" t="s">
        <v>45</v>
      </c>
      <c r="F52" s="1197"/>
      <c r="G52" s="1197"/>
      <c r="H52" s="1198"/>
      <c r="I52" s="358">
        <v>11796</v>
      </c>
      <c r="J52" s="359">
        <v>11274</v>
      </c>
      <c r="K52" s="359">
        <v>10924</v>
      </c>
      <c r="L52" s="359">
        <v>11003</v>
      </c>
      <c r="M52" s="360">
        <v>10325</v>
      </c>
    </row>
    <row r="53" spans="2:13" ht="27.75" customHeight="1" thickBot="1" x14ac:dyDescent="0.2">
      <c r="B53" s="1204" t="s">
        <v>46</v>
      </c>
      <c r="C53" s="1205"/>
      <c r="D53" s="110"/>
      <c r="E53" s="1206" t="s">
        <v>47</v>
      </c>
      <c r="F53" s="1206"/>
      <c r="G53" s="1206"/>
      <c r="H53" s="1207"/>
      <c r="I53" s="361">
        <v>1203</v>
      </c>
      <c r="J53" s="362">
        <v>967</v>
      </c>
      <c r="K53" s="362">
        <v>778</v>
      </c>
      <c r="L53" s="362">
        <v>411</v>
      </c>
      <c r="M53" s="363">
        <v>54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0U5U43ys+aypRcDzd1sSTio42Wpfv1Hvij/x+Dp/IscdF7QLsSbaoaeEiTyT8GryPE+hgmeR5EwnoYwlxUzF+g==" saltValue="W9HBl0wsSAebWDInj7Gj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K55" sqref="K5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6" t="s">
        <v>50</v>
      </c>
      <c r="D55" s="1216"/>
      <c r="E55" s="1217"/>
      <c r="F55" s="122">
        <v>2106</v>
      </c>
      <c r="G55" s="122">
        <v>2290</v>
      </c>
      <c r="H55" s="123">
        <v>2416</v>
      </c>
    </row>
    <row r="56" spans="2:8" ht="52.5" customHeight="1" x14ac:dyDescent="0.15">
      <c r="B56" s="124"/>
      <c r="C56" s="1218" t="s">
        <v>51</v>
      </c>
      <c r="D56" s="1218"/>
      <c r="E56" s="1219"/>
      <c r="F56" s="125">
        <v>22</v>
      </c>
      <c r="G56" s="125">
        <v>81</v>
      </c>
      <c r="H56" s="126">
        <v>81</v>
      </c>
    </row>
    <row r="57" spans="2:8" ht="53.25" customHeight="1" x14ac:dyDescent="0.15">
      <c r="B57" s="124"/>
      <c r="C57" s="1220" t="s">
        <v>52</v>
      </c>
      <c r="D57" s="1220"/>
      <c r="E57" s="1221"/>
      <c r="F57" s="127">
        <v>2411</v>
      </c>
      <c r="G57" s="127">
        <v>2503</v>
      </c>
      <c r="H57" s="128">
        <v>2580</v>
      </c>
    </row>
    <row r="58" spans="2:8" ht="45.75" customHeight="1" x14ac:dyDescent="0.15">
      <c r="B58" s="129"/>
      <c r="C58" s="1208" t="s">
        <v>53</v>
      </c>
      <c r="D58" s="1209"/>
      <c r="E58" s="1210"/>
      <c r="F58" s="130">
        <v>1660</v>
      </c>
      <c r="G58" s="130">
        <v>1660</v>
      </c>
      <c r="H58" s="131">
        <v>1660</v>
      </c>
    </row>
    <row r="59" spans="2:8" ht="45.75" customHeight="1" x14ac:dyDescent="0.15">
      <c r="B59" s="129"/>
      <c r="C59" s="1208" t="s">
        <v>54</v>
      </c>
      <c r="D59" s="1209"/>
      <c r="E59" s="1210"/>
      <c r="F59" s="130">
        <v>311</v>
      </c>
      <c r="G59" s="130">
        <v>311</v>
      </c>
      <c r="H59" s="131">
        <v>311</v>
      </c>
    </row>
    <row r="60" spans="2:8" ht="45.75" customHeight="1" x14ac:dyDescent="0.15">
      <c r="B60" s="129"/>
      <c r="C60" s="1208" t="s">
        <v>54</v>
      </c>
      <c r="D60" s="1209"/>
      <c r="E60" s="1210"/>
      <c r="F60" s="130">
        <v>220</v>
      </c>
      <c r="G60" s="130">
        <v>220</v>
      </c>
      <c r="H60" s="131">
        <v>286</v>
      </c>
    </row>
    <row r="61" spans="2:8" ht="45.75" customHeight="1" x14ac:dyDescent="0.15">
      <c r="B61" s="129"/>
      <c r="C61" s="1208" t="s">
        <v>54</v>
      </c>
      <c r="D61" s="1209"/>
      <c r="E61" s="1210"/>
      <c r="F61" s="130">
        <v>138</v>
      </c>
      <c r="G61" s="130">
        <v>213</v>
      </c>
      <c r="H61" s="131">
        <v>220</v>
      </c>
    </row>
    <row r="62" spans="2:8" ht="45.75" customHeight="1" thickBot="1" x14ac:dyDescent="0.2">
      <c r="B62" s="132"/>
      <c r="C62" s="1211" t="s">
        <v>54</v>
      </c>
      <c r="D62" s="1212"/>
      <c r="E62" s="1213"/>
      <c r="F62" s="133">
        <v>34</v>
      </c>
      <c r="G62" s="133">
        <v>46</v>
      </c>
      <c r="H62" s="134">
        <v>42</v>
      </c>
    </row>
    <row r="63" spans="2:8" ht="52.5" customHeight="1" thickBot="1" x14ac:dyDescent="0.2">
      <c r="B63" s="135"/>
      <c r="C63" s="1214" t="s">
        <v>55</v>
      </c>
      <c r="D63" s="1214"/>
      <c r="E63" s="1215"/>
      <c r="F63" s="136">
        <v>4539</v>
      </c>
      <c r="G63" s="136">
        <v>4874</v>
      </c>
      <c r="H63" s="137">
        <v>5077</v>
      </c>
    </row>
    <row r="64" spans="2:8" x14ac:dyDescent="0.15"/>
  </sheetData>
  <sheetProtection algorithmName="SHA-512" hashValue="6cFhtRxjxEbGb4Okg+1oUbk9PZQ5sSKGZKpPknqiiihRNK6RZtZplQaNAYo1OPw6ZsOFn/ELqwvnxemvWTyncQ==" saltValue="YUi647NkIWU+x1EjHzMD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564</v>
      </c>
      <c r="G2" s="151"/>
      <c r="H2" s="152"/>
    </row>
    <row r="3" spans="1:8" x14ac:dyDescent="0.15">
      <c r="A3" s="148" t="s">
        <v>557</v>
      </c>
      <c r="B3" s="153"/>
      <c r="C3" s="154"/>
      <c r="D3" s="155">
        <v>96560</v>
      </c>
      <c r="E3" s="156"/>
      <c r="F3" s="157">
        <v>98507</v>
      </c>
      <c r="G3" s="158"/>
      <c r="H3" s="159"/>
    </row>
    <row r="4" spans="1:8" x14ac:dyDescent="0.15">
      <c r="A4" s="160"/>
      <c r="B4" s="161"/>
      <c r="C4" s="162"/>
      <c r="D4" s="163">
        <v>63253</v>
      </c>
      <c r="E4" s="164"/>
      <c r="F4" s="165">
        <v>47567</v>
      </c>
      <c r="G4" s="166"/>
      <c r="H4" s="167"/>
    </row>
    <row r="5" spans="1:8" x14ac:dyDescent="0.15">
      <c r="A5" s="148" t="s">
        <v>559</v>
      </c>
      <c r="B5" s="153"/>
      <c r="C5" s="154"/>
      <c r="D5" s="155">
        <v>110382</v>
      </c>
      <c r="E5" s="156"/>
      <c r="F5" s="157">
        <v>113347</v>
      </c>
      <c r="G5" s="158"/>
      <c r="H5" s="159"/>
    </row>
    <row r="6" spans="1:8" x14ac:dyDescent="0.15">
      <c r="A6" s="160"/>
      <c r="B6" s="161"/>
      <c r="C6" s="162"/>
      <c r="D6" s="163">
        <v>37474</v>
      </c>
      <c r="E6" s="164"/>
      <c r="F6" s="165">
        <v>58728</v>
      </c>
      <c r="G6" s="166"/>
      <c r="H6" s="167"/>
    </row>
    <row r="7" spans="1:8" x14ac:dyDescent="0.15">
      <c r="A7" s="148" t="s">
        <v>560</v>
      </c>
      <c r="B7" s="153"/>
      <c r="C7" s="154"/>
      <c r="D7" s="155">
        <v>76270</v>
      </c>
      <c r="E7" s="156"/>
      <c r="F7" s="157">
        <v>125418</v>
      </c>
      <c r="G7" s="158"/>
      <c r="H7" s="159"/>
    </row>
    <row r="8" spans="1:8" x14ac:dyDescent="0.15">
      <c r="A8" s="160"/>
      <c r="B8" s="161"/>
      <c r="C8" s="162"/>
      <c r="D8" s="163">
        <v>45161</v>
      </c>
      <c r="E8" s="164"/>
      <c r="F8" s="165">
        <v>60445</v>
      </c>
      <c r="G8" s="166"/>
      <c r="H8" s="167"/>
    </row>
    <row r="9" spans="1:8" x14ac:dyDescent="0.15">
      <c r="A9" s="148" t="s">
        <v>561</v>
      </c>
      <c r="B9" s="153"/>
      <c r="C9" s="154"/>
      <c r="D9" s="155">
        <v>170138</v>
      </c>
      <c r="E9" s="156"/>
      <c r="F9" s="157">
        <v>108384</v>
      </c>
      <c r="G9" s="158"/>
      <c r="H9" s="159"/>
    </row>
    <row r="10" spans="1:8" x14ac:dyDescent="0.15">
      <c r="A10" s="160"/>
      <c r="B10" s="161"/>
      <c r="C10" s="162"/>
      <c r="D10" s="163">
        <v>117783</v>
      </c>
      <c r="E10" s="164"/>
      <c r="F10" s="165">
        <v>51153</v>
      </c>
      <c r="G10" s="166"/>
      <c r="H10" s="167"/>
    </row>
    <row r="11" spans="1:8" x14ac:dyDescent="0.15">
      <c r="A11" s="148" t="s">
        <v>562</v>
      </c>
      <c r="B11" s="153"/>
      <c r="C11" s="154"/>
      <c r="D11" s="155">
        <v>78391</v>
      </c>
      <c r="E11" s="156"/>
      <c r="F11" s="157">
        <v>80959</v>
      </c>
      <c r="G11" s="158"/>
      <c r="H11" s="159"/>
    </row>
    <row r="12" spans="1:8" x14ac:dyDescent="0.15">
      <c r="A12" s="160"/>
      <c r="B12" s="161"/>
      <c r="C12" s="168"/>
      <c r="D12" s="163">
        <v>50225</v>
      </c>
      <c r="E12" s="164"/>
      <c r="F12" s="165">
        <v>43928</v>
      </c>
      <c r="G12" s="166"/>
      <c r="H12" s="167"/>
    </row>
    <row r="13" spans="1:8" x14ac:dyDescent="0.15">
      <c r="A13" s="148"/>
      <c r="B13" s="153"/>
      <c r="C13" s="169"/>
      <c r="D13" s="170">
        <v>106348</v>
      </c>
      <c r="E13" s="171"/>
      <c r="F13" s="172">
        <v>105323</v>
      </c>
      <c r="G13" s="173"/>
      <c r="H13" s="159"/>
    </row>
    <row r="14" spans="1:8" x14ac:dyDescent="0.15">
      <c r="A14" s="160"/>
      <c r="B14" s="161"/>
      <c r="C14" s="162"/>
      <c r="D14" s="163">
        <v>62779</v>
      </c>
      <c r="E14" s="164"/>
      <c r="F14" s="165">
        <v>52364</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4.3600000000000003</v>
      </c>
      <c r="C19" s="174">
        <f>ROUND(VALUE(SUBSTITUTE(実質収支比率等に係る経年分析!G$48,"▲","-")),2)</f>
        <v>4.68</v>
      </c>
      <c r="D19" s="174">
        <f>ROUND(VALUE(SUBSTITUTE(実質収支比率等に係る経年分析!H$48,"▲","-")),2)</f>
        <v>3.73</v>
      </c>
      <c r="E19" s="174">
        <f>ROUND(VALUE(SUBSTITUTE(実質収支比率等に係る経年分析!I$48,"▲","-")),2)</f>
        <v>4.96</v>
      </c>
      <c r="F19" s="174">
        <f>ROUND(VALUE(SUBSTITUTE(実質収支比率等に係る経年分析!J$48,"▲","-")),2)</f>
        <v>6.21</v>
      </c>
    </row>
    <row r="20" spans="1:11" x14ac:dyDescent="0.15">
      <c r="A20" s="174" t="s">
        <v>59</v>
      </c>
      <c r="B20" s="174">
        <f>ROUND(VALUE(SUBSTITUTE(実質収支比率等に係る経年分析!F$47,"▲","-")),2)</f>
        <v>31.95</v>
      </c>
      <c r="C20" s="174">
        <f>ROUND(VALUE(SUBSTITUTE(実質収支比率等に係る経年分析!G$47,"▲","-")),2)</f>
        <v>29.07</v>
      </c>
      <c r="D20" s="174">
        <f>ROUND(VALUE(SUBSTITUTE(実質収支比率等に係る経年分析!H$47,"▲","-")),2)</f>
        <v>29.24</v>
      </c>
      <c r="E20" s="174">
        <f>ROUND(VALUE(SUBSTITUTE(実質収支比率等に係る経年分析!I$47,"▲","-")),2)</f>
        <v>30.86</v>
      </c>
      <c r="F20" s="174">
        <f>ROUND(VALUE(SUBSTITUTE(実質収支比率等に係る経年分析!J$47,"▲","-")),2)</f>
        <v>33.159999999999997</v>
      </c>
    </row>
    <row r="21" spans="1:11" x14ac:dyDescent="0.15">
      <c r="A21" s="174" t="s">
        <v>60</v>
      </c>
      <c r="B21" s="174">
        <f>IF(ISNUMBER(VALUE(SUBSTITUTE(実質収支比率等に係る経年分析!F$49,"▲","-"))),ROUND(VALUE(SUBSTITUTE(実質収支比率等に係る経年分析!F$49,"▲","-")),2),NA())</f>
        <v>-11.46</v>
      </c>
      <c r="C21" s="174">
        <f>IF(ISNUMBER(VALUE(SUBSTITUTE(実質収支比率等に係る経年分析!G$49,"▲","-"))),ROUND(VALUE(SUBSTITUTE(実質収支比率等に係る経年分析!G$49,"▲","-")),2),NA())</f>
        <v>-5.74</v>
      </c>
      <c r="D21" s="174">
        <f>IF(ISNUMBER(VALUE(SUBSTITUTE(実質収支比率等に係る経年分析!H$49,"▲","-"))),ROUND(VALUE(SUBSTITUTE(実質収支比率等に係る経年分析!H$49,"▲","-")),2),NA())</f>
        <v>-3.03</v>
      </c>
      <c r="E21" s="174">
        <f>IF(ISNUMBER(VALUE(SUBSTITUTE(実質収支比率等に係る経年分析!I$49,"▲","-"))),ROUND(VALUE(SUBSTITUTE(実質収支比率等に係る経年分析!I$49,"▲","-")),2),NA())</f>
        <v>1.93</v>
      </c>
      <c r="F21" s="174">
        <f>IF(ISNUMBER(VALUE(SUBSTITUTE(実質収支比率等に係る経年分析!J$49,"▲","-"))),ROUND(VALUE(SUBSTITUTE(実質収支比率等に係る経年分析!J$49,"▲","-")),2),NA())</f>
        <v>0.28999999999999998</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介護サービス事業特別会計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15">
      <c r="A31" s="175" t="str">
        <f>IF(連結実質赤字比率に係る赤字・黒字の構成分析!C$39="",NA(),連結実質赤字比率に係る赤字・黒字の構成分析!C$39)</f>
        <v>後期高齢者医療制度特別会計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1.62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1.1200000000000001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1.22</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1.44</v>
      </c>
    </row>
    <row r="34" spans="1:16" x14ac:dyDescent="0.15">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3.35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3.23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3.51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3.29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3.45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4.3499999999999996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3.73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6.21</v>
      </c>
    </row>
    <row r="36" spans="1:16" x14ac:dyDescent="0.15">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18.989999999999998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20.309999999999999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20.5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20.440000000000001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20.94</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1438</v>
      </c>
      <c r="E42" s="176"/>
      <c r="F42" s="176"/>
      <c r="G42" s="176">
        <f>'実質公債費比率（分子）の構造'!L$52</f>
        <v>1356</v>
      </c>
      <c r="H42" s="176"/>
      <c r="I42" s="176"/>
      <c r="J42" s="176">
        <f>'実質公債費比率（分子）の構造'!M$52</f>
        <v>1241</v>
      </c>
      <c r="K42" s="176"/>
      <c r="L42" s="176"/>
      <c r="M42" s="176">
        <f>'実質公債費比率（分子）の構造'!N$52</f>
        <v>1146</v>
      </c>
      <c r="N42" s="176"/>
      <c r="O42" s="176"/>
      <c r="P42" s="176">
        <f>'実質公債費比率（分子）の構造'!O$52</f>
        <v>1195</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f>'実質公債費比率（分子）の構造'!K$50</f>
        <v>30</v>
      </c>
      <c r="C44" s="176"/>
      <c r="D44" s="176"/>
      <c r="E44" s="176">
        <f>'実質公債費比率（分子）の構造'!L$50</f>
        <v>30</v>
      </c>
      <c r="F44" s="176"/>
      <c r="G44" s="176"/>
      <c r="H44" s="176">
        <f>'実質公債費比率（分子）の構造'!M$50</f>
        <v>28</v>
      </c>
      <c r="I44" s="176"/>
      <c r="J44" s="176"/>
      <c r="K44" s="176">
        <f>'実質公債費比率（分子）の構造'!N$50</f>
        <v>22</v>
      </c>
      <c r="L44" s="176"/>
      <c r="M44" s="176"/>
      <c r="N44" s="176">
        <f>'実質公債費比率（分子）の構造'!O$50</f>
        <v>2</v>
      </c>
      <c r="O44" s="176"/>
      <c r="P44" s="176"/>
    </row>
    <row r="45" spans="1:16" x14ac:dyDescent="0.15">
      <c r="A45" s="176" t="s">
        <v>70</v>
      </c>
      <c r="B45" s="176">
        <f>'実質公債費比率（分子）の構造'!K$49</f>
        <v>114</v>
      </c>
      <c r="C45" s="176"/>
      <c r="D45" s="176"/>
      <c r="E45" s="176">
        <f>'実質公債費比率（分子）の構造'!L$49</f>
        <v>98</v>
      </c>
      <c r="F45" s="176"/>
      <c r="G45" s="176"/>
      <c r="H45" s="176">
        <f>'実質公債費比率（分子）の構造'!M$49</f>
        <v>108</v>
      </c>
      <c r="I45" s="176"/>
      <c r="J45" s="176"/>
      <c r="K45" s="176">
        <f>'実質公債費比率（分子）の構造'!N$49</f>
        <v>94</v>
      </c>
      <c r="L45" s="176"/>
      <c r="M45" s="176"/>
      <c r="N45" s="176">
        <f>'実質公債費比率（分子）の構造'!O$49</f>
        <v>111</v>
      </c>
      <c r="O45" s="176"/>
      <c r="P45" s="176"/>
    </row>
    <row r="46" spans="1:16" x14ac:dyDescent="0.15">
      <c r="A46" s="176" t="s">
        <v>71</v>
      </c>
      <c r="B46" s="176">
        <f>'実質公債費比率（分子）の構造'!K$48</f>
        <v>348</v>
      </c>
      <c r="C46" s="176"/>
      <c r="D46" s="176"/>
      <c r="E46" s="176">
        <f>'実質公債費比率（分子）の構造'!L$48</f>
        <v>318</v>
      </c>
      <c r="F46" s="176"/>
      <c r="G46" s="176"/>
      <c r="H46" s="176">
        <f>'実質公債費比率（分子）の構造'!M$48</f>
        <v>311</v>
      </c>
      <c r="I46" s="176"/>
      <c r="J46" s="176"/>
      <c r="K46" s="176">
        <f>'実質公債費比率（分子）の構造'!N$48</f>
        <v>284</v>
      </c>
      <c r="L46" s="176"/>
      <c r="M46" s="176"/>
      <c r="N46" s="176">
        <f>'実質公債費比率（分子）の構造'!O$48</f>
        <v>288</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1626</v>
      </c>
      <c r="C49" s="176"/>
      <c r="D49" s="176"/>
      <c r="E49" s="176">
        <f>'実質公債費比率（分子）の構造'!L$45</f>
        <v>1526</v>
      </c>
      <c r="F49" s="176"/>
      <c r="G49" s="176"/>
      <c r="H49" s="176">
        <f>'実質公債費比率（分子）の構造'!M$45</f>
        <v>1402</v>
      </c>
      <c r="I49" s="176"/>
      <c r="J49" s="176"/>
      <c r="K49" s="176">
        <f>'実質公債費比率（分子）の構造'!N$45</f>
        <v>1281</v>
      </c>
      <c r="L49" s="176"/>
      <c r="M49" s="176"/>
      <c r="N49" s="176">
        <f>'実質公債費比率（分子）の構造'!O$45</f>
        <v>1396</v>
      </c>
      <c r="O49" s="176"/>
      <c r="P49" s="176"/>
    </row>
    <row r="50" spans="1:16" x14ac:dyDescent="0.15">
      <c r="A50" s="176" t="s">
        <v>75</v>
      </c>
      <c r="B50" s="176" t="e">
        <f>NA()</f>
        <v>#N/A</v>
      </c>
      <c r="C50" s="176">
        <f>IF(ISNUMBER('実質公債費比率（分子）の構造'!K$53),'実質公債費比率（分子）の構造'!K$53,NA())</f>
        <v>680</v>
      </c>
      <c r="D50" s="176" t="e">
        <f>NA()</f>
        <v>#N/A</v>
      </c>
      <c r="E50" s="176" t="e">
        <f>NA()</f>
        <v>#N/A</v>
      </c>
      <c r="F50" s="176">
        <f>IF(ISNUMBER('実質公債費比率（分子）の構造'!L$53),'実質公債費比率（分子）の構造'!L$53,NA())</f>
        <v>616</v>
      </c>
      <c r="G50" s="176" t="e">
        <f>NA()</f>
        <v>#N/A</v>
      </c>
      <c r="H50" s="176" t="e">
        <f>NA()</f>
        <v>#N/A</v>
      </c>
      <c r="I50" s="176">
        <f>IF(ISNUMBER('実質公債費比率（分子）の構造'!M$53),'実質公債費比率（分子）の構造'!M$53,NA())</f>
        <v>608</v>
      </c>
      <c r="J50" s="176" t="e">
        <f>NA()</f>
        <v>#N/A</v>
      </c>
      <c r="K50" s="176" t="e">
        <f>NA()</f>
        <v>#N/A</v>
      </c>
      <c r="L50" s="176">
        <f>IF(ISNUMBER('実質公債費比率（分子）の構造'!N$53),'実質公債費比率（分子）の構造'!N$53,NA())</f>
        <v>535</v>
      </c>
      <c r="M50" s="176" t="e">
        <f>NA()</f>
        <v>#N/A</v>
      </c>
      <c r="N50" s="176" t="e">
        <f>NA()</f>
        <v>#N/A</v>
      </c>
      <c r="O50" s="176">
        <f>IF(ISNUMBER('実質公債費比率（分子）の構造'!O$53),'実質公債費比率（分子）の構造'!O$53,NA())</f>
        <v>602</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11796</v>
      </c>
      <c r="E56" s="175"/>
      <c r="F56" s="175"/>
      <c r="G56" s="175">
        <f>'将来負担比率（分子）の構造'!J$52</f>
        <v>11274</v>
      </c>
      <c r="H56" s="175"/>
      <c r="I56" s="175"/>
      <c r="J56" s="175">
        <f>'将来負担比率（分子）の構造'!K$52</f>
        <v>10924</v>
      </c>
      <c r="K56" s="175"/>
      <c r="L56" s="175"/>
      <c r="M56" s="175">
        <f>'将来負担比率（分子）の構造'!L$52</f>
        <v>11003</v>
      </c>
      <c r="N56" s="175"/>
      <c r="O56" s="175"/>
      <c r="P56" s="175">
        <f>'将来負担比率（分子）の構造'!M$52</f>
        <v>10325</v>
      </c>
    </row>
    <row r="57" spans="1:16" x14ac:dyDescent="0.15">
      <c r="A57" s="175" t="s">
        <v>44</v>
      </c>
      <c r="B57" s="175"/>
      <c r="C57" s="175"/>
      <c r="D57" s="175">
        <f>'将来負担比率（分子）の構造'!I$51</f>
        <v>67</v>
      </c>
      <c r="E57" s="175"/>
      <c r="F57" s="175"/>
      <c r="G57" s="175">
        <f>'将来負担比率（分子）の構造'!J$51</f>
        <v>53</v>
      </c>
      <c r="H57" s="175"/>
      <c r="I57" s="175"/>
      <c r="J57" s="175">
        <f>'将来負担比率（分子）の構造'!K$51</f>
        <v>28</v>
      </c>
      <c r="K57" s="175"/>
      <c r="L57" s="175"/>
      <c r="M57" s="175">
        <f>'将来負担比率（分子）の構造'!L$51</f>
        <v>20</v>
      </c>
      <c r="N57" s="175"/>
      <c r="O57" s="175"/>
      <c r="P57" s="175">
        <f>'将来負担比率（分子）の構造'!M$51</f>
        <v>4</v>
      </c>
    </row>
    <row r="58" spans="1:16" x14ac:dyDescent="0.15">
      <c r="A58" s="175" t="s">
        <v>43</v>
      </c>
      <c r="B58" s="175"/>
      <c r="C58" s="175"/>
      <c r="D58" s="175">
        <f>'将来負担比率（分子）の構造'!I$50</f>
        <v>3485</v>
      </c>
      <c r="E58" s="175"/>
      <c r="F58" s="175"/>
      <c r="G58" s="175">
        <f>'将来負担比率（分子）の構造'!J$50</f>
        <v>3256</v>
      </c>
      <c r="H58" s="175"/>
      <c r="I58" s="175"/>
      <c r="J58" s="175">
        <f>'将来負担比率（分子）の構造'!K$50</f>
        <v>3269</v>
      </c>
      <c r="K58" s="175"/>
      <c r="L58" s="175"/>
      <c r="M58" s="175">
        <f>'将来負担比率（分子）の構造'!L$50</f>
        <v>3640</v>
      </c>
      <c r="N58" s="175"/>
      <c r="O58" s="175"/>
      <c r="P58" s="175">
        <f>'将来負担比率（分子）の構造'!M$50</f>
        <v>3830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7</v>
      </c>
      <c r="C61" s="175"/>
      <c r="D61" s="175"/>
      <c r="E61" s="175">
        <f>'将来負担比率（分子）の構造'!J$46</f>
        <v>8</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1205</v>
      </c>
      <c r="C62" s="175"/>
      <c r="D62" s="175"/>
      <c r="E62" s="175">
        <f>'将来負担比率（分子）の構造'!J$45</f>
        <v>1157</v>
      </c>
      <c r="F62" s="175"/>
      <c r="G62" s="175"/>
      <c r="H62" s="175">
        <f>'将来負担比率（分子）の構造'!K$45</f>
        <v>1211</v>
      </c>
      <c r="I62" s="175"/>
      <c r="J62" s="175"/>
      <c r="K62" s="175">
        <f>'将来負担比率（分子）の構造'!L$45</f>
        <v>1232</v>
      </c>
      <c r="L62" s="175"/>
      <c r="M62" s="175"/>
      <c r="N62" s="175">
        <f>'将来負担比率（分子）の構造'!M$45</f>
        <v>1308</v>
      </c>
      <c r="O62" s="175"/>
      <c r="P62" s="175"/>
    </row>
    <row r="63" spans="1:16" x14ac:dyDescent="0.15">
      <c r="A63" s="175" t="s">
        <v>36</v>
      </c>
      <c r="B63" s="175">
        <f>'将来負担比率（分子）の構造'!I$44</f>
        <v>592</v>
      </c>
      <c r="C63" s="175"/>
      <c r="D63" s="175"/>
      <c r="E63" s="175">
        <f>'将来負担比率（分子）の構造'!J$44</f>
        <v>549</v>
      </c>
      <c r="F63" s="175"/>
      <c r="G63" s="175"/>
      <c r="H63" s="175">
        <f>'将来負担比率（分子）の構造'!K$44</f>
        <v>535</v>
      </c>
      <c r="I63" s="175"/>
      <c r="J63" s="175"/>
      <c r="K63" s="175">
        <f>'将来負担比率（分子）の構造'!L$44</f>
        <v>490</v>
      </c>
      <c r="L63" s="175"/>
      <c r="M63" s="175"/>
      <c r="N63" s="175">
        <f>'将来負担比率（分子）の構造'!M$44</f>
        <v>440</v>
      </c>
      <c r="O63" s="175"/>
      <c r="P63" s="175"/>
    </row>
    <row r="64" spans="1:16" x14ac:dyDescent="0.15">
      <c r="A64" s="175" t="s">
        <v>35</v>
      </c>
      <c r="B64" s="175">
        <f>'将来負担比率（分子）の構造'!I$43</f>
        <v>3180</v>
      </c>
      <c r="C64" s="175"/>
      <c r="D64" s="175"/>
      <c r="E64" s="175">
        <f>'将来負担比率（分子）の構造'!J$43</f>
        <v>2887</v>
      </c>
      <c r="F64" s="175"/>
      <c r="G64" s="175"/>
      <c r="H64" s="175">
        <f>'将来負担比率（分子）の構造'!K$43</f>
        <v>2629</v>
      </c>
      <c r="I64" s="175"/>
      <c r="J64" s="175"/>
      <c r="K64" s="175">
        <f>'将来負担比率（分子）の構造'!L$43</f>
        <v>2434</v>
      </c>
      <c r="L64" s="175"/>
      <c r="M64" s="175"/>
      <c r="N64" s="175">
        <f>'将来負担比率（分子）の構造'!M$43</f>
        <v>2262</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11568</v>
      </c>
      <c r="C66" s="175"/>
      <c r="D66" s="175"/>
      <c r="E66" s="175">
        <f>'将来負担比率（分子）の構造'!J$41</f>
        <v>10949</v>
      </c>
      <c r="F66" s="175"/>
      <c r="G66" s="175"/>
      <c r="H66" s="175">
        <f>'将来負担比率（分子）の構造'!K$41</f>
        <v>10624</v>
      </c>
      <c r="I66" s="175"/>
      <c r="J66" s="175"/>
      <c r="K66" s="175">
        <f>'将来負担比率（分子）の構造'!L$41</f>
        <v>10918</v>
      </c>
      <c r="L66" s="175"/>
      <c r="M66" s="175"/>
      <c r="N66" s="175">
        <f>'将来負担比率（分子）の構造'!M$41</f>
        <v>10205</v>
      </c>
      <c r="O66" s="175"/>
      <c r="P66" s="175"/>
    </row>
    <row r="67" spans="1:16" x14ac:dyDescent="0.15">
      <c r="A67" s="175" t="s">
        <v>79</v>
      </c>
      <c r="B67" s="175" t="e">
        <f>NA()</f>
        <v>#N/A</v>
      </c>
      <c r="C67" s="175">
        <f>IF(ISNUMBER('将来負担比率（分子）の構造'!I$53), IF('将来負担比率（分子）の構造'!I$53 &lt; 0, 0, '将来負担比率（分子）の構造'!I$53), NA())</f>
        <v>1203</v>
      </c>
      <c r="D67" s="175" t="e">
        <f>NA()</f>
        <v>#N/A</v>
      </c>
      <c r="E67" s="175" t="e">
        <f>NA()</f>
        <v>#N/A</v>
      </c>
      <c r="F67" s="175">
        <f>IF(ISNUMBER('将来負担比率（分子）の構造'!J$53), IF('将来負担比率（分子）の構造'!J$53 &lt; 0, 0, '将来負担比率（分子）の構造'!J$53), NA())</f>
        <v>967</v>
      </c>
      <c r="G67" s="175" t="e">
        <f>NA()</f>
        <v>#N/A</v>
      </c>
      <c r="H67" s="175" t="e">
        <f>NA()</f>
        <v>#N/A</v>
      </c>
      <c r="I67" s="175">
        <f>IF(ISNUMBER('将来負担比率（分子）の構造'!K$53), IF('将来負担比率（分子）の構造'!K$53 &lt; 0, 0, '将来負担比率（分子）の構造'!K$53), NA())</f>
        <v>778</v>
      </c>
      <c r="J67" s="175" t="e">
        <f>NA()</f>
        <v>#N/A</v>
      </c>
      <c r="K67" s="175" t="e">
        <f>NA()</f>
        <v>#N/A</v>
      </c>
      <c r="L67" s="175">
        <f>IF(ISNUMBER('将来負担比率（分子）の構造'!L$53), IF('将来負担比率（分子）の構造'!L$53 &lt; 0, 0, '将来負担比率（分子）の構造'!L$53), NA())</f>
        <v>411</v>
      </c>
      <c r="M67" s="175" t="e">
        <f>NA()</f>
        <v>#N/A</v>
      </c>
      <c r="N67" s="175" t="e">
        <f>NA()</f>
        <v>#N/A</v>
      </c>
      <c r="O67" s="175">
        <f>IF(ISNUMBER('将来負担比率（分子）の構造'!M$53), IF('将来負担比率（分子）の構造'!M$53 &lt; 0, 0, '将来負担比率（分子）の構造'!M$53), NA())</f>
        <v>54</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2106</v>
      </c>
      <c r="C72" s="179">
        <f>基金残高に係る経年分析!G55</f>
        <v>2290</v>
      </c>
      <c r="D72" s="179">
        <f>基金残高に係る経年分析!H55</f>
        <v>2416</v>
      </c>
    </row>
    <row r="73" spans="1:16" x14ac:dyDescent="0.15">
      <c r="A73" s="178" t="s">
        <v>82</v>
      </c>
      <c r="B73" s="179">
        <f>基金残高に係る経年分析!F56</f>
        <v>22</v>
      </c>
      <c r="C73" s="179">
        <f>基金残高に係る経年分析!G56</f>
        <v>81</v>
      </c>
      <c r="D73" s="179">
        <f>基金残高に係る経年分析!H56</f>
        <v>81</v>
      </c>
    </row>
    <row r="74" spans="1:16" x14ac:dyDescent="0.15">
      <c r="A74" s="178" t="s">
        <v>83</v>
      </c>
      <c r="B74" s="179">
        <f>基金残高に係る経年分析!F57</f>
        <v>2411</v>
      </c>
      <c r="C74" s="179">
        <f>基金残高に係る経年分析!G57</f>
        <v>2503</v>
      </c>
      <c r="D74" s="179">
        <f>基金残高に係る経年分析!H57</f>
        <v>2580</v>
      </c>
    </row>
  </sheetData>
  <sheetProtection algorithmName="SHA-512" hashValue="/0UQ3jyC8dRCWZcBjDOPZEoWzaZ/tyduYSkoojR0QZoivEw/ZyAgVTTLCFlFPMRZLyo+mTcoJQo+nTvfMRtyFA==" saltValue="mV1vYGJqLTc1OWq22Jbx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222</v>
      </c>
      <c r="DI1" s="603"/>
      <c r="DJ1" s="603"/>
      <c r="DK1" s="603"/>
      <c r="DL1" s="603"/>
      <c r="DM1" s="603"/>
      <c r="DN1" s="604"/>
      <c r="DO1" s="214"/>
      <c r="DP1" s="602" t="s">
        <v>223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235</v>
      </c>
      <c r="C5" s="610"/>
      <c r="D5" s="610"/>
      <c r="E5" s="610"/>
      <c r="F5" s="610"/>
      <c r="G5" s="610"/>
      <c r="H5" s="610"/>
      <c r="I5" s="610"/>
      <c r="J5" s="610"/>
      <c r="K5" s="610"/>
      <c r="L5" s="610"/>
      <c r="M5" s="610"/>
      <c r="N5" s="610"/>
      <c r="O5" s="610"/>
      <c r="P5" s="610"/>
      <c r="Q5" s="611"/>
      <c r="R5" s="612">
        <v>1989918</v>
      </c>
      <c r="S5" s="613"/>
      <c r="T5" s="613"/>
      <c r="U5" s="613"/>
      <c r="V5" s="613"/>
      <c r="W5" s="613"/>
      <c r="X5" s="613"/>
      <c r="Y5" s="614"/>
      <c r="Z5" s="615">
        <v>16.2</v>
      </c>
      <c r="AA5" s="615"/>
      <c r="AB5" s="615"/>
      <c r="AC5" s="615"/>
      <c r="AD5" s="616">
        <v>1989918</v>
      </c>
      <c r="AE5" s="616"/>
      <c r="AF5" s="616"/>
      <c r="AG5" s="616"/>
      <c r="AH5" s="616"/>
      <c r="AI5" s="616"/>
      <c r="AJ5" s="616"/>
      <c r="AK5" s="616"/>
      <c r="AL5" s="617">
        <v>27.4</v>
      </c>
      <c r="AM5" s="618"/>
      <c r="AN5" s="618"/>
      <c r="AO5" s="619"/>
      <c r="AP5" s="609" t="s">
        <v>236</v>
      </c>
      <c r="AQ5" s="610"/>
      <c r="AR5" s="610"/>
      <c r="AS5" s="610"/>
      <c r="AT5" s="610"/>
      <c r="AU5" s="610"/>
      <c r="AV5" s="610"/>
      <c r="AW5" s="610"/>
      <c r="AX5" s="610"/>
      <c r="AY5" s="610"/>
      <c r="AZ5" s="610"/>
      <c r="BA5" s="610"/>
      <c r="BB5" s="610"/>
      <c r="BC5" s="610"/>
      <c r="BD5" s="610"/>
      <c r="BE5" s="610"/>
      <c r="BF5" s="611"/>
      <c r="BG5" s="623">
        <v>1989622</v>
      </c>
      <c r="BH5" s="624"/>
      <c r="BI5" s="624"/>
      <c r="BJ5" s="624"/>
      <c r="BK5" s="624"/>
      <c r="BL5" s="624"/>
      <c r="BM5" s="624"/>
      <c r="BN5" s="625"/>
      <c r="BO5" s="626">
        <v>100</v>
      </c>
      <c r="BP5" s="626"/>
      <c r="BQ5" s="626"/>
      <c r="BR5" s="626"/>
      <c r="BS5" s="627" t="s">
        <v>134</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237</v>
      </c>
      <c r="CS5" s="606"/>
      <c r="CT5" s="606"/>
      <c r="CU5" s="606"/>
      <c r="CV5" s="606"/>
      <c r="CW5" s="606"/>
      <c r="CX5" s="606"/>
      <c r="CY5" s="607"/>
      <c r="CZ5" s="605" t="s">
        <v>229</v>
      </c>
      <c r="DA5" s="606"/>
      <c r="DB5" s="606"/>
      <c r="DC5" s="607"/>
      <c r="DD5" s="605" t="s">
        <v>238</v>
      </c>
      <c r="DE5" s="606"/>
      <c r="DF5" s="606"/>
      <c r="DG5" s="606"/>
      <c r="DH5" s="606"/>
      <c r="DI5" s="606"/>
      <c r="DJ5" s="606"/>
      <c r="DK5" s="606"/>
      <c r="DL5" s="606"/>
      <c r="DM5" s="606"/>
      <c r="DN5" s="606"/>
      <c r="DO5" s="606"/>
      <c r="DP5" s="607"/>
      <c r="DQ5" s="605" t="s">
        <v>239</v>
      </c>
      <c r="DR5" s="606"/>
      <c r="DS5" s="606"/>
      <c r="DT5" s="606"/>
      <c r="DU5" s="606"/>
      <c r="DV5" s="606"/>
      <c r="DW5" s="606"/>
      <c r="DX5" s="606"/>
      <c r="DY5" s="606"/>
      <c r="DZ5" s="606"/>
      <c r="EA5" s="606"/>
      <c r="EB5" s="606"/>
      <c r="EC5" s="607"/>
    </row>
    <row r="6" spans="2:143" ht="11.25" customHeight="1" x14ac:dyDescent="0.15">
      <c r="B6" s="620" t="s">
        <v>240</v>
      </c>
      <c r="C6" s="621"/>
      <c r="D6" s="621"/>
      <c r="E6" s="621"/>
      <c r="F6" s="621"/>
      <c r="G6" s="621"/>
      <c r="H6" s="621"/>
      <c r="I6" s="621"/>
      <c r="J6" s="621"/>
      <c r="K6" s="621"/>
      <c r="L6" s="621"/>
      <c r="M6" s="621"/>
      <c r="N6" s="621"/>
      <c r="O6" s="621"/>
      <c r="P6" s="621"/>
      <c r="Q6" s="622"/>
      <c r="R6" s="623">
        <v>206743</v>
      </c>
      <c r="S6" s="624"/>
      <c r="T6" s="624"/>
      <c r="U6" s="624"/>
      <c r="V6" s="624"/>
      <c r="W6" s="624"/>
      <c r="X6" s="624"/>
      <c r="Y6" s="625"/>
      <c r="Z6" s="626">
        <v>1.7</v>
      </c>
      <c r="AA6" s="626"/>
      <c r="AB6" s="626"/>
      <c r="AC6" s="626"/>
      <c r="AD6" s="627">
        <v>206743</v>
      </c>
      <c r="AE6" s="627"/>
      <c r="AF6" s="627"/>
      <c r="AG6" s="627"/>
      <c r="AH6" s="627"/>
      <c r="AI6" s="627"/>
      <c r="AJ6" s="627"/>
      <c r="AK6" s="627"/>
      <c r="AL6" s="628">
        <v>2.9</v>
      </c>
      <c r="AM6" s="629"/>
      <c r="AN6" s="629"/>
      <c r="AO6" s="630"/>
      <c r="AP6" s="620" t="s">
        <v>241</v>
      </c>
      <c r="AQ6" s="621"/>
      <c r="AR6" s="621"/>
      <c r="AS6" s="621"/>
      <c r="AT6" s="621"/>
      <c r="AU6" s="621"/>
      <c r="AV6" s="621"/>
      <c r="AW6" s="621"/>
      <c r="AX6" s="621"/>
      <c r="AY6" s="621"/>
      <c r="AZ6" s="621"/>
      <c r="BA6" s="621"/>
      <c r="BB6" s="621"/>
      <c r="BC6" s="621"/>
      <c r="BD6" s="621"/>
      <c r="BE6" s="621"/>
      <c r="BF6" s="622"/>
      <c r="BG6" s="623">
        <v>1989622</v>
      </c>
      <c r="BH6" s="624"/>
      <c r="BI6" s="624"/>
      <c r="BJ6" s="624"/>
      <c r="BK6" s="624"/>
      <c r="BL6" s="624"/>
      <c r="BM6" s="624"/>
      <c r="BN6" s="625"/>
      <c r="BO6" s="626">
        <v>100</v>
      </c>
      <c r="BP6" s="626"/>
      <c r="BQ6" s="626"/>
      <c r="BR6" s="626"/>
      <c r="BS6" s="627" t="s">
        <v>242</v>
      </c>
      <c r="BT6" s="627"/>
      <c r="BU6" s="627"/>
      <c r="BV6" s="627"/>
      <c r="BW6" s="627"/>
      <c r="BX6" s="627"/>
      <c r="BY6" s="627"/>
      <c r="BZ6" s="627"/>
      <c r="CA6" s="627"/>
      <c r="CB6" s="631"/>
      <c r="CD6" s="609" t="s">
        <v>243</v>
      </c>
      <c r="CE6" s="610"/>
      <c r="CF6" s="610"/>
      <c r="CG6" s="610"/>
      <c r="CH6" s="610"/>
      <c r="CI6" s="610"/>
      <c r="CJ6" s="610"/>
      <c r="CK6" s="610"/>
      <c r="CL6" s="610"/>
      <c r="CM6" s="610"/>
      <c r="CN6" s="610"/>
      <c r="CO6" s="610"/>
      <c r="CP6" s="610"/>
      <c r="CQ6" s="611"/>
      <c r="CR6" s="623">
        <v>89054</v>
      </c>
      <c r="CS6" s="624"/>
      <c r="CT6" s="624"/>
      <c r="CU6" s="624"/>
      <c r="CV6" s="624"/>
      <c r="CW6" s="624"/>
      <c r="CX6" s="624"/>
      <c r="CY6" s="625"/>
      <c r="CZ6" s="617">
        <v>0.8</v>
      </c>
      <c r="DA6" s="618"/>
      <c r="DB6" s="618"/>
      <c r="DC6" s="634"/>
      <c r="DD6" s="632" t="s">
        <v>134</v>
      </c>
      <c r="DE6" s="624"/>
      <c r="DF6" s="624"/>
      <c r="DG6" s="624"/>
      <c r="DH6" s="624"/>
      <c r="DI6" s="624"/>
      <c r="DJ6" s="624"/>
      <c r="DK6" s="624"/>
      <c r="DL6" s="624"/>
      <c r="DM6" s="624"/>
      <c r="DN6" s="624"/>
      <c r="DO6" s="624"/>
      <c r="DP6" s="625"/>
      <c r="DQ6" s="632">
        <v>89054</v>
      </c>
      <c r="DR6" s="624"/>
      <c r="DS6" s="624"/>
      <c r="DT6" s="624"/>
      <c r="DU6" s="624"/>
      <c r="DV6" s="624"/>
      <c r="DW6" s="624"/>
      <c r="DX6" s="624"/>
      <c r="DY6" s="624"/>
      <c r="DZ6" s="624"/>
      <c r="EA6" s="624"/>
      <c r="EB6" s="624"/>
      <c r="EC6" s="633"/>
    </row>
    <row r="7" spans="2:143" ht="11.25" customHeight="1" x14ac:dyDescent="0.15">
      <c r="B7" s="620" t="s">
        <v>244</v>
      </c>
      <c r="C7" s="621"/>
      <c r="D7" s="621"/>
      <c r="E7" s="621"/>
      <c r="F7" s="621"/>
      <c r="G7" s="621"/>
      <c r="H7" s="621"/>
      <c r="I7" s="621"/>
      <c r="J7" s="621"/>
      <c r="K7" s="621"/>
      <c r="L7" s="621"/>
      <c r="M7" s="621"/>
      <c r="N7" s="621"/>
      <c r="O7" s="621"/>
      <c r="P7" s="621"/>
      <c r="Q7" s="622"/>
      <c r="R7" s="623">
        <v>730</v>
      </c>
      <c r="S7" s="624"/>
      <c r="T7" s="624"/>
      <c r="U7" s="624"/>
      <c r="V7" s="624"/>
      <c r="W7" s="624"/>
      <c r="X7" s="624"/>
      <c r="Y7" s="625"/>
      <c r="Z7" s="626">
        <v>0</v>
      </c>
      <c r="AA7" s="626"/>
      <c r="AB7" s="626"/>
      <c r="AC7" s="626"/>
      <c r="AD7" s="627">
        <v>730</v>
      </c>
      <c r="AE7" s="627"/>
      <c r="AF7" s="627"/>
      <c r="AG7" s="627"/>
      <c r="AH7" s="627"/>
      <c r="AI7" s="627"/>
      <c r="AJ7" s="627"/>
      <c r="AK7" s="627"/>
      <c r="AL7" s="628">
        <v>0</v>
      </c>
      <c r="AM7" s="629"/>
      <c r="AN7" s="629"/>
      <c r="AO7" s="630"/>
      <c r="AP7" s="620" t="s">
        <v>245</v>
      </c>
      <c r="AQ7" s="621"/>
      <c r="AR7" s="621"/>
      <c r="AS7" s="621"/>
      <c r="AT7" s="621"/>
      <c r="AU7" s="621"/>
      <c r="AV7" s="621"/>
      <c r="AW7" s="621"/>
      <c r="AX7" s="621"/>
      <c r="AY7" s="621"/>
      <c r="AZ7" s="621"/>
      <c r="BA7" s="621"/>
      <c r="BB7" s="621"/>
      <c r="BC7" s="621"/>
      <c r="BD7" s="621"/>
      <c r="BE7" s="621"/>
      <c r="BF7" s="622"/>
      <c r="BG7" s="623">
        <v>673470</v>
      </c>
      <c r="BH7" s="624"/>
      <c r="BI7" s="624"/>
      <c r="BJ7" s="624"/>
      <c r="BK7" s="624"/>
      <c r="BL7" s="624"/>
      <c r="BM7" s="624"/>
      <c r="BN7" s="625"/>
      <c r="BO7" s="626">
        <v>33.799999999999997</v>
      </c>
      <c r="BP7" s="626"/>
      <c r="BQ7" s="626"/>
      <c r="BR7" s="626"/>
      <c r="BS7" s="627" t="s">
        <v>134</v>
      </c>
      <c r="BT7" s="627"/>
      <c r="BU7" s="627"/>
      <c r="BV7" s="627"/>
      <c r="BW7" s="627"/>
      <c r="BX7" s="627"/>
      <c r="BY7" s="627"/>
      <c r="BZ7" s="627"/>
      <c r="CA7" s="627"/>
      <c r="CB7" s="631"/>
      <c r="CD7" s="620" t="s">
        <v>246</v>
      </c>
      <c r="CE7" s="621"/>
      <c r="CF7" s="621"/>
      <c r="CG7" s="621"/>
      <c r="CH7" s="621"/>
      <c r="CI7" s="621"/>
      <c r="CJ7" s="621"/>
      <c r="CK7" s="621"/>
      <c r="CL7" s="621"/>
      <c r="CM7" s="621"/>
      <c r="CN7" s="621"/>
      <c r="CO7" s="621"/>
      <c r="CP7" s="621"/>
      <c r="CQ7" s="622"/>
      <c r="CR7" s="623">
        <v>1387715</v>
      </c>
      <c r="CS7" s="624"/>
      <c r="CT7" s="624"/>
      <c r="CU7" s="624"/>
      <c r="CV7" s="624"/>
      <c r="CW7" s="624"/>
      <c r="CX7" s="624"/>
      <c r="CY7" s="625"/>
      <c r="CZ7" s="626">
        <v>11.9</v>
      </c>
      <c r="DA7" s="626"/>
      <c r="DB7" s="626"/>
      <c r="DC7" s="626"/>
      <c r="DD7" s="632">
        <v>70434</v>
      </c>
      <c r="DE7" s="624"/>
      <c r="DF7" s="624"/>
      <c r="DG7" s="624"/>
      <c r="DH7" s="624"/>
      <c r="DI7" s="624"/>
      <c r="DJ7" s="624"/>
      <c r="DK7" s="624"/>
      <c r="DL7" s="624"/>
      <c r="DM7" s="624"/>
      <c r="DN7" s="624"/>
      <c r="DO7" s="624"/>
      <c r="DP7" s="625"/>
      <c r="DQ7" s="632">
        <v>1021514</v>
      </c>
      <c r="DR7" s="624"/>
      <c r="DS7" s="624"/>
      <c r="DT7" s="624"/>
      <c r="DU7" s="624"/>
      <c r="DV7" s="624"/>
      <c r="DW7" s="624"/>
      <c r="DX7" s="624"/>
      <c r="DY7" s="624"/>
      <c r="DZ7" s="624"/>
      <c r="EA7" s="624"/>
      <c r="EB7" s="624"/>
      <c r="EC7" s="633"/>
    </row>
    <row r="8" spans="2:143" ht="11.25" customHeight="1" x14ac:dyDescent="0.15">
      <c r="B8" s="620" t="s">
        <v>247</v>
      </c>
      <c r="C8" s="621"/>
      <c r="D8" s="621"/>
      <c r="E8" s="621"/>
      <c r="F8" s="621"/>
      <c r="G8" s="621"/>
      <c r="H8" s="621"/>
      <c r="I8" s="621"/>
      <c r="J8" s="621"/>
      <c r="K8" s="621"/>
      <c r="L8" s="621"/>
      <c r="M8" s="621"/>
      <c r="N8" s="621"/>
      <c r="O8" s="621"/>
      <c r="P8" s="621"/>
      <c r="Q8" s="622"/>
      <c r="R8" s="623">
        <v>7924</v>
      </c>
      <c r="S8" s="624"/>
      <c r="T8" s="624"/>
      <c r="U8" s="624"/>
      <c r="V8" s="624"/>
      <c r="W8" s="624"/>
      <c r="X8" s="624"/>
      <c r="Y8" s="625"/>
      <c r="Z8" s="626">
        <v>0.1</v>
      </c>
      <c r="AA8" s="626"/>
      <c r="AB8" s="626"/>
      <c r="AC8" s="626"/>
      <c r="AD8" s="627">
        <v>7924</v>
      </c>
      <c r="AE8" s="627"/>
      <c r="AF8" s="627"/>
      <c r="AG8" s="627"/>
      <c r="AH8" s="627"/>
      <c r="AI8" s="627"/>
      <c r="AJ8" s="627"/>
      <c r="AK8" s="627"/>
      <c r="AL8" s="628">
        <v>0.1</v>
      </c>
      <c r="AM8" s="629"/>
      <c r="AN8" s="629"/>
      <c r="AO8" s="630"/>
      <c r="AP8" s="620" t="s">
        <v>248</v>
      </c>
      <c r="AQ8" s="621"/>
      <c r="AR8" s="621"/>
      <c r="AS8" s="621"/>
      <c r="AT8" s="621"/>
      <c r="AU8" s="621"/>
      <c r="AV8" s="621"/>
      <c r="AW8" s="621"/>
      <c r="AX8" s="621"/>
      <c r="AY8" s="621"/>
      <c r="AZ8" s="621"/>
      <c r="BA8" s="621"/>
      <c r="BB8" s="621"/>
      <c r="BC8" s="621"/>
      <c r="BD8" s="621"/>
      <c r="BE8" s="621"/>
      <c r="BF8" s="622"/>
      <c r="BG8" s="623">
        <v>26921</v>
      </c>
      <c r="BH8" s="624"/>
      <c r="BI8" s="624"/>
      <c r="BJ8" s="624"/>
      <c r="BK8" s="624"/>
      <c r="BL8" s="624"/>
      <c r="BM8" s="624"/>
      <c r="BN8" s="625"/>
      <c r="BO8" s="626">
        <v>1.4</v>
      </c>
      <c r="BP8" s="626"/>
      <c r="BQ8" s="626"/>
      <c r="BR8" s="626"/>
      <c r="BS8" s="627" t="s">
        <v>134</v>
      </c>
      <c r="BT8" s="627"/>
      <c r="BU8" s="627"/>
      <c r="BV8" s="627"/>
      <c r="BW8" s="627"/>
      <c r="BX8" s="627"/>
      <c r="BY8" s="627"/>
      <c r="BZ8" s="627"/>
      <c r="CA8" s="627"/>
      <c r="CB8" s="631"/>
      <c r="CD8" s="620" t="s">
        <v>249</v>
      </c>
      <c r="CE8" s="621"/>
      <c r="CF8" s="621"/>
      <c r="CG8" s="621"/>
      <c r="CH8" s="621"/>
      <c r="CI8" s="621"/>
      <c r="CJ8" s="621"/>
      <c r="CK8" s="621"/>
      <c r="CL8" s="621"/>
      <c r="CM8" s="621"/>
      <c r="CN8" s="621"/>
      <c r="CO8" s="621"/>
      <c r="CP8" s="621"/>
      <c r="CQ8" s="622"/>
      <c r="CR8" s="623">
        <v>3187689</v>
      </c>
      <c r="CS8" s="624"/>
      <c r="CT8" s="624"/>
      <c r="CU8" s="624"/>
      <c r="CV8" s="624"/>
      <c r="CW8" s="624"/>
      <c r="CX8" s="624"/>
      <c r="CY8" s="625"/>
      <c r="CZ8" s="626">
        <v>27.3</v>
      </c>
      <c r="DA8" s="626"/>
      <c r="DB8" s="626"/>
      <c r="DC8" s="626"/>
      <c r="DD8" s="632">
        <v>21297</v>
      </c>
      <c r="DE8" s="624"/>
      <c r="DF8" s="624"/>
      <c r="DG8" s="624"/>
      <c r="DH8" s="624"/>
      <c r="DI8" s="624"/>
      <c r="DJ8" s="624"/>
      <c r="DK8" s="624"/>
      <c r="DL8" s="624"/>
      <c r="DM8" s="624"/>
      <c r="DN8" s="624"/>
      <c r="DO8" s="624"/>
      <c r="DP8" s="625"/>
      <c r="DQ8" s="632">
        <v>1836322</v>
      </c>
      <c r="DR8" s="624"/>
      <c r="DS8" s="624"/>
      <c r="DT8" s="624"/>
      <c r="DU8" s="624"/>
      <c r="DV8" s="624"/>
      <c r="DW8" s="624"/>
      <c r="DX8" s="624"/>
      <c r="DY8" s="624"/>
      <c r="DZ8" s="624"/>
      <c r="EA8" s="624"/>
      <c r="EB8" s="624"/>
      <c r="EC8" s="633"/>
    </row>
    <row r="9" spans="2:143" ht="11.25" customHeight="1" x14ac:dyDescent="0.15">
      <c r="B9" s="620" t="s">
        <v>250</v>
      </c>
      <c r="C9" s="621"/>
      <c r="D9" s="621"/>
      <c r="E9" s="621"/>
      <c r="F9" s="621"/>
      <c r="G9" s="621"/>
      <c r="H9" s="621"/>
      <c r="I9" s="621"/>
      <c r="J9" s="621"/>
      <c r="K9" s="621"/>
      <c r="L9" s="621"/>
      <c r="M9" s="621"/>
      <c r="N9" s="621"/>
      <c r="O9" s="621"/>
      <c r="P9" s="621"/>
      <c r="Q9" s="622"/>
      <c r="R9" s="623">
        <v>5521</v>
      </c>
      <c r="S9" s="624"/>
      <c r="T9" s="624"/>
      <c r="U9" s="624"/>
      <c r="V9" s="624"/>
      <c r="W9" s="624"/>
      <c r="X9" s="624"/>
      <c r="Y9" s="625"/>
      <c r="Z9" s="626">
        <v>0</v>
      </c>
      <c r="AA9" s="626"/>
      <c r="AB9" s="626"/>
      <c r="AC9" s="626"/>
      <c r="AD9" s="627">
        <v>5521</v>
      </c>
      <c r="AE9" s="627"/>
      <c r="AF9" s="627"/>
      <c r="AG9" s="627"/>
      <c r="AH9" s="627"/>
      <c r="AI9" s="627"/>
      <c r="AJ9" s="627"/>
      <c r="AK9" s="627"/>
      <c r="AL9" s="628">
        <v>0.1</v>
      </c>
      <c r="AM9" s="629"/>
      <c r="AN9" s="629"/>
      <c r="AO9" s="630"/>
      <c r="AP9" s="620" t="s">
        <v>251</v>
      </c>
      <c r="AQ9" s="621"/>
      <c r="AR9" s="621"/>
      <c r="AS9" s="621"/>
      <c r="AT9" s="621"/>
      <c r="AU9" s="621"/>
      <c r="AV9" s="621"/>
      <c r="AW9" s="621"/>
      <c r="AX9" s="621"/>
      <c r="AY9" s="621"/>
      <c r="AZ9" s="621"/>
      <c r="BA9" s="621"/>
      <c r="BB9" s="621"/>
      <c r="BC9" s="621"/>
      <c r="BD9" s="621"/>
      <c r="BE9" s="621"/>
      <c r="BF9" s="622"/>
      <c r="BG9" s="623">
        <v>557723</v>
      </c>
      <c r="BH9" s="624"/>
      <c r="BI9" s="624"/>
      <c r="BJ9" s="624"/>
      <c r="BK9" s="624"/>
      <c r="BL9" s="624"/>
      <c r="BM9" s="624"/>
      <c r="BN9" s="625"/>
      <c r="BO9" s="626">
        <v>28</v>
      </c>
      <c r="BP9" s="626"/>
      <c r="BQ9" s="626"/>
      <c r="BR9" s="626"/>
      <c r="BS9" s="627" t="s">
        <v>134</v>
      </c>
      <c r="BT9" s="627"/>
      <c r="BU9" s="627"/>
      <c r="BV9" s="627"/>
      <c r="BW9" s="627"/>
      <c r="BX9" s="627"/>
      <c r="BY9" s="627"/>
      <c r="BZ9" s="627"/>
      <c r="CA9" s="627"/>
      <c r="CB9" s="631"/>
      <c r="CD9" s="620" t="s">
        <v>252</v>
      </c>
      <c r="CE9" s="621"/>
      <c r="CF9" s="621"/>
      <c r="CG9" s="621"/>
      <c r="CH9" s="621"/>
      <c r="CI9" s="621"/>
      <c r="CJ9" s="621"/>
      <c r="CK9" s="621"/>
      <c r="CL9" s="621"/>
      <c r="CM9" s="621"/>
      <c r="CN9" s="621"/>
      <c r="CO9" s="621"/>
      <c r="CP9" s="621"/>
      <c r="CQ9" s="622"/>
      <c r="CR9" s="623">
        <v>1351821</v>
      </c>
      <c r="CS9" s="624"/>
      <c r="CT9" s="624"/>
      <c r="CU9" s="624"/>
      <c r="CV9" s="624"/>
      <c r="CW9" s="624"/>
      <c r="CX9" s="624"/>
      <c r="CY9" s="625"/>
      <c r="CZ9" s="626">
        <v>11.6</v>
      </c>
      <c r="DA9" s="626"/>
      <c r="DB9" s="626"/>
      <c r="DC9" s="626"/>
      <c r="DD9" s="632">
        <v>20374</v>
      </c>
      <c r="DE9" s="624"/>
      <c r="DF9" s="624"/>
      <c r="DG9" s="624"/>
      <c r="DH9" s="624"/>
      <c r="DI9" s="624"/>
      <c r="DJ9" s="624"/>
      <c r="DK9" s="624"/>
      <c r="DL9" s="624"/>
      <c r="DM9" s="624"/>
      <c r="DN9" s="624"/>
      <c r="DO9" s="624"/>
      <c r="DP9" s="625"/>
      <c r="DQ9" s="632">
        <v>1145095</v>
      </c>
      <c r="DR9" s="624"/>
      <c r="DS9" s="624"/>
      <c r="DT9" s="624"/>
      <c r="DU9" s="624"/>
      <c r="DV9" s="624"/>
      <c r="DW9" s="624"/>
      <c r="DX9" s="624"/>
      <c r="DY9" s="624"/>
      <c r="DZ9" s="624"/>
      <c r="EA9" s="624"/>
      <c r="EB9" s="624"/>
      <c r="EC9" s="633"/>
    </row>
    <row r="10" spans="2:143" ht="11.25" customHeight="1" x14ac:dyDescent="0.15">
      <c r="B10" s="620" t="s">
        <v>253</v>
      </c>
      <c r="C10" s="621"/>
      <c r="D10" s="621"/>
      <c r="E10" s="621"/>
      <c r="F10" s="621"/>
      <c r="G10" s="621"/>
      <c r="H10" s="621"/>
      <c r="I10" s="621"/>
      <c r="J10" s="621"/>
      <c r="K10" s="621"/>
      <c r="L10" s="621"/>
      <c r="M10" s="621"/>
      <c r="N10" s="621"/>
      <c r="O10" s="621"/>
      <c r="P10" s="621"/>
      <c r="Q10" s="622"/>
      <c r="R10" s="623" t="s">
        <v>180</v>
      </c>
      <c r="S10" s="624"/>
      <c r="T10" s="624"/>
      <c r="U10" s="624"/>
      <c r="V10" s="624"/>
      <c r="W10" s="624"/>
      <c r="X10" s="624"/>
      <c r="Y10" s="625"/>
      <c r="Z10" s="626" t="s">
        <v>180</v>
      </c>
      <c r="AA10" s="626"/>
      <c r="AB10" s="626"/>
      <c r="AC10" s="626"/>
      <c r="AD10" s="627" t="s">
        <v>180</v>
      </c>
      <c r="AE10" s="627"/>
      <c r="AF10" s="627"/>
      <c r="AG10" s="627"/>
      <c r="AH10" s="627"/>
      <c r="AI10" s="627"/>
      <c r="AJ10" s="627"/>
      <c r="AK10" s="627"/>
      <c r="AL10" s="628" t="s">
        <v>134</v>
      </c>
      <c r="AM10" s="629"/>
      <c r="AN10" s="629"/>
      <c r="AO10" s="630"/>
      <c r="AP10" s="620" t="s">
        <v>254</v>
      </c>
      <c r="AQ10" s="621"/>
      <c r="AR10" s="621"/>
      <c r="AS10" s="621"/>
      <c r="AT10" s="621"/>
      <c r="AU10" s="621"/>
      <c r="AV10" s="621"/>
      <c r="AW10" s="621"/>
      <c r="AX10" s="621"/>
      <c r="AY10" s="621"/>
      <c r="AZ10" s="621"/>
      <c r="BA10" s="621"/>
      <c r="BB10" s="621"/>
      <c r="BC10" s="621"/>
      <c r="BD10" s="621"/>
      <c r="BE10" s="621"/>
      <c r="BF10" s="622"/>
      <c r="BG10" s="623">
        <v>49738</v>
      </c>
      <c r="BH10" s="624"/>
      <c r="BI10" s="624"/>
      <c r="BJ10" s="624"/>
      <c r="BK10" s="624"/>
      <c r="BL10" s="624"/>
      <c r="BM10" s="624"/>
      <c r="BN10" s="625"/>
      <c r="BO10" s="626">
        <v>2.5</v>
      </c>
      <c r="BP10" s="626"/>
      <c r="BQ10" s="626"/>
      <c r="BR10" s="626"/>
      <c r="BS10" s="627" t="s">
        <v>134</v>
      </c>
      <c r="BT10" s="627"/>
      <c r="BU10" s="627"/>
      <c r="BV10" s="627"/>
      <c r="BW10" s="627"/>
      <c r="BX10" s="627"/>
      <c r="BY10" s="627"/>
      <c r="BZ10" s="627"/>
      <c r="CA10" s="627"/>
      <c r="CB10" s="631"/>
      <c r="CD10" s="620" t="s">
        <v>255</v>
      </c>
      <c r="CE10" s="621"/>
      <c r="CF10" s="621"/>
      <c r="CG10" s="621"/>
      <c r="CH10" s="621"/>
      <c r="CI10" s="621"/>
      <c r="CJ10" s="621"/>
      <c r="CK10" s="621"/>
      <c r="CL10" s="621"/>
      <c r="CM10" s="621"/>
      <c r="CN10" s="621"/>
      <c r="CO10" s="621"/>
      <c r="CP10" s="621"/>
      <c r="CQ10" s="622"/>
      <c r="CR10" s="623">
        <v>10000</v>
      </c>
      <c r="CS10" s="624"/>
      <c r="CT10" s="624"/>
      <c r="CU10" s="624"/>
      <c r="CV10" s="624"/>
      <c r="CW10" s="624"/>
      <c r="CX10" s="624"/>
      <c r="CY10" s="625"/>
      <c r="CZ10" s="626">
        <v>0.1</v>
      </c>
      <c r="DA10" s="626"/>
      <c r="DB10" s="626"/>
      <c r="DC10" s="626"/>
      <c r="DD10" s="632" t="s">
        <v>180</v>
      </c>
      <c r="DE10" s="624"/>
      <c r="DF10" s="624"/>
      <c r="DG10" s="624"/>
      <c r="DH10" s="624"/>
      <c r="DI10" s="624"/>
      <c r="DJ10" s="624"/>
      <c r="DK10" s="624"/>
      <c r="DL10" s="624"/>
      <c r="DM10" s="624"/>
      <c r="DN10" s="624"/>
      <c r="DO10" s="624"/>
      <c r="DP10" s="625"/>
      <c r="DQ10" s="632">
        <v>10000</v>
      </c>
      <c r="DR10" s="624"/>
      <c r="DS10" s="624"/>
      <c r="DT10" s="624"/>
      <c r="DU10" s="624"/>
      <c r="DV10" s="624"/>
      <c r="DW10" s="624"/>
      <c r="DX10" s="624"/>
      <c r="DY10" s="624"/>
      <c r="DZ10" s="624"/>
      <c r="EA10" s="624"/>
      <c r="EB10" s="624"/>
      <c r="EC10" s="633"/>
    </row>
    <row r="11" spans="2:143" ht="11.25" customHeight="1" x14ac:dyDescent="0.15">
      <c r="B11" s="620" t="s">
        <v>256</v>
      </c>
      <c r="C11" s="621"/>
      <c r="D11" s="621"/>
      <c r="E11" s="621"/>
      <c r="F11" s="621"/>
      <c r="G11" s="621"/>
      <c r="H11" s="621"/>
      <c r="I11" s="621"/>
      <c r="J11" s="621"/>
      <c r="K11" s="621"/>
      <c r="L11" s="621"/>
      <c r="M11" s="621"/>
      <c r="N11" s="621"/>
      <c r="O11" s="621"/>
      <c r="P11" s="621"/>
      <c r="Q11" s="622"/>
      <c r="R11" s="623">
        <v>378733</v>
      </c>
      <c r="S11" s="624"/>
      <c r="T11" s="624"/>
      <c r="U11" s="624"/>
      <c r="V11" s="624"/>
      <c r="W11" s="624"/>
      <c r="X11" s="624"/>
      <c r="Y11" s="625"/>
      <c r="Z11" s="628">
        <v>3.1</v>
      </c>
      <c r="AA11" s="629"/>
      <c r="AB11" s="629"/>
      <c r="AC11" s="635"/>
      <c r="AD11" s="632">
        <v>378733</v>
      </c>
      <c r="AE11" s="624"/>
      <c r="AF11" s="624"/>
      <c r="AG11" s="624"/>
      <c r="AH11" s="624"/>
      <c r="AI11" s="624"/>
      <c r="AJ11" s="624"/>
      <c r="AK11" s="625"/>
      <c r="AL11" s="628">
        <v>5.2</v>
      </c>
      <c r="AM11" s="629"/>
      <c r="AN11" s="629"/>
      <c r="AO11" s="630"/>
      <c r="AP11" s="620" t="s">
        <v>257</v>
      </c>
      <c r="AQ11" s="621"/>
      <c r="AR11" s="621"/>
      <c r="AS11" s="621"/>
      <c r="AT11" s="621"/>
      <c r="AU11" s="621"/>
      <c r="AV11" s="621"/>
      <c r="AW11" s="621"/>
      <c r="AX11" s="621"/>
      <c r="AY11" s="621"/>
      <c r="AZ11" s="621"/>
      <c r="BA11" s="621"/>
      <c r="BB11" s="621"/>
      <c r="BC11" s="621"/>
      <c r="BD11" s="621"/>
      <c r="BE11" s="621"/>
      <c r="BF11" s="622"/>
      <c r="BG11" s="623">
        <v>39088</v>
      </c>
      <c r="BH11" s="624"/>
      <c r="BI11" s="624"/>
      <c r="BJ11" s="624"/>
      <c r="BK11" s="624"/>
      <c r="BL11" s="624"/>
      <c r="BM11" s="624"/>
      <c r="BN11" s="625"/>
      <c r="BO11" s="626">
        <v>2</v>
      </c>
      <c r="BP11" s="626"/>
      <c r="BQ11" s="626"/>
      <c r="BR11" s="626"/>
      <c r="BS11" s="627" t="s">
        <v>242</v>
      </c>
      <c r="BT11" s="627"/>
      <c r="BU11" s="627"/>
      <c r="BV11" s="627"/>
      <c r="BW11" s="627"/>
      <c r="BX11" s="627"/>
      <c r="BY11" s="627"/>
      <c r="BZ11" s="627"/>
      <c r="CA11" s="627"/>
      <c r="CB11" s="631"/>
      <c r="CD11" s="620" t="s">
        <v>258</v>
      </c>
      <c r="CE11" s="621"/>
      <c r="CF11" s="621"/>
      <c r="CG11" s="621"/>
      <c r="CH11" s="621"/>
      <c r="CI11" s="621"/>
      <c r="CJ11" s="621"/>
      <c r="CK11" s="621"/>
      <c r="CL11" s="621"/>
      <c r="CM11" s="621"/>
      <c r="CN11" s="621"/>
      <c r="CO11" s="621"/>
      <c r="CP11" s="621"/>
      <c r="CQ11" s="622"/>
      <c r="CR11" s="623">
        <v>1305432</v>
      </c>
      <c r="CS11" s="624"/>
      <c r="CT11" s="624"/>
      <c r="CU11" s="624"/>
      <c r="CV11" s="624"/>
      <c r="CW11" s="624"/>
      <c r="CX11" s="624"/>
      <c r="CY11" s="625"/>
      <c r="CZ11" s="626">
        <v>11.2</v>
      </c>
      <c r="DA11" s="626"/>
      <c r="DB11" s="626"/>
      <c r="DC11" s="626"/>
      <c r="DD11" s="632">
        <v>300305</v>
      </c>
      <c r="DE11" s="624"/>
      <c r="DF11" s="624"/>
      <c r="DG11" s="624"/>
      <c r="DH11" s="624"/>
      <c r="DI11" s="624"/>
      <c r="DJ11" s="624"/>
      <c r="DK11" s="624"/>
      <c r="DL11" s="624"/>
      <c r="DM11" s="624"/>
      <c r="DN11" s="624"/>
      <c r="DO11" s="624"/>
      <c r="DP11" s="625"/>
      <c r="DQ11" s="632">
        <v>561182</v>
      </c>
      <c r="DR11" s="624"/>
      <c r="DS11" s="624"/>
      <c r="DT11" s="624"/>
      <c r="DU11" s="624"/>
      <c r="DV11" s="624"/>
      <c r="DW11" s="624"/>
      <c r="DX11" s="624"/>
      <c r="DY11" s="624"/>
      <c r="DZ11" s="624"/>
      <c r="EA11" s="624"/>
      <c r="EB11" s="624"/>
      <c r="EC11" s="633"/>
    </row>
    <row r="12" spans="2:143" ht="11.25" customHeight="1" x14ac:dyDescent="0.15">
      <c r="B12" s="620" t="s">
        <v>259</v>
      </c>
      <c r="C12" s="621"/>
      <c r="D12" s="621"/>
      <c r="E12" s="621"/>
      <c r="F12" s="621"/>
      <c r="G12" s="621"/>
      <c r="H12" s="621"/>
      <c r="I12" s="621"/>
      <c r="J12" s="621"/>
      <c r="K12" s="621"/>
      <c r="L12" s="621"/>
      <c r="M12" s="621"/>
      <c r="N12" s="621"/>
      <c r="O12" s="621"/>
      <c r="P12" s="621"/>
      <c r="Q12" s="622"/>
      <c r="R12" s="623">
        <v>6206</v>
      </c>
      <c r="S12" s="624"/>
      <c r="T12" s="624"/>
      <c r="U12" s="624"/>
      <c r="V12" s="624"/>
      <c r="W12" s="624"/>
      <c r="X12" s="624"/>
      <c r="Y12" s="625"/>
      <c r="Z12" s="626">
        <v>0.1</v>
      </c>
      <c r="AA12" s="626"/>
      <c r="AB12" s="626"/>
      <c r="AC12" s="626"/>
      <c r="AD12" s="627">
        <v>6206</v>
      </c>
      <c r="AE12" s="627"/>
      <c r="AF12" s="627"/>
      <c r="AG12" s="627"/>
      <c r="AH12" s="627"/>
      <c r="AI12" s="627"/>
      <c r="AJ12" s="627"/>
      <c r="AK12" s="627"/>
      <c r="AL12" s="628">
        <v>0.1</v>
      </c>
      <c r="AM12" s="629"/>
      <c r="AN12" s="629"/>
      <c r="AO12" s="630"/>
      <c r="AP12" s="620" t="s">
        <v>260</v>
      </c>
      <c r="AQ12" s="621"/>
      <c r="AR12" s="621"/>
      <c r="AS12" s="621"/>
      <c r="AT12" s="621"/>
      <c r="AU12" s="621"/>
      <c r="AV12" s="621"/>
      <c r="AW12" s="621"/>
      <c r="AX12" s="621"/>
      <c r="AY12" s="621"/>
      <c r="AZ12" s="621"/>
      <c r="BA12" s="621"/>
      <c r="BB12" s="621"/>
      <c r="BC12" s="621"/>
      <c r="BD12" s="621"/>
      <c r="BE12" s="621"/>
      <c r="BF12" s="622"/>
      <c r="BG12" s="623">
        <v>1135688</v>
      </c>
      <c r="BH12" s="624"/>
      <c r="BI12" s="624"/>
      <c r="BJ12" s="624"/>
      <c r="BK12" s="624"/>
      <c r="BL12" s="624"/>
      <c r="BM12" s="624"/>
      <c r="BN12" s="625"/>
      <c r="BO12" s="626">
        <v>57.1</v>
      </c>
      <c r="BP12" s="626"/>
      <c r="BQ12" s="626"/>
      <c r="BR12" s="626"/>
      <c r="BS12" s="627" t="s">
        <v>134</v>
      </c>
      <c r="BT12" s="627"/>
      <c r="BU12" s="627"/>
      <c r="BV12" s="627"/>
      <c r="BW12" s="627"/>
      <c r="BX12" s="627"/>
      <c r="BY12" s="627"/>
      <c r="BZ12" s="627"/>
      <c r="CA12" s="627"/>
      <c r="CB12" s="631"/>
      <c r="CD12" s="620" t="s">
        <v>261</v>
      </c>
      <c r="CE12" s="621"/>
      <c r="CF12" s="621"/>
      <c r="CG12" s="621"/>
      <c r="CH12" s="621"/>
      <c r="CI12" s="621"/>
      <c r="CJ12" s="621"/>
      <c r="CK12" s="621"/>
      <c r="CL12" s="621"/>
      <c r="CM12" s="621"/>
      <c r="CN12" s="621"/>
      <c r="CO12" s="621"/>
      <c r="CP12" s="621"/>
      <c r="CQ12" s="622"/>
      <c r="CR12" s="623">
        <v>332853</v>
      </c>
      <c r="CS12" s="624"/>
      <c r="CT12" s="624"/>
      <c r="CU12" s="624"/>
      <c r="CV12" s="624"/>
      <c r="CW12" s="624"/>
      <c r="CX12" s="624"/>
      <c r="CY12" s="625"/>
      <c r="CZ12" s="626">
        <v>2.9</v>
      </c>
      <c r="DA12" s="626"/>
      <c r="DB12" s="626"/>
      <c r="DC12" s="626"/>
      <c r="DD12" s="632">
        <v>28736</v>
      </c>
      <c r="DE12" s="624"/>
      <c r="DF12" s="624"/>
      <c r="DG12" s="624"/>
      <c r="DH12" s="624"/>
      <c r="DI12" s="624"/>
      <c r="DJ12" s="624"/>
      <c r="DK12" s="624"/>
      <c r="DL12" s="624"/>
      <c r="DM12" s="624"/>
      <c r="DN12" s="624"/>
      <c r="DO12" s="624"/>
      <c r="DP12" s="625"/>
      <c r="DQ12" s="632">
        <v>306636</v>
      </c>
      <c r="DR12" s="624"/>
      <c r="DS12" s="624"/>
      <c r="DT12" s="624"/>
      <c r="DU12" s="624"/>
      <c r="DV12" s="624"/>
      <c r="DW12" s="624"/>
      <c r="DX12" s="624"/>
      <c r="DY12" s="624"/>
      <c r="DZ12" s="624"/>
      <c r="EA12" s="624"/>
      <c r="EB12" s="624"/>
      <c r="EC12" s="633"/>
    </row>
    <row r="13" spans="2:143" ht="11.25" customHeight="1" x14ac:dyDescent="0.15">
      <c r="B13" s="620" t="s">
        <v>262</v>
      </c>
      <c r="C13" s="621"/>
      <c r="D13" s="621"/>
      <c r="E13" s="621"/>
      <c r="F13" s="621"/>
      <c r="G13" s="621"/>
      <c r="H13" s="621"/>
      <c r="I13" s="621"/>
      <c r="J13" s="621"/>
      <c r="K13" s="621"/>
      <c r="L13" s="621"/>
      <c r="M13" s="621"/>
      <c r="N13" s="621"/>
      <c r="O13" s="621"/>
      <c r="P13" s="621"/>
      <c r="Q13" s="622"/>
      <c r="R13" s="623" t="s">
        <v>242</v>
      </c>
      <c r="S13" s="624"/>
      <c r="T13" s="624"/>
      <c r="U13" s="624"/>
      <c r="V13" s="624"/>
      <c r="W13" s="624"/>
      <c r="X13" s="624"/>
      <c r="Y13" s="625"/>
      <c r="Z13" s="626" t="s">
        <v>242</v>
      </c>
      <c r="AA13" s="626"/>
      <c r="AB13" s="626"/>
      <c r="AC13" s="626"/>
      <c r="AD13" s="627" t="s">
        <v>180</v>
      </c>
      <c r="AE13" s="627"/>
      <c r="AF13" s="627"/>
      <c r="AG13" s="627"/>
      <c r="AH13" s="627"/>
      <c r="AI13" s="627"/>
      <c r="AJ13" s="627"/>
      <c r="AK13" s="627"/>
      <c r="AL13" s="628" t="s">
        <v>134</v>
      </c>
      <c r="AM13" s="629"/>
      <c r="AN13" s="629"/>
      <c r="AO13" s="630"/>
      <c r="AP13" s="620" t="s">
        <v>263</v>
      </c>
      <c r="AQ13" s="621"/>
      <c r="AR13" s="621"/>
      <c r="AS13" s="621"/>
      <c r="AT13" s="621"/>
      <c r="AU13" s="621"/>
      <c r="AV13" s="621"/>
      <c r="AW13" s="621"/>
      <c r="AX13" s="621"/>
      <c r="AY13" s="621"/>
      <c r="AZ13" s="621"/>
      <c r="BA13" s="621"/>
      <c r="BB13" s="621"/>
      <c r="BC13" s="621"/>
      <c r="BD13" s="621"/>
      <c r="BE13" s="621"/>
      <c r="BF13" s="622"/>
      <c r="BG13" s="623">
        <v>969933</v>
      </c>
      <c r="BH13" s="624"/>
      <c r="BI13" s="624"/>
      <c r="BJ13" s="624"/>
      <c r="BK13" s="624"/>
      <c r="BL13" s="624"/>
      <c r="BM13" s="624"/>
      <c r="BN13" s="625"/>
      <c r="BO13" s="626">
        <v>48.7</v>
      </c>
      <c r="BP13" s="626"/>
      <c r="BQ13" s="626"/>
      <c r="BR13" s="626"/>
      <c r="BS13" s="627" t="s">
        <v>242</v>
      </c>
      <c r="BT13" s="627"/>
      <c r="BU13" s="627"/>
      <c r="BV13" s="627"/>
      <c r="BW13" s="627"/>
      <c r="BX13" s="627"/>
      <c r="BY13" s="627"/>
      <c r="BZ13" s="627"/>
      <c r="CA13" s="627"/>
      <c r="CB13" s="631"/>
      <c r="CD13" s="620" t="s">
        <v>264</v>
      </c>
      <c r="CE13" s="621"/>
      <c r="CF13" s="621"/>
      <c r="CG13" s="621"/>
      <c r="CH13" s="621"/>
      <c r="CI13" s="621"/>
      <c r="CJ13" s="621"/>
      <c r="CK13" s="621"/>
      <c r="CL13" s="621"/>
      <c r="CM13" s="621"/>
      <c r="CN13" s="621"/>
      <c r="CO13" s="621"/>
      <c r="CP13" s="621"/>
      <c r="CQ13" s="622"/>
      <c r="CR13" s="623">
        <v>1063752</v>
      </c>
      <c r="CS13" s="624"/>
      <c r="CT13" s="624"/>
      <c r="CU13" s="624"/>
      <c r="CV13" s="624"/>
      <c r="CW13" s="624"/>
      <c r="CX13" s="624"/>
      <c r="CY13" s="625"/>
      <c r="CZ13" s="626">
        <v>9.1</v>
      </c>
      <c r="DA13" s="626"/>
      <c r="DB13" s="626"/>
      <c r="DC13" s="626"/>
      <c r="DD13" s="632">
        <v>568722</v>
      </c>
      <c r="DE13" s="624"/>
      <c r="DF13" s="624"/>
      <c r="DG13" s="624"/>
      <c r="DH13" s="624"/>
      <c r="DI13" s="624"/>
      <c r="DJ13" s="624"/>
      <c r="DK13" s="624"/>
      <c r="DL13" s="624"/>
      <c r="DM13" s="624"/>
      <c r="DN13" s="624"/>
      <c r="DO13" s="624"/>
      <c r="DP13" s="625"/>
      <c r="DQ13" s="632">
        <v>563081</v>
      </c>
      <c r="DR13" s="624"/>
      <c r="DS13" s="624"/>
      <c r="DT13" s="624"/>
      <c r="DU13" s="624"/>
      <c r="DV13" s="624"/>
      <c r="DW13" s="624"/>
      <c r="DX13" s="624"/>
      <c r="DY13" s="624"/>
      <c r="DZ13" s="624"/>
      <c r="EA13" s="624"/>
      <c r="EB13" s="624"/>
      <c r="EC13" s="633"/>
    </row>
    <row r="14" spans="2:143" ht="11.25" customHeight="1" x14ac:dyDescent="0.15">
      <c r="B14" s="620" t="s">
        <v>265</v>
      </c>
      <c r="C14" s="621"/>
      <c r="D14" s="621"/>
      <c r="E14" s="621"/>
      <c r="F14" s="621"/>
      <c r="G14" s="621"/>
      <c r="H14" s="621"/>
      <c r="I14" s="621"/>
      <c r="J14" s="621"/>
      <c r="K14" s="621"/>
      <c r="L14" s="621"/>
      <c r="M14" s="621"/>
      <c r="N14" s="621"/>
      <c r="O14" s="621"/>
      <c r="P14" s="621"/>
      <c r="Q14" s="622"/>
      <c r="R14" s="623">
        <v>7</v>
      </c>
      <c r="S14" s="624"/>
      <c r="T14" s="624"/>
      <c r="U14" s="624"/>
      <c r="V14" s="624"/>
      <c r="W14" s="624"/>
      <c r="X14" s="624"/>
      <c r="Y14" s="625"/>
      <c r="Z14" s="626">
        <v>0</v>
      </c>
      <c r="AA14" s="626"/>
      <c r="AB14" s="626"/>
      <c r="AC14" s="626"/>
      <c r="AD14" s="627">
        <v>7</v>
      </c>
      <c r="AE14" s="627"/>
      <c r="AF14" s="627"/>
      <c r="AG14" s="627"/>
      <c r="AH14" s="627"/>
      <c r="AI14" s="627"/>
      <c r="AJ14" s="627"/>
      <c r="AK14" s="627"/>
      <c r="AL14" s="628">
        <v>0</v>
      </c>
      <c r="AM14" s="629"/>
      <c r="AN14" s="629"/>
      <c r="AO14" s="630"/>
      <c r="AP14" s="620" t="s">
        <v>266</v>
      </c>
      <c r="AQ14" s="621"/>
      <c r="AR14" s="621"/>
      <c r="AS14" s="621"/>
      <c r="AT14" s="621"/>
      <c r="AU14" s="621"/>
      <c r="AV14" s="621"/>
      <c r="AW14" s="621"/>
      <c r="AX14" s="621"/>
      <c r="AY14" s="621"/>
      <c r="AZ14" s="621"/>
      <c r="BA14" s="621"/>
      <c r="BB14" s="621"/>
      <c r="BC14" s="621"/>
      <c r="BD14" s="621"/>
      <c r="BE14" s="621"/>
      <c r="BF14" s="622"/>
      <c r="BG14" s="623">
        <v>80753</v>
      </c>
      <c r="BH14" s="624"/>
      <c r="BI14" s="624"/>
      <c r="BJ14" s="624"/>
      <c r="BK14" s="624"/>
      <c r="BL14" s="624"/>
      <c r="BM14" s="624"/>
      <c r="BN14" s="625"/>
      <c r="BO14" s="626">
        <v>4.0999999999999996</v>
      </c>
      <c r="BP14" s="626"/>
      <c r="BQ14" s="626"/>
      <c r="BR14" s="626"/>
      <c r="BS14" s="627" t="s">
        <v>134</v>
      </c>
      <c r="BT14" s="627"/>
      <c r="BU14" s="627"/>
      <c r="BV14" s="627"/>
      <c r="BW14" s="627"/>
      <c r="BX14" s="627"/>
      <c r="BY14" s="627"/>
      <c r="BZ14" s="627"/>
      <c r="CA14" s="627"/>
      <c r="CB14" s="631"/>
      <c r="CD14" s="620" t="s">
        <v>267</v>
      </c>
      <c r="CE14" s="621"/>
      <c r="CF14" s="621"/>
      <c r="CG14" s="621"/>
      <c r="CH14" s="621"/>
      <c r="CI14" s="621"/>
      <c r="CJ14" s="621"/>
      <c r="CK14" s="621"/>
      <c r="CL14" s="621"/>
      <c r="CM14" s="621"/>
      <c r="CN14" s="621"/>
      <c r="CO14" s="621"/>
      <c r="CP14" s="621"/>
      <c r="CQ14" s="622"/>
      <c r="CR14" s="623">
        <v>564135</v>
      </c>
      <c r="CS14" s="624"/>
      <c r="CT14" s="624"/>
      <c r="CU14" s="624"/>
      <c r="CV14" s="624"/>
      <c r="CW14" s="624"/>
      <c r="CX14" s="624"/>
      <c r="CY14" s="625"/>
      <c r="CZ14" s="626">
        <v>4.8</v>
      </c>
      <c r="DA14" s="626"/>
      <c r="DB14" s="626"/>
      <c r="DC14" s="626"/>
      <c r="DD14" s="632">
        <v>131764</v>
      </c>
      <c r="DE14" s="624"/>
      <c r="DF14" s="624"/>
      <c r="DG14" s="624"/>
      <c r="DH14" s="624"/>
      <c r="DI14" s="624"/>
      <c r="DJ14" s="624"/>
      <c r="DK14" s="624"/>
      <c r="DL14" s="624"/>
      <c r="DM14" s="624"/>
      <c r="DN14" s="624"/>
      <c r="DO14" s="624"/>
      <c r="DP14" s="625"/>
      <c r="DQ14" s="632">
        <v>444499</v>
      </c>
      <c r="DR14" s="624"/>
      <c r="DS14" s="624"/>
      <c r="DT14" s="624"/>
      <c r="DU14" s="624"/>
      <c r="DV14" s="624"/>
      <c r="DW14" s="624"/>
      <c r="DX14" s="624"/>
      <c r="DY14" s="624"/>
      <c r="DZ14" s="624"/>
      <c r="EA14" s="624"/>
      <c r="EB14" s="624"/>
      <c r="EC14" s="633"/>
    </row>
    <row r="15" spans="2:143" ht="11.25" customHeight="1" x14ac:dyDescent="0.15">
      <c r="B15" s="620" t="s">
        <v>268</v>
      </c>
      <c r="C15" s="621"/>
      <c r="D15" s="621"/>
      <c r="E15" s="621"/>
      <c r="F15" s="621"/>
      <c r="G15" s="621"/>
      <c r="H15" s="621"/>
      <c r="I15" s="621"/>
      <c r="J15" s="621"/>
      <c r="K15" s="621"/>
      <c r="L15" s="621"/>
      <c r="M15" s="621"/>
      <c r="N15" s="621"/>
      <c r="O15" s="621"/>
      <c r="P15" s="621"/>
      <c r="Q15" s="622"/>
      <c r="R15" s="623" t="s">
        <v>134</v>
      </c>
      <c r="S15" s="624"/>
      <c r="T15" s="624"/>
      <c r="U15" s="624"/>
      <c r="V15" s="624"/>
      <c r="W15" s="624"/>
      <c r="X15" s="624"/>
      <c r="Y15" s="625"/>
      <c r="Z15" s="626" t="s">
        <v>242</v>
      </c>
      <c r="AA15" s="626"/>
      <c r="AB15" s="626"/>
      <c r="AC15" s="626"/>
      <c r="AD15" s="627" t="s">
        <v>134</v>
      </c>
      <c r="AE15" s="627"/>
      <c r="AF15" s="627"/>
      <c r="AG15" s="627"/>
      <c r="AH15" s="627"/>
      <c r="AI15" s="627"/>
      <c r="AJ15" s="627"/>
      <c r="AK15" s="627"/>
      <c r="AL15" s="628" t="s">
        <v>242</v>
      </c>
      <c r="AM15" s="629"/>
      <c r="AN15" s="629"/>
      <c r="AO15" s="630"/>
      <c r="AP15" s="620" t="s">
        <v>269</v>
      </c>
      <c r="AQ15" s="621"/>
      <c r="AR15" s="621"/>
      <c r="AS15" s="621"/>
      <c r="AT15" s="621"/>
      <c r="AU15" s="621"/>
      <c r="AV15" s="621"/>
      <c r="AW15" s="621"/>
      <c r="AX15" s="621"/>
      <c r="AY15" s="621"/>
      <c r="AZ15" s="621"/>
      <c r="BA15" s="621"/>
      <c r="BB15" s="621"/>
      <c r="BC15" s="621"/>
      <c r="BD15" s="621"/>
      <c r="BE15" s="621"/>
      <c r="BF15" s="622"/>
      <c r="BG15" s="623">
        <v>99711</v>
      </c>
      <c r="BH15" s="624"/>
      <c r="BI15" s="624"/>
      <c r="BJ15" s="624"/>
      <c r="BK15" s="624"/>
      <c r="BL15" s="624"/>
      <c r="BM15" s="624"/>
      <c r="BN15" s="625"/>
      <c r="BO15" s="626">
        <v>5</v>
      </c>
      <c r="BP15" s="626"/>
      <c r="BQ15" s="626"/>
      <c r="BR15" s="626"/>
      <c r="BS15" s="627" t="s">
        <v>180</v>
      </c>
      <c r="BT15" s="627"/>
      <c r="BU15" s="627"/>
      <c r="BV15" s="627"/>
      <c r="BW15" s="627"/>
      <c r="BX15" s="627"/>
      <c r="BY15" s="627"/>
      <c r="BZ15" s="627"/>
      <c r="CA15" s="627"/>
      <c r="CB15" s="631"/>
      <c r="CD15" s="620" t="s">
        <v>270</v>
      </c>
      <c r="CE15" s="621"/>
      <c r="CF15" s="621"/>
      <c r="CG15" s="621"/>
      <c r="CH15" s="621"/>
      <c r="CI15" s="621"/>
      <c r="CJ15" s="621"/>
      <c r="CK15" s="621"/>
      <c r="CL15" s="621"/>
      <c r="CM15" s="621"/>
      <c r="CN15" s="621"/>
      <c r="CO15" s="621"/>
      <c r="CP15" s="621"/>
      <c r="CQ15" s="622"/>
      <c r="CR15" s="623">
        <v>727771</v>
      </c>
      <c r="CS15" s="624"/>
      <c r="CT15" s="624"/>
      <c r="CU15" s="624"/>
      <c r="CV15" s="624"/>
      <c r="CW15" s="624"/>
      <c r="CX15" s="624"/>
      <c r="CY15" s="625"/>
      <c r="CZ15" s="626">
        <v>6.2</v>
      </c>
      <c r="DA15" s="626"/>
      <c r="DB15" s="626"/>
      <c r="DC15" s="626"/>
      <c r="DD15" s="632">
        <v>47322</v>
      </c>
      <c r="DE15" s="624"/>
      <c r="DF15" s="624"/>
      <c r="DG15" s="624"/>
      <c r="DH15" s="624"/>
      <c r="DI15" s="624"/>
      <c r="DJ15" s="624"/>
      <c r="DK15" s="624"/>
      <c r="DL15" s="624"/>
      <c r="DM15" s="624"/>
      <c r="DN15" s="624"/>
      <c r="DO15" s="624"/>
      <c r="DP15" s="625"/>
      <c r="DQ15" s="632">
        <v>624944</v>
      </c>
      <c r="DR15" s="624"/>
      <c r="DS15" s="624"/>
      <c r="DT15" s="624"/>
      <c r="DU15" s="624"/>
      <c r="DV15" s="624"/>
      <c r="DW15" s="624"/>
      <c r="DX15" s="624"/>
      <c r="DY15" s="624"/>
      <c r="DZ15" s="624"/>
      <c r="EA15" s="624"/>
      <c r="EB15" s="624"/>
      <c r="EC15" s="633"/>
    </row>
    <row r="16" spans="2:143" ht="11.25" customHeight="1" x14ac:dyDescent="0.15">
      <c r="B16" s="620" t="s">
        <v>271</v>
      </c>
      <c r="C16" s="621"/>
      <c r="D16" s="621"/>
      <c r="E16" s="621"/>
      <c r="F16" s="621"/>
      <c r="G16" s="621"/>
      <c r="H16" s="621"/>
      <c r="I16" s="621"/>
      <c r="J16" s="621"/>
      <c r="K16" s="621"/>
      <c r="L16" s="621"/>
      <c r="M16" s="621"/>
      <c r="N16" s="621"/>
      <c r="O16" s="621"/>
      <c r="P16" s="621"/>
      <c r="Q16" s="622"/>
      <c r="R16" s="623">
        <v>25122</v>
      </c>
      <c r="S16" s="624"/>
      <c r="T16" s="624"/>
      <c r="U16" s="624"/>
      <c r="V16" s="624"/>
      <c r="W16" s="624"/>
      <c r="X16" s="624"/>
      <c r="Y16" s="625"/>
      <c r="Z16" s="626">
        <v>0.2</v>
      </c>
      <c r="AA16" s="626"/>
      <c r="AB16" s="626"/>
      <c r="AC16" s="626"/>
      <c r="AD16" s="627">
        <v>25122</v>
      </c>
      <c r="AE16" s="627"/>
      <c r="AF16" s="627"/>
      <c r="AG16" s="627"/>
      <c r="AH16" s="627"/>
      <c r="AI16" s="627"/>
      <c r="AJ16" s="627"/>
      <c r="AK16" s="627"/>
      <c r="AL16" s="628">
        <v>0.3</v>
      </c>
      <c r="AM16" s="629"/>
      <c r="AN16" s="629"/>
      <c r="AO16" s="630"/>
      <c r="AP16" s="620" t="s">
        <v>272</v>
      </c>
      <c r="AQ16" s="621"/>
      <c r="AR16" s="621"/>
      <c r="AS16" s="621"/>
      <c r="AT16" s="621"/>
      <c r="AU16" s="621"/>
      <c r="AV16" s="621"/>
      <c r="AW16" s="621"/>
      <c r="AX16" s="621"/>
      <c r="AY16" s="621"/>
      <c r="AZ16" s="621"/>
      <c r="BA16" s="621"/>
      <c r="BB16" s="621"/>
      <c r="BC16" s="621"/>
      <c r="BD16" s="621"/>
      <c r="BE16" s="621"/>
      <c r="BF16" s="622"/>
      <c r="BG16" s="623" t="s">
        <v>134</v>
      </c>
      <c r="BH16" s="624"/>
      <c r="BI16" s="624"/>
      <c r="BJ16" s="624"/>
      <c r="BK16" s="624"/>
      <c r="BL16" s="624"/>
      <c r="BM16" s="624"/>
      <c r="BN16" s="625"/>
      <c r="BO16" s="626" t="s">
        <v>180</v>
      </c>
      <c r="BP16" s="626"/>
      <c r="BQ16" s="626"/>
      <c r="BR16" s="626"/>
      <c r="BS16" s="627" t="s">
        <v>242</v>
      </c>
      <c r="BT16" s="627"/>
      <c r="BU16" s="627"/>
      <c r="BV16" s="627"/>
      <c r="BW16" s="627"/>
      <c r="BX16" s="627"/>
      <c r="BY16" s="627"/>
      <c r="BZ16" s="627"/>
      <c r="CA16" s="627"/>
      <c r="CB16" s="631"/>
      <c r="CD16" s="620" t="s">
        <v>273</v>
      </c>
      <c r="CE16" s="621"/>
      <c r="CF16" s="621"/>
      <c r="CG16" s="621"/>
      <c r="CH16" s="621"/>
      <c r="CI16" s="621"/>
      <c r="CJ16" s="621"/>
      <c r="CK16" s="621"/>
      <c r="CL16" s="621"/>
      <c r="CM16" s="621"/>
      <c r="CN16" s="621"/>
      <c r="CO16" s="621"/>
      <c r="CP16" s="621"/>
      <c r="CQ16" s="622"/>
      <c r="CR16" s="623">
        <v>247101</v>
      </c>
      <c r="CS16" s="624"/>
      <c r="CT16" s="624"/>
      <c r="CU16" s="624"/>
      <c r="CV16" s="624"/>
      <c r="CW16" s="624"/>
      <c r="CX16" s="624"/>
      <c r="CY16" s="625"/>
      <c r="CZ16" s="626">
        <v>2.1</v>
      </c>
      <c r="DA16" s="626"/>
      <c r="DB16" s="626"/>
      <c r="DC16" s="626"/>
      <c r="DD16" s="632" t="s">
        <v>134</v>
      </c>
      <c r="DE16" s="624"/>
      <c r="DF16" s="624"/>
      <c r="DG16" s="624"/>
      <c r="DH16" s="624"/>
      <c r="DI16" s="624"/>
      <c r="DJ16" s="624"/>
      <c r="DK16" s="624"/>
      <c r="DL16" s="624"/>
      <c r="DM16" s="624"/>
      <c r="DN16" s="624"/>
      <c r="DO16" s="624"/>
      <c r="DP16" s="625"/>
      <c r="DQ16" s="632">
        <v>86720</v>
      </c>
      <c r="DR16" s="624"/>
      <c r="DS16" s="624"/>
      <c r="DT16" s="624"/>
      <c r="DU16" s="624"/>
      <c r="DV16" s="624"/>
      <c r="DW16" s="624"/>
      <c r="DX16" s="624"/>
      <c r="DY16" s="624"/>
      <c r="DZ16" s="624"/>
      <c r="EA16" s="624"/>
      <c r="EB16" s="624"/>
      <c r="EC16" s="633"/>
    </row>
    <row r="17" spans="2:133" ht="11.25" customHeight="1" x14ac:dyDescent="0.15">
      <c r="B17" s="620" t="s">
        <v>274</v>
      </c>
      <c r="C17" s="621"/>
      <c r="D17" s="621"/>
      <c r="E17" s="621"/>
      <c r="F17" s="621"/>
      <c r="G17" s="621"/>
      <c r="H17" s="621"/>
      <c r="I17" s="621"/>
      <c r="J17" s="621"/>
      <c r="K17" s="621"/>
      <c r="L17" s="621"/>
      <c r="M17" s="621"/>
      <c r="N17" s="621"/>
      <c r="O17" s="621"/>
      <c r="P17" s="621"/>
      <c r="Q17" s="622"/>
      <c r="R17" s="623">
        <v>31227</v>
      </c>
      <c r="S17" s="624"/>
      <c r="T17" s="624"/>
      <c r="U17" s="624"/>
      <c r="V17" s="624"/>
      <c r="W17" s="624"/>
      <c r="X17" s="624"/>
      <c r="Y17" s="625"/>
      <c r="Z17" s="626">
        <v>0.3</v>
      </c>
      <c r="AA17" s="626"/>
      <c r="AB17" s="626"/>
      <c r="AC17" s="626"/>
      <c r="AD17" s="627">
        <v>31227</v>
      </c>
      <c r="AE17" s="627"/>
      <c r="AF17" s="627"/>
      <c r="AG17" s="627"/>
      <c r="AH17" s="627"/>
      <c r="AI17" s="627"/>
      <c r="AJ17" s="627"/>
      <c r="AK17" s="627"/>
      <c r="AL17" s="628">
        <v>0.4</v>
      </c>
      <c r="AM17" s="629"/>
      <c r="AN17" s="629"/>
      <c r="AO17" s="630"/>
      <c r="AP17" s="620" t="s">
        <v>275</v>
      </c>
      <c r="AQ17" s="621"/>
      <c r="AR17" s="621"/>
      <c r="AS17" s="621"/>
      <c r="AT17" s="621"/>
      <c r="AU17" s="621"/>
      <c r="AV17" s="621"/>
      <c r="AW17" s="621"/>
      <c r="AX17" s="621"/>
      <c r="AY17" s="621"/>
      <c r="AZ17" s="621"/>
      <c r="BA17" s="621"/>
      <c r="BB17" s="621"/>
      <c r="BC17" s="621"/>
      <c r="BD17" s="621"/>
      <c r="BE17" s="621"/>
      <c r="BF17" s="622"/>
      <c r="BG17" s="623" t="s">
        <v>134</v>
      </c>
      <c r="BH17" s="624"/>
      <c r="BI17" s="624"/>
      <c r="BJ17" s="624"/>
      <c r="BK17" s="624"/>
      <c r="BL17" s="624"/>
      <c r="BM17" s="624"/>
      <c r="BN17" s="625"/>
      <c r="BO17" s="626" t="s">
        <v>134</v>
      </c>
      <c r="BP17" s="626"/>
      <c r="BQ17" s="626"/>
      <c r="BR17" s="626"/>
      <c r="BS17" s="627" t="s">
        <v>242</v>
      </c>
      <c r="BT17" s="627"/>
      <c r="BU17" s="627"/>
      <c r="BV17" s="627"/>
      <c r="BW17" s="627"/>
      <c r="BX17" s="627"/>
      <c r="BY17" s="627"/>
      <c r="BZ17" s="627"/>
      <c r="CA17" s="627"/>
      <c r="CB17" s="631"/>
      <c r="CD17" s="620" t="s">
        <v>276</v>
      </c>
      <c r="CE17" s="621"/>
      <c r="CF17" s="621"/>
      <c r="CG17" s="621"/>
      <c r="CH17" s="621"/>
      <c r="CI17" s="621"/>
      <c r="CJ17" s="621"/>
      <c r="CK17" s="621"/>
      <c r="CL17" s="621"/>
      <c r="CM17" s="621"/>
      <c r="CN17" s="621"/>
      <c r="CO17" s="621"/>
      <c r="CP17" s="621"/>
      <c r="CQ17" s="622"/>
      <c r="CR17" s="623">
        <v>1396473</v>
      </c>
      <c r="CS17" s="624"/>
      <c r="CT17" s="624"/>
      <c r="CU17" s="624"/>
      <c r="CV17" s="624"/>
      <c r="CW17" s="624"/>
      <c r="CX17" s="624"/>
      <c r="CY17" s="625"/>
      <c r="CZ17" s="626">
        <v>12</v>
      </c>
      <c r="DA17" s="626"/>
      <c r="DB17" s="626"/>
      <c r="DC17" s="626"/>
      <c r="DD17" s="632" t="s">
        <v>134</v>
      </c>
      <c r="DE17" s="624"/>
      <c r="DF17" s="624"/>
      <c r="DG17" s="624"/>
      <c r="DH17" s="624"/>
      <c r="DI17" s="624"/>
      <c r="DJ17" s="624"/>
      <c r="DK17" s="624"/>
      <c r="DL17" s="624"/>
      <c r="DM17" s="624"/>
      <c r="DN17" s="624"/>
      <c r="DO17" s="624"/>
      <c r="DP17" s="625"/>
      <c r="DQ17" s="632">
        <v>1396473</v>
      </c>
      <c r="DR17" s="624"/>
      <c r="DS17" s="624"/>
      <c r="DT17" s="624"/>
      <c r="DU17" s="624"/>
      <c r="DV17" s="624"/>
      <c r="DW17" s="624"/>
      <c r="DX17" s="624"/>
      <c r="DY17" s="624"/>
      <c r="DZ17" s="624"/>
      <c r="EA17" s="624"/>
      <c r="EB17" s="624"/>
      <c r="EC17" s="633"/>
    </row>
    <row r="18" spans="2:133" ht="11.25" customHeight="1" x14ac:dyDescent="0.15">
      <c r="B18" s="620" t="s">
        <v>277</v>
      </c>
      <c r="C18" s="621"/>
      <c r="D18" s="621"/>
      <c r="E18" s="621"/>
      <c r="F18" s="621"/>
      <c r="G18" s="621"/>
      <c r="H18" s="621"/>
      <c r="I18" s="621"/>
      <c r="J18" s="621"/>
      <c r="K18" s="621"/>
      <c r="L18" s="621"/>
      <c r="M18" s="621"/>
      <c r="N18" s="621"/>
      <c r="O18" s="621"/>
      <c r="P18" s="621"/>
      <c r="Q18" s="622"/>
      <c r="R18" s="623">
        <v>13374</v>
      </c>
      <c r="S18" s="624"/>
      <c r="T18" s="624"/>
      <c r="U18" s="624"/>
      <c r="V18" s="624"/>
      <c r="W18" s="624"/>
      <c r="X18" s="624"/>
      <c r="Y18" s="625"/>
      <c r="Z18" s="626">
        <v>0.1</v>
      </c>
      <c r="AA18" s="626"/>
      <c r="AB18" s="626"/>
      <c r="AC18" s="626"/>
      <c r="AD18" s="627">
        <v>13374</v>
      </c>
      <c r="AE18" s="627"/>
      <c r="AF18" s="627"/>
      <c r="AG18" s="627"/>
      <c r="AH18" s="627"/>
      <c r="AI18" s="627"/>
      <c r="AJ18" s="627"/>
      <c r="AK18" s="627"/>
      <c r="AL18" s="628">
        <v>0.2</v>
      </c>
      <c r="AM18" s="629"/>
      <c r="AN18" s="629"/>
      <c r="AO18" s="630"/>
      <c r="AP18" s="620" t="s">
        <v>278</v>
      </c>
      <c r="AQ18" s="621"/>
      <c r="AR18" s="621"/>
      <c r="AS18" s="621"/>
      <c r="AT18" s="621"/>
      <c r="AU18" s="621"/>
      <c r="AV18" s="621"/>
      <c r="AW18" s="621"/>
      <c r="AX18" s="621"/>
      <c r="AY18" s="621"/>
      <c r="AZ18" s="621"/>
      <c r="BA18" s="621"/>
      <c r="BB18" s="621"/>
      <c r="BC18" s="621"/>
      <c r="BD18" s="621"/>
      <c r="BE18" s="621"/>
      <c r="BF18" s="622"/>
      <c r="BG18" s="623" t="s">
        <v>180</v>
      </c>
      <c r="BH18" s="624"/>
      <c r="BI18" s="624"/>
      <c r="BJ18" s="624"/>
      <c r="BK18" s="624"/>
      <c r="BL18" s="624"/>
      <c r="BM18" s="624"/>
      <c r="BN18" s="625"/>
      <c r="BO18" s="626" t="s">
        <v>134</v>
      </c>
      <c r="BP18" s="626"/>
      <c r="BQ18" s="626"/>
      <c r="BR18" s="626"/>
      <c r="BS18" s="627" t="s">
        <v>242</v>
      </c>
      <c r="BT18" s="627"/>
      <c r="BU18" s="627"/>
      <c r="BV18" s="627"/>
      <c r="BW18" s="627"/>
      <c r="BX18" s="627"/>
      <c r="BY18" s="627"/>
      <c r="BZ18" s="627"/>
      <c r="CA18" s="627"/>
      <c r="CB18" s="631"/>
      <c r="CD18" s="620" t="s">
        <v>279</v>
      </c>
      <c r="CE18" s="621"/>
      <c r="CF18" s="621"/>
      <c r="CG18" s="621"/>
      <c r="CH18" s="621"/>
      <c r="CI18" s="621"/>
      <c r="CJ18" s="621"/>
      <c r="CK18" s="621"/>
      <c r="CL18" s="621"/>
      <c r="CM18" s="621"/>
      <c r="CN18" s="621"/>
      <c r="CO18" s="621"/>
      <c r="CP18" s="621"/>
      <c r="CQ18" s="622"/>
      <c r="CR18" s="623" t="s">
        <v>134</v>
      </c>
      <c r="CS18" s="624"/>
      <c r="CT18" s="624"/>
      <c r="CU18" s="624"/>
      <c r="CV18" s="624"/>
      <c r="CW18" s="624"/>
      <c r="CX18" s="624"/>
      <c r="CY18" s="625"/>
      <c r="CZ18" s="626" t="s">
        <v>134</v>
      </c>
      <c r="DA18" s="626"/>
      <c r="DB18" s="626"/>
      <c r="DC18" s="626"/>
      <c r="DD18" s="632" t="s">
        <v>242</v>
      </c>
      <c r="DE18" s="624"/>
      <c r="DF18" s="624"/>
      <c r="DG18" s="624"/>
      <c r="DH18" s="624"/>
      <c r="DI18" s="624"/>
      <c r="DJ18" s="624"/>
      <c r="DK18" s="624"/>
      <c r="DL18" s="624"/>
      <c r="DM18" s="624"/>
      <c r="DN18" s="624"/>
      <c r="DO18" s="624"/>
      <c r="DP18" s="625"/>
      <c r="DQ18" s="632" t="s">
        <v>242</v>
      </c>
      <c r="DR18" s="624"/>
      <c r="DS18" s="624"/>
      <c r="DT18" s="624"/>
      <c r="DU18" s="624"/>
      <c r="DV18" s="624"/>
      <c r="DW18" s="624"/>
      <c r="DX18" s="624"/>
      <c r="DY18" s="624"/>
      <c r="DZ18" s="624"/>
      <c r="EA18" s="624"/>
      <c r="EB18" s="624"/>
      <c r="EC18" s="633"/>
    </row>
    <row r="19" spans="2:133" ht="11.25" customHeight="1" x14ac:dyDescent="0.15">
      <c r="B19" s="620" t="s">
        <v>280</v>
      </c>
      <c r="C19" s="621"/>
      <c r="D19" s="621"/>
      <c r="E19" s="621"/>
      <c r="F19" s="621"/>
      <c r="G19" s="621"/>
      <c r="H19" s="621"/>
      <c r="I19" s="621"/>
      <c r="J19" s="621"/>
      <c r="K19" s="621"/>
      <c r="L19" s="621"/>
      <c r="M19" s="621"/>
      <c r="N19" s="621"/>
      <c r="O19" s="621"/>
      <c r="P19" s="621"/>
      <c r="Q19" s="622"/>
      <c r="R19" s="623">
        <v>8322</v>
      </c>
      <c r="S19" s="624"/>
      <c r="T19" s="624"/>
      <c r="U19" s="624"/>
      <c r="V19" s="624"/>
      <c r="W19" s="624"/>
      <c r="X19" s="624"/>
      <c r="Y19" s="625"/>
      <c r="Z19" s="626">
        <v>0.1</v>
      </c>
      <c r="AA19" s="626"/>
      <c r="AB19" s="626"/>
      <c r="AC19" s="626"/>
      <c r="AD19" s="627">
        <v>8322</v>
      </c>
      <c r="AE19" s="627"/>
      <c r="AF19" s="627"/>
      <c r="AG19" s="627"/>
      <c r="AH19" s="627"/>
      <c r="AI19" s="627"/>
      <c r="AJ19" s="627"/>
      <c r="AK19" s="627"/>
      <c r="AL19" s="628">
        <v>0.1</v>
      </c>
      <c r="AM19" s="629"/>
      <c r="AN19" s="629"/>
      <c r="AO19" s="630"/>
      <c r="AP19" s="620" t="s">
        <v>281</v>
      </c>
      <c r="AQ19" s="621"/>
      <c r="AR19" s="621"/>
      <c r="AS19" s="621"/>
      <c r="AT19" s="621"/>
      <c r="AU19" s="621"/>
      <c r="AV19" s="621"/>
      <c r="AW19" s="621"/>
      <c r="AX19" s="621"/>
      <c r="AY19" s="621"/>
      <c r="AZ19" s="621"/>
      <c r="BA19" s="621"/>
      <c r="BB19" s="621"/>
      <c r="BC19" s="621"/>
      <c r="BD19" s="621"/>
      <c r="BE19" s="621"/>
      <c r="BF19" s="622"/>
      <c r="BG19" s="623">
        <v>296</v>
      </c>
      <c r="BH19" s="624"/>
      <c r="BI19" s="624"/>
      <c r="BJ19" s="624"/>
      <c r="BK19" s="624"/>
      <c r="BL19" s="624"/>
      <c r="BM19" s="624"/>
      <c r="BN19" s="625"/>
      <c r="BO19" s="626">
        <v>0</v>
      </c>
      <c r="BP19" s="626"/>
      <c r="BQ19" s="626"/>
      <c r="BR19" s="626"/>
      <c r="BS19" s="627" t="s">
        <v>180</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180</v>
      </c>
      <c r="CS19" s="624"/>
      <c r="CT19" s="624"/>
      <c r="CU19" s="624"/>
      <c r="CV19" s="624"/>
      <c r="CW19" s="624"/>
      <c r="CX19" s="624"/>
      <c r="CY19" s="625"/>
      <c r="CZ19" s="626" t="s">
        <v>242</v>
      </c>
      <c r="DA19" s="626"/>
      <c r="DB19" s="626"/>
      <c r="DC19" s="626"/>
      <c r="DD19" s="632" t="s">
        <v>180</v>
      </c>
      <c r="DE19" s="624"/>
      <c r="DF19" s="624"/>
      <c r="DG19" s="624"/>
      <c r="DH19" s="624"/>
      <c r="DI19" s="624"/>
      <c r="DJ19" s="624"/>
      <c r="DK19" s="624"/>
      <c r="DL19" s="624"/>
      <c r="DM19" s="624"/>
      <c r="DN19" s="624"/>
      <c r="DO19" s="624"/>
      <c r="DP19" s="625"/>
      <c r="DQ19" s="632" t="s">
        <v>180</v>
      </c>
      <c r="DR19" s="624"/>
      <c r="DS19" s="624"/>
      <c r="DT19" s="624"/>
      <c r="DU19" s="624"/>
      <c r="DV19" s="624"/>
      <c r="DW19" s="624"/>
      <c r="DX19" s="624"/>
      <c r="DY19" s="624"/>
      <c r="DZ19" s="624"/>
      <c r="EA19" s="624"/>
      <c r="EB19" s="624"/>
      <c r="EC19" s="633"/>
    </row>
    <row r="20" spans="2:133" ht="11.25" customHeight="1" x14ac:dyDescent="0.15">
      <c r="B20" s="636" t="s">
        <v>283</v>
      </c>
      <c r="C20" s="637"/>
      <c r="D20" s="637"/>
      <c r="E20" s="637"/>
      <c r="F20" s="637"/>
      <c r="G20" s="637"/>
      <c r="H20" s="637"/>
      <c r="I20" s="637"/>
      <c r="J20" s="637"/>
      <c r="K20" s="637"/>
      <c r="L20" s="637"/>
      <c r="M20" s="637"/>
      <c r="N20" s="637"/>
      <c r="O20" s="637"/>
      <c r="P20" s="637"/>
      <c r="Q20" s="638"/>
      <c r="R20" s="623">
        <v>5052</v>
      </c>
      <c r="S20" s="624"/>
      <c r="T20" s="624"/>
      <c r="U20" s="624"/>
      <c r="V20" s="624"/>
      <c r="W20" s="624"/>
      <c r="X20" s="624"/>
      <c r="Y20" s="625"/>
      <c r="Z20" s="626">
        <v>0</v>
      </c>
      <c r="AA20" s="626"/>
      <c r="AB20" s="626"/>
      <c r="AC20" s="626"/>
      <c r="AD20" s="627">
        <v>5052</v>
      </c>
      <c r="AE20" s="627"/>
      <c r="AF20" s="627"/>
      <c r="AG20" s="627"/>
      <c r="AH20" s="627"/>
      <c r="AI20" s="627"/>
      <c r="AJ20" s="627"/>
      <c r="AK20" s="627"/>
      <c r="AL20" s="628">
        <v>0.1</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v>296</v>
      </c>
      <c r="BH20" s="624"/>
      <c r="BI20" s="624"/>
      <c r="BJ20" s="624"/>
      <c r="BK20" s="624"/>
      <c r="BL20" s="624"/>
      <c r="BM20" s="624"/>
      <c r="BN20" s="625"/>
      <c r="BO20" s="626">
        <v>0</v>
      </c>
      <c r="BP20" s="626"/>
      <c r="BQ20" s="626"/>
      <c r="BR20" s="626"/>
      <c r="BS20" s="627" t="s">
        <v>242</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11663796</v>
      </c>
      <c r="CS20" s="624"/>
      <c r="CT20" s="624"/>
      <c r="CU20" s="624"/>
      <c r="CV20" s="624"/>
      <c r="CW20" s="624"/>
      <c r="CX20" s="624"/>
      <c r="CY20" s="625"/>
      <c r="CZ20" s="626">
        <v>100</v>
      </c>
      <c r="DA20" s="626"/>
      <c r="DB20" s="626"/>
      <c r="DC20" s="626"/>
      <c r="DD20" s="632">
        <v>1188954</v>
      </c>
      <c r="DE20" s="624"/>
      <c r="DF20" s="624"/>
      <c r="DG20" s="624"/>
      <c r="DH20" s="624"/>
      <c r="DI20" s="624"/>
      <c r="DJ20" s="624"/>
      <c r="DK20" s="624"/>
      <c r="DL20" s="624"/>
      <c r="DM20" s="624"/>
      <c r="DN20" s="624"/>
      <c r="DO20" s="624"/>
      <c r="DP20" s="625"/>
      <c r="DQ20" s="632">
        <v>8085520</v>
      </c>
      <c r="DR20" s="624"/>
      <c r="DS20" s="624"/>
      <c r="DT20" s="624"/>
      <c r="DU20" s="624"/>
      <c r="DV20" s="624"/>
      <c r="DW20" s="624"/>
      <c r="DX20" s="624"/>
      <c r="DY20" s="624"/>
      <c r="DZ20" s="624"/>
      <c r="EA20" s="624"/>
      <c r="EB20" s="624"/>
      <c r="EC20" s="633"/>
    </row>
    <row r="21" spans="2:133" ht="11.25" customHeight="1" x14ac:dyDescent="0.15">
      <c r="B21" s="620" t="s">
        <v>286</v>
      </c>
      <c r="C21" s="621"/>
      <c r="D21" s="621"/>
      <c r="E21" s="621"/>
      <c r="F21" s="621"/>
      <c r="G21" s="621"/>
      <c r="H21" s="621"/>
      <c r="I21" s="621"/>
      <c r="J21" s="621"/>
      <c r="K21" s="621"/>
      <c r="L21" s="621"/>
      <c r="M21" s="621"/>
      <c r="N21" s="621"/>
      <c r="O21" s="621"/>
      <c r="P21" s="621"/>
      <c r="Q21" s="622"/>
      <c r="R21" s="623">
        <v>4912928</v>
      </c>
      <c r="S21" s="624"/>
      <c r="T21" s="624"/>
      <c r="U21" s="624"/>
      <c r="V21" s="624"/>
      <c r="W21" s="624"/>
      <c r="X21" s="624"/>
      <c r="Y21" s="625"/>
      <c r="Z21" s="626">
        <v>39.9</v>
      </c>
      <c r="AA21" s="626"/>
      <c r="AB21" s="626"/>
      <c r="AC21" s="626"/>
      <c r="AD21" s="627">
        <v>4562998</v>
      </c>
      <c r="AE21" s="627"/>
      <c r="AF21" s="627"/>
      <c r="AG21" s="627"/>
      <c r="AH21" s="627"/>
      <c r="AI21" s="627"/>
      <c r="AJ21" s="627"/>
      <c r="AK21" s="627"/>
      <c r="AL21" s="628">
        <v>62.9</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v>296</v>
      </c>
      <c r="BH21" s="624"/>
      <c r="BI21" s="624"/>
      <c r="BJ21" s="624"/>
      <c r="BK21" s="624"/>
      <c r="BL21" s="624"/>
      <c r="BM21" s="624"/>
      <c r="BN21" s="625"/>
      <c r="BO21" s="626">
        <v>0</v>
      </c>
      <c r="BP21" s="626"/>
      <c r="BQ21" s="626"/>
      <c r="BR21" s="626"/>
      <c r="BS21" s="627" t="s">
        <v>180</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288</v>
      </c>
      <c r="C22" s="621"/>
      <c r="D22" s="621"/>
      <c r="E22" s="621"/>
      <c r="F22" s="621"/>
      <c r="G22" s="621"/>
      <c r="H22" s="621"/>
      <c r="I22" s="621"/>
      <c r="J22" s="621"/>
      <c r="K22" s="621"/>
      <c r="L22" s="621"/>
      <c r="M22" s="621"/>
      <c r="N22" s="621"/>
      <c r="O22" s="621"/>
      <c r="P22" s="621"/>
      <c r="Q22" s="622"/>
      <c r="R22" s="623">
        <v>4562998</v>
      </c>
      <c r="S22" s="624"/>
      <c r="T22" s="624"/>
      <c r="U22" s="624"/>
      <c r="V22" s="624"/>
      <c r="W22" s="624"/>
      <c r="X22" s="624"/>
      <c r="Y22" s="625"/>
      <c r="Z22" s="626">
        <v>37.1</v>
      </c>
      <c r="AA22" s="626"/>
      <c r="AB22" s="626"/>
      <c r="AC22" s="626"/>
      <c r="AD22" s="627">
        <v>4562998</v>
      </c>
      <c r="AE22" s="627"/>
      <c r="AF22" s="627"/>
      <c r="AG22" s="627"/>
      <c r="AH22" s="627"/>
      <c r="AI22" s="627"/>
      <c r="AJ22" s="627"/>
      <c r="AK22" s="627"/>
      <c r="AL22" s="628">
        <v>62.9</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t="s">
        <v>180</v>
      </c>
      <c r="BH22" s="624"/>
      <c r="BI22" s="624"/>
      <c r="BJ22" s="624"/>
      <c r="BK22" s="624"/>
      <c r="BL22" s="624"/>
      <c r="BM22" s="624"/>
      <c r="BN22" s="625"/>
      <c r="BO22" s="626" t="s">
        <v>134</v>
      </c>
      <c r="BP22" s="626"/>
      <c r="BQ22" s="626"/>
      <c r="BR22" s="626"/>
      <c r="BS22" s="627" t="s">
        <v>180</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291</v>
      </c>
      <c r="C23" s="621"/>
      <c r="D23" s="621"/>
      <c r="E23" s="621"/>
      <c r="F23" s="621"/>
      <c r="G23" s="621"/>
      <c r="H23" s="621"/>
      <c r="I23" s="621"/>
      <c r="J23" s="621"/>
      <c r="K23" s="621"/>
      <c r="L23" s="621"/>
      <c r="M23" s="621"/>
      <c r="N23" s="621"/>
      <c r="O23" s="621"/>
      <c r="P23" s="621"/>
      <c r="Q23" s="622"/>
      <c r="R23" s="623">
        <v>349930</v>
      </c>
      <c r="S23" s="624"/>
      <c r="T23" s="624"/>
      <c r="U23" s="624"/>
      <c r="V23" s="624"/>
      <c r="W23" s="624"/>
      <c r="X23" s="624"/>
      <c r="Y23" s="625"/>
      <c r="Z23" s="626">
        <v>2.8</v>
      </c>
      <c r="AA23" s="626"/>
      <c r="AB23" s="626"/>
      <c r="AC23" s="626"/>
      <c r="AD23" s="627" t="s">
        <v>242</v>
      </c>
      <c r="AE23" s="627"/>
      <c r="AF23" s="627"/>
      <c r="AG23" s="627"/>
      <c r="AH23" s="627"/>
      <c r="AI23" s="627"/>
      <c r="AJ23" s="627"/>
      <c r="AK23" s="627"/>
      <c r="AL23" s="628" t="s">
        <v>242</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t="s">
        <v>242</v>
      </c>
      <c r="BH23" s="624"/>
      <c r="BI23" s="624"/>
      <c r="BJ23" s="624"/>
      <c r="BK23" s="624"/>
      <c r="BL23" s="624"/>
      <c r="BM23" s="624"/>
      <c r="BN23" s="625"/>
      <c r="BO23" s="626" t="s">
        <v>180</v>
      </c>
      <c r="BP23" s="626"/>
      <c r="BQ23" s="626"/>
      <c r="BR23" s="626"/>
      <c r="BS23" s="627" t="s">
        <v>134</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2" t="s">
        <v>296</v>
      </c>
      <c r="DM23" s="653"/>
      <c r="DN23" s="653"/>
      <c r="DO23" s="653"/>
      <c r="DP23" s="653"/>
      <c r="DQ23" s="653"/>
      <c r="DR23" s="653"/>
      <c r="DS23" s="653"/>
      <c r="DT23" s="653"/>
      <c r="DU23" s="653"/>
      <c r="DV23" s="654"/>
      <c r="DW23" s="605" t="s">
        <v>297</v>
      </c>
      <c r="DX23" s="606"/>
      <c r="DY23" s="606"/>
      <c r="DZ23" s="606"/>
      <c r="EA23" s="606"/>
      <c r="EB23" s="606"/>
      <c r="EC23" s="607"/>
    </row>
    <row r="24" spans="2:133" ht="11.25" customHeight="1" x14ac:dyDescent="0.15">
      <c r="B24" s="620" t="s">
        <v>298</v>
      </c>
      <c r="C24" s="621"/>
      <c r="D24" s="621"/>
      <c r="E24" s="621"/>
      <c r="F24" s="621"/>
      <c r="G24" s="621"/>
      <c r="H24" s="621"/>
      <c r="I24" s="621"/>
      <c r="J24" s="621"/>
      <c r="K24" s="621"/>
      <c r="L24" s="621"/>
      <c r="M24" s="621"/>
      <c r="N24" s="621"/>
      <c r="O24" s="621"/>
      <c r="P24" s="621"/>
      <c r="Q24" s="622"/>
      <c r="R24" s="623" t="s">
        <v>134</v>
      </c>
      <c r="S24" s="624"/>
      <c r="T24" s="624"/>
      <c r="U24" s="624"/>
      <c r="V24" s="624"/>
      <c r="W24" s="624"/>
      <c r="X24" s="624"/>
      <c r="Y24" s="625"/>
      <c r="Z24" s="626" t="s">
        <v>134</v>
      </c>
      <c r="AA24" s="626"/>
      <c r="AB24" s="626"/>
      <c r="AC24" s="626"/>
      <c r="AD24" s="627" t="s">
        <v>134</v>
      </c>
      <c r="AE24" s="627"/>
      <c r="AF24" s="627"/>
      <c r="AG24" s="627"/>
      <c r="AH24" s="627"/>
      <c r="AI24" s="627"/>
      <c r="AJ24" s="627"/>
      <c r="AK24" s="627"/>
      <c r="AL24" s="628" t="s">
        <v>242</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242</v>
      </c>
      <c r="BH24" s="624"/>
      <c r="BI24" s="624"/>
      <c r="BJ24" s="624"/>
      <c r="BK24" s="624"/>
      <c r="BL24" s="624"/>
      <c r="BM24" s="624"/>
      <c r="BN24" s="625"/>
      <c r="BO24" s="626" t="s">
        <v>242</v>
      </c>
      <c r="BP24" s="626"/>
      <c r="BQ24" s="626"/>
      <c r="BR24" s="626"/>
      <c r="BS24" s="627" t="s">
        <v>180</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4705199</v>
      </c>
      <c r="CS24" s="613"/>
      <c r="CT24" s="613"/>
      <c r="CU24" s="613"/>
      <c r="CV24" s="613"/>
      <c r="CW24" s="613"/>
      <c r="CX24" s="613"/>
      <c r="CY24" s="614"/>
      <c r="CZ24" s="617">
        <v>40.299999999999997</v>
      </c>
      <c r="DA24" s="618"/>
      <c r="DB24" s="618"/>
      <c r="DC24" s="634"/>
      <c r="DD24" s="655">
        <v>3441680</v>
      </c>
      <c r="DE24" s="613"/>
      <c r="DF24" s="613"/>
      <c r="DG24" s="613"/>
      <c r="DH24" s="613"/>
      <c r="DI24" s="613"/>
      <c r="DJ24" s="613"/>
      <c r="DK24" s="614"/>
      <c r="DL24" s="655">
        <v>3221268</v>
      </c>
      <c r="DM24" s="613"/>
      <c r="DN24" s="613"/>
      <c r="DO24" s="613"/>
      <c r="DP24" s="613"/>
      <c r="DQ24" s="613"/>
      <c r="DR24" s="613"/>
      <c r="DS24" s="613"/>
      <c r="DT24" s="613"/>
      <c r="DU24" s="613"/>
      <c r="DV24" s="614"/>
      <c r="DW24" s="617">
        <v>43.9</v>
      </c>
      <c r="DX24" s="618"/>
      <c r="DY24" s="618"/>
      <c r="DZ24" s="618"/>
      <c r="EA24" s="618"/>
      <c r="EB24" s="618"/>
      <c r="EC24" s="619"/>
    </row>
    <row r="25" spans="2:133" ht="11.25" customHeight="1" x14ac:dyDescent="0.15">
      <c r="B25" s="620" t="s">
        <v>301</v>
      </c>
      <c r="C25" s="621"/>
      <c r="D25" s="621"/>
      <c r="E25" s="621"/>
      <c r="F25" s="621"/>
      <c r="G25" s="621"/>
      <c r="H25" s="621"/>
      <c r="I25" s="621"/>
      <c r="J25" s="621"/>
      <c r="K25" s="621"/>
      <c r="L25" s="621"/>
      <c r="M25" s="621"/>
      <c r="N25" s="621"/>
      <c r="O25" s="621"/>
      <c r="P25" s="621"/>
      <c r="Q25" s="622"/>
      <c r="R25" s="623">
        <v>7578433</v>
      </c>
      <c r="S25" s="624"/>
      <c r="T25" s="624"/>
      <c r="U25" s="624"/>
      <c r="V25" s="624"/>
      <c r="W25" s="624"/>
      <c r="X25" s="624"/>
      <c r="Y25" s="625"/>
      <c r="Z25" s="626">
        <v>61.6</v>
      </c>
      <c r="AA25" s="626"/>
      <c r="AB25" s="626"/>
      <c r="AC25" s="626"/>
      <c r="AD25" s="627">
        <v>7228503</v>
      </c>
      <c r="AE25" s="627"/>
      <c r="AF25" s="627"/>
      <c r="AG25" s="627"/>
      <c r="AH25" s="627"/>
      <c r="AI25" s="627"/>
      <c r="AJ25" s="627"/>
      <c r="AK25" s="627"/>
      <c r="AL25" s="628">
        <v>99.7</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134</v>
      </c>
      <c r="BP25" s="626"/>
      <c r="BQ25" s="626"/>
      <c r="BR25" s="626"/>
      <c r="BS25" s="627" t="s">
        <v>134</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1587035</v>
      </c>
      <c r="CS25" s="644"/>
      <c r="CT25" s="644"/>
      <c r="CU25" s="644"/>
      <c r="CV25" s="644"/>
      <c r="CW25" s="644"/>
      <c r="CX25" s="644"/>
      <c r="CY25" s="645"/>
      <c r="CZ25" s="628">
        <v>13.6</v>
      </c>
      <c r="DA25" s="656"/>
      <c r="DB25" s="656"/>
      <c r="DC25" s="658"/>
      <c r="DD25" s="632">
        <v>1454873</v>
      </c>
      <c r="DE25" s="644"/>
      <c r="DF25" s="644"/>
      <c r="DG25" s="644"/>
      <c r="DH25" s="644"/>
      <c r="DI25" s="644"/>
      <c r="DJ25" s="644"/>
      <c r="DK25" s="645"/>
      <c r="DL25" s="632">
        <v>1361103</v>
      </c>
      <c r="DM25" s="644"/>
      <c r="DN25" s="644"/>
      <c r="DO25" s="644"/>
      <c r="DP25" s="644"/>
      <c r="DQ25" s="644"/>
      <c r="DR25" s="644"/>
      <c r="DS25" s="644"/>
      <c r="DT25" s="644"/>
      <c r="DU25" s="644"/>
      <c r="DV25" s="645"/>
      <c r="DW25" s="628">
        <v>18.600000000000001</v>
      </c>
      <c r="DX25" s="656"/>
      <c r="DY25" s="656"/>
      <c r="DZ25" s="656"/>
      <c r="EA25" s="656"/>
      <c r="EB25" s="656"/>
      <c r="EC25" s="657"/>
    </row>
    <row r="26" spans="2:133" ht="11.25" customHeight="1" x14ac:dyDescent="0.15">
      <c r="B26" s="620" t="s">
        <v>304</v>
      </c>
      <c r="C26" s="621"/>
      <c r="D26" s="621"/>
      <c r="E26" s="621"/>
      <c r="F26" s="621"/>
      <c r="G26" s="621"/>
      <c r="H26" s="621"/>
      <c r="I26" s="621"/>
      <c r="J26" s="621"/>
      <c r="K26" s="621"/>
      <c r="L26" s="621"/>
      <c r="M26" s="621"/>
      <c r="N26" s="621"/>
      <c r="O26" s="621"/>
      <c r="P26" s="621"/>
      <c r="Q26" s="622"/>
      <c r="R26" s="623">
        <v>2590</v>
      </c>
      <c r="S26" s="624"/>
      <c r="T26" s="624"/>
      <c r="U26" s="624"/>
      <c r="V26" s="624"/>
      <c r="W26" s="624"/>
      <c r="X26" s="624"/>
      <c r="Y26" s="625"/>
      <c r="Z26" s="626">
        <v>0</v>
      </c>
      <c r="AA26" s="626"/>
      <c r="AB26" s="626"/>
      <c r="AC26" s="626"/>
      <c r="AD26" s="627">
        <v>2590</v>
      </c>
      <c r="AE26" s="627"/>
      <c r="AF26" s="627"/>
      <c r="AG26" s="627"/>
      <c r="AH26" s="627"/>
      <c r="AI26" s="627"/>
      <c r="AJ26" s="627"/>
      <c r="AK26" s="627"/>
      <c r="AL26" s="628">
        <v>0</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134</v>
      </c>
      <c r="BH26" s="624"/>
      <c r="BI26" s="624"/>
      <c r="BJ26" s="624"/>
      <c r="BK26" s="624"/>
      <c r="BL26" s="624"/>
      <c r="BM26" s="624"/>
      <c r="BN26" s="625"/>
      <c r="BO26" s="626" t="s">
        <v>134</v>
      </c>
      <c r="BP26" s="626"/>
      <c r="BQ26" s="626"/>
      <c r="BR26" s="626"/>
      <c r="BS26" s="627" t="s">
        <v>180</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946375</v>
      </c>
      <c r="CS26" s="624"/>
      <c r="CT26" s="624"/>
      <c r="CU26" s="624"/>
      <c r="CV26" s="624"/>
      <c r="CW26" s="624"/>
      <c r="CX26" s="624"/>
      <c r="CY26" s="625"/>
      <c r="CZ26" s="628">
        <v>8.1</v>
      </c>
      <c r="DA26" s="656"/>
      <c r="DB26" s="656"/>
      <c r="DC26" s="658"/>
      <c r="DD26" s="632">
        <v>853898</v>
      </c>
      <c r="DE26" s="624"/>
      <c r="DF26" s="624"/>
      <c r="DG26" s="624"/>
      <c r="DH26" s="624"/>
      <c r="DI26" s="624"/>
      <c r="DJ26" s="624"/>
      <c r="DK26" s="625"/>
      <c r="DL26" s="632" t="s">
        <v>242</v>
      </c>
      <c r="DM26" s="624"/>
      <c r="DN26" s="624"/>
      <c r="DO26" s="624"/>
      <c r="DP26" s="624"/>
      <c r="DQ26" s="624"/>
      <c r="DR26" s="624"/>
      <c r="DS26" s="624"/>
      <c r="DT26" s="624"/>
      <c r="DU26" s="624"/>
      <c r="DV26" s="625"/>
      <c r="DW26" s="628" t="s">
        <v>242</v>
      </c>
      <c r="DX26" s="656"/>
      <c r="DY26" s="656"/>
      <c r="DZ26" s="656"/>
      <c r="EA26" s="656"/>
      <c r="EB26" s="656"/>
      <c r="EC26" s="657"/>
    </row>
    <row r="27" spans="2:133" ht="11.25" customHeight="1" x14ac:dyDescent="0.15">
      <c r="B27" s="620" t="s">
        <v>307</v>
      </c>
      <c r="C27" s="621"/>
      <c r="D27" s="621"/>
      <c r="E27" s="621"/>
      <c r="F27" s="621"/>
      <c r="G27" s="621"/>
      <c r="H27" s="621"/>
      <c r="I27" s="621"/>
      <c r="J27" s="621"/>
      <c r="K27" s="621"/>
      <c r="L27" s="621"/>
      <c r="M27" s="621"/>
      <c r="N27" s="621"/>
      <c r="O27" s="621"/>
      <c r="P27" s="621"/>
      <c r="Q27" s="622"/>
      <c r="R27" s="623">
        <v>39442</v>
      </c>
      <c r="S27" s="624"/>
      <c r="T27" s="624"/>
      <c r="U27" s="624"/>
      <c r="V27" s="624"/>
      <c r="W27" s="624"/>
      <c r="X27" s="624"/>
      <c r="Y27" s="625"/>
      <c r="Z27" s="626">
        <v>0.3</v>
      </c>
      <c r="AA27" s="626"/>
      <c r="AB27" s="626"/>
      <c r="AC27" s="626"/>
      <c r="AD27" s="627" t="s">
        <v>134</v>
      </c>
      <c r="AE27" s="627"/>
      <c r="AF27" s="627"/>
      <c r="AG27" s="627"/>
      <c r="AH27" s="627"/>
      <c r="AI27" s="627"/>
      <c r="AJ27" s="627"/>
      <c r="AK27" s="627"/>
      <c r="AL27" s="628" t="s">
        <v>134</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1989918</v>
      </c>
      <c r="BH27" s="624"/>
      <c r="BI27" s="624"/>
      <c r="BJ27" s="624"/>
      <c r="BK27" s="624"/>
      <c r="BL27" s="624"/>
      <c r="BM27" s="624"/>
      <c r="BN27" s="625"/>
      <c r="BO27" s="626">
        <v>100</v>
      </c>
      <c r="BP27" s="626"/>
      <c r="BQ27" s="626"/>
      <c r="BR27" s="626"/>
      <c r="BS27" s="627" t="s">
        <v>134</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1721691</v>
      </c>
      <c r="CS27" s="644"/>
      <c r="CT27" s="644"/>
      <c r="CU27" s="644"/>
      <c r="CV27" s="644"/>
      <c r="CW27" s="644"/>
      <c r="CX27" s="644"/>
      <c r="CY27" s="645"/>
      <c r="CZ27" s="628">
        <v>14.8</v>
      </c>
      <c r="DA27" s="656"/>
      <c r="DB27" s="656"/>
      <c r="DC27" s="658"/>
      <c r="DD27" s="632">
        <v>590334</v>
      </c>
      <c r="DE27" s="644"/>
      <c r="DF27" s="644"/>
      <c r="DG27" s="644"/>
      <c r="DH27" s="644"/>
      <c r="DI27" s="644"/>
      <c r="DJ27" s="644"/>
      <c r="DK27" s="645"/>
      <c r="DL27" s="632">
        <v>463692</v>
      </c>
      <c r="DM27" s="644"/>
      <c r="DN27" s="644"/>
      <c r="DO27" s="644"/>
      <c r="DP27" s="644"/>
      <c r="DQ27" s="644"/>
      <c r="DR27" s="644"/>
      <c r="DS27" s="644"/>
      <c r="DT27" s="644"/>
      <c r="DU27" s="644"/>
      <c r="DV27" s="645"/>
      <c r="DW27" s="628">
        <v>6.3</v>
      </c>
      <c r="DX27" s="656"/>
      <c r="DY27" s="656"/>
      <c r="DZ27" s="656"/>
      <c r="EA27" s="656"/>
      <c r="EB27" s="656"/>
      <c r="EC27" s="657"/>
    </row>
    <row r="28" spans="2:133" ht="11.25" customHeight="1" x14ac:dyDescent="0.15">
      <c r="B28" s="620" t="s">
        <v>310</v>
      </c>
      <c r="C28" s="621"/>
      <c r="D28" s="621"/>
      <c r="E28" s="621"/>
      <c r="F28" s="621"/>
      <c r="G28" s="621"/>
      <c r="H28" s="621"/>
      <c r="I28" s="621"/>
      <c r="J28" s="621"/>
      <c r="K28" s="621"/>
      <c r="L28" s="621"/>
      <c r="M28" s="621"/>
      <c r="N28" s="621"/>
      <c r="O28" s="621"/>
      <c r="P28" s="621"/>
      <c r="Q28" s="622"/>
      <c r="R28" s="623">
        <v>102710</v>
      </c>
      <c r="S28" s="624"/>
      <c r="T28" s="624"/>
      <c r="U28" s="624"/>
      <c r="V28" s="624"/>
      <c r="W28" s="624"/>
      <c r="X28" s="624"/>
      <c r="Y28" s="625"/>
      <c r="Z28" s="626">
        <v>0.8</v>
      </c>
      <c r="AA28" s="626"/>
      <c r="AB28" s="626"/>
      <c r="AC28" s="626"/>
      <c r="AD28" s="627" t="s">
        <v>242</v>
      </c>
      <c r="AE28" s="627"/>
      <c r="AF28" s="627"/>
      <c r="AG28" s="627"/>
      <c r="AH28" s="627"/>
      <c r="AI28" s="627"/>
      <c r="AJ28" s="627"/>
      <c r="AK28" s="627"/>
      <c r="AL28" s="628" t="s">
        <v>242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1396473</v>
      </c>
      <c r="CS28" s="624"/>
      <c r="CT28" s="624"/>
      <c r="CU28" s="624"/>
      <c r="CV28" s="624"/>
      <c r="CW28" s="624"/>
      <c r="CX28" s="624"/>
      <c r="CY28" s="625"/>
      <c r="CZ28" s="628">
        <v>12</v>
      </c>
      <c r="DA28" s="656"/>
      <c r="DB28" s="656"/>
      <c r="DC28" s="658"/>
      <c r="DD28" s="632">
        <v>1396473</v>
      </c>
      <c r="DE28" s="624"/>
      <c r="DF28" s="624"/>
      <c r="DG28" s="624"/>
      <c r="DH28" s="624"/>
      <c r="DI28" s="624"/>
      <c r="DJ28" s="624"/>
      <c r="DK28" s="625"/>
      <c r="DL28" s="632">
        <v>1396473</v>
      </c>
      <c r="DM28" s="624"/>
      <c r="DN28" s="624"/>
      <c r="DO28" s="624"/>
      <c r="DP28" s="624"/>
      <c r="DQ28" s="624"/>
      <c r="DR28" s="624"/>
      <c r="DS28" s="624"/>
      <c r="DT28" s="624"/>
      <c r="DU28" s="624"/>
      <c r="DV28" s="625"/>
      <c r="DW28" s="628">
        <v>19</v>
      </c>
      <c r="DX28" s="656"/>
      <c r="DY28" s="656"/>
      <c r="DZ28" s="656"/>
      <c r="EA28" s="656"/>
      <c r="EB28" s="656"/>
      <c r="EC28" s="657"/>
    </row>
    <row r="29" spans="2:133" ht="11.25" customHeight="1" x14ac:dyDescent="0.15">
      <c r="B29" s="620" t="s">
        <v>312</v>
      </c>
      <c r="C29" s="621"/>
      <c r="D29" s="621"/>
      <c r="E29" s="621"/>
      <c r="F29" s="621"/>
      <c r="G29" s="621"/>
      <c r="H29" s="621"/>
      <c r="I29" s="621"/>
      <c r="J29" s="621"/>
      <c r="K29" s="621"/>
      <c r="L29" s="621"/>
      <c r="M29" s="621"/>
      <c r="N29" s="621"/>
      <c r="O29" s="621"/>
      <c r="P29" s="621"/>
      <c r="Q29" s="622"/>
      <c r="R29" s="623">
        <v>23727</v>
      </c>
      <c r="S29" s="624"/>
      <c r="T29" s="624"/>
      <c r="U29" s="624"/>
      <c r="V29" s="624"/>
      <c r="W29" s="624"/>
      <c r="X29" s="624"/>
      <c r="Y29" s="625"/>
      <c r="Z29" s="626">
        <v>0.2</v>
      </c>
      <c r="AA29" s="626"/>
      <c r="AB29" s="626"/>
      <c r="AC29" s="626"/>
      <c r="AD29" s="627">
        <v>1573</v>
      </c>
      <c r="AE29" s="627"/>
      <c r="AF29" s="627"/>
      <c r="AG29" s="627"/>
      <c r="AH29" s="627"/>
      <c r="AI29" s="627"/>
      <c r="AJ29" s="627"/>
      <c r="AK29" s="627"/>
      <c r="AL29" s="628">
        <v>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313</v>
      </c>
      <c r="CE29" s="662"/>
      <c r="CF29" s="620" t="s">
        <v>314</v>
      </c>
      <c r="CG29" s="621"/>
      <c r="CH29" s="621"/>
      <c r="CI29" s="621"/>
      <c r="CJ29" s="621"/>
      <c r="CK29" s="621"/>
      <c r="CL29" s="621"/>
      <c r="CM29" s="621"/>
      <c r="CN29" s="621"/>
      <c r="CO29" s="621"/>
      <c r="CP29" s="621"/>
      <c r="CQ29" s="622"/>
      <c r="CR29" s="623">
        <v>1396473</v>
      </c>
      <c r="CS29" s="644"/>
      <c r="CT29" s="644"/>
      <c r="CU29" s="644"/>
      <c r="CV29" s="644"/>
      <c r="CW29" s="644"/>
      <c r="CX29" s="644"/>
      <c r="CY29" s="645"/>
      <c r="CZ29" s="628">
        <v>12</v>
      </c>
      <c r="DA29" s="656"/>
      <c r="DB29" s="656"/>
      <c r="DC29" s="658"/>
      <c r="DD29" s="632">
        <v>1396473</v>
      </c>
      <c r="DE29" s="644"/>
      <c r="DF29" s="644"/>
      <c r="DG29" s="644"/>
      <c r="DH29" s="644"/>
      <c r="DI29" s="644"/>
      <c r="DJ29" s="644"/>
      <c r="DK29" s="645"/>
      <c r="DL29" s="632">
        <v>1396473</v>
      </c>
      <c r="DM29" s="644"/>
      <c r="DN29" s="644"/>
      <c r="DO29" s="644"/>
      <c r="DP29" s="644"/>
      <c r="DQ29" s="644"/>
      <c r="DR29" s="644"/>
      <c r="DS29" s="644"/>
      <c r="DT29" s="644"/>
      <c r="DU29" s="644"/>
      <c r="DV29" s="645"/>
      <c r="DW29" s="628">
        <v>19</v>
      </c>
      <c r="DX29" s="656"/>
      <c r="DY29" s="656"/>
      <c r="DZ29" s="656"/>
      <c r="EA29" s="656"/>
      <c r="EB29" s="656"/>
      <c r="EC29" s="657"/>
    </row>
    <row r="30" spans="2:133" ht="11.25" customHeight="1" x14ac:dyDescent="0.15">
      <c r="B30" s="620" t="s">
        <v>315</v>
      </c>
      <c r="C30" s="621"/>
      <c r="D30" s="621"/>
      <c r="E30" s="621"/>
      <c r="F30" s="621"/>
      <c r="G30" s="621"/>
      <c r="H30" s="621"/>
      <c r="I30" s="621"/>
      <c r="J30" s="621"/>
      <c r="K30" s="621"/>
      <c r="L30" s="621"/>
      <c r="M30" s="621"/>
      <c r="N30" s="621"/>
      <c r="O30" s="621"/>
      <c r="P30" s="621"/>
      <c r="Q30" s="622"/>
      <c r="R30" s="623">
        <v>1623352</v>
      </c>
      <c r="S30" s="624"/>
      <c r="T30" s="624"/>
      <c r="U30" s="624"/>
      <c r="V30" s="624"/>
      <c r="W30" s="624"/>
      <c r="X30" s="624"/>
      <c r="Y30" s="625"/>
      <c r="Z30" s="626">
        <v>13.2</v>
      </c>
      <c r="AA30" s="626"/>
      <c r="AB30" s="626"/>
      <c r="AC30" s="626"/>
      <c r="AD30" s="627" t="s">
        <v>242</v>
      </c>
      <c r="AE30" s="627"/>
      <c r="AF30" s="627"/>
      <c r="AG30" s="627"/>
      <c r="AH30" s="627"/>
      <c r="AI30" s="627"/>
      <c r="AJ30" s="627"/>
      <c r="AK30" s="627"/>
      <c r="AL30" s="628" t="s">
        <v>180</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316</v>
      </c>
      <c r="BH30" s="659"/>
      <c r="BI30" s="659"/>
      <c r="BJ30" s="659"/>
      <c r="BK30" s="659"/>
      <c r="BL30" s="659"/>
      <c r="BM30" s="659"/>
      <c r="BN30" s="659"/>
      <c r="BO30" s="659"/>
      <c r="BP30" s="659"/>
      <c r="BQ30" s="660"/>
      <c r="BR30" s="605" t="s">
        <v>317</v>
      </c>
      <c r="BS30" s="659"/>
      <c r="BT30" s="659"/>
      <c r="BU30" s="659"/>
      <c r="BV30" s="659"/>
      <c r="BW30" s="659"/>
      <c r="BX30" s="659"/>
      <c r="BY30" s="659"/>
      <c r="BZ30" s="659"/>
      <c r="CA30" s="659"/>
      <c r="CB30" s="660"/>
      <c r="CD30" s="663"/>
      <c r="CE30" s="664"/>
      <c r="CF30" s="620" t="s">
        <v>318</v>
      </c>
      <c r="CG30" s="621"/>
      <c r="CH30" s="621"/>
      <c r="CI30" s="621"/>
      <c r="CJ30" s="621"/>
      <c r="CK30" s="621"/>
      <c r="CL30" s="621"/>
      <c r="CM30" s="621"/>
      <c r="CN30" s="621"/>
      <c r="CO30" s="621"/>
      <c r="CP30" s="621"/>
      <c r="CQ30" s="622"/>
      <c r="CR30" s="623">
        <v>1383658</v>
      </c>
      <c r="CS30" s="624"/>
      <c r="CT30" s="624"/>
      <c r="CU30" s="624"/>
      <c r="CV30" s="624"/>
      <c r="CW30" s="624"/>
      <c r="CX30" s="624"/>
      <c r="CY30" s="625"/>
      <c r="CZ30" s="628">
        <v>11.9</v>
      </c>
      <c r="DA30" s="656"/>
      <c r="DB30" s="656"/>
      <c r="DC30" s="658"/>
      <c r="DD30" s="632">
        <v>1383658</v>
      </c>
      <c r="DE30" s="624"/>
      <c r="DF30" s="624"/>
      <c r="DG30" s="624"/>
      <c r="DH30" s="624"/>
      <c r="DI30" s="624"/>
      <c r="DJ30" s="624"/>
      <c r="DK30" s="625"/>
      <c r="DL30" s="632">
        <v>1383658</v>
      </c>
      <c r="DM30" s="624"/>
      <c r="DN30" s="624"/>
      <c r="DO30" s="624"/>
      <c r="DP30" s="624"/>
      <c r="DQ30" s="624"/>
      <c r="DR30" s="624"/>
      <c r="DS30" s="624"/>
      <c r="DT30" s="624"/>
      <c r="DU30" s="624"/>
      <c r="DV30" s="625"/>
      <c r="DW30" s="628">
        <v>18.899999999999999</v>
      </c>
      <c r="DX30" s="656"/>
      <c r="DY30" s="656"/>
      <c r="DZ30" s="656"/>
      <c r="EA30" s="656"/>
      <c r="EB30" s="656"/>
      <c r="EC30" s="657"/>
    </row>
    <row r="31" spans="2:133" ht="11.25" customHeight="1" x14ac:dyDescent="0.15">
      <c r="B31" s="636" t="s">
        <v>319</v>
      </c>
      <c r="C31" s="637"/>
      <c r="D31" s="637"/>
      <c r="E31" s="637"/>
      <c r="F31" s="637"/>
      <c r="G31" s="637"/>
      <c r="H31" s="637"/>
      <c r="I31" s="637"/>
      <c r="J31" s="637"/>
      <c r="K31" s="637"/>
      <c r="L31" s="637"/>
      <c r="M31" s="637"/>
      <c r="N31" s="637"/>
      <c r="O31" s="637"/>
      <c r="P31" s="637"/>
      <c r="Q31" s="638"/>
      <c r="R31" s="623" t="s">
        <v>180</v>
      </c>
      <c r="S31" s="624"/>
      <c r="T31" s="624"/>
      <c r="U31" s="624"/>
      <c r="V31" s="624"/>
      <c r="W31" s="624"/>
      <c r="X31" s="624"/>
      <c r="Y31" s="625"/>
      <c r="Z31" s="626" t="s">
        <v>134</v>
      </c>
      <c r="AA31" s="626"/>
      <c r="AB31" s="626"/>
      <c r="AC31" s="626"/>
      <c r="AD31" s="627" t="s">
        <v>180</v>
      </c>
      <c r="AE31" s="627"/>
      <c r="AF31" s="627"/>
      <c r="AG31" s="627"/>
      <c r="AH31" s="627"/>
      <c r="AI31" s="627"/>
      <c r="AJ31" s="627"/>
      <c r="AK31" s="627"/>
      <c r="AL31" s="628" t="s">
        <v>134</v>
      </c>
      <c r="AM31" s="629"/>
      <c r="AN31" s="629"/>
      <c r="AO31" s="630"/>
      <c r="AP31" s="671" t="s">
        <v>320</v>
      </c>
      <c r="AQ31" s="672"/>
      <c r="AR31" s="672"/>
      <c r="AS31" s="672"/>
      <c r="AT31" s="677" t="s">
        <v>321</v>
      </c>
      <c r="AU31" s="218"/>
      <c r="AV31" s="218"/>
      <c r="AW31" s="218"/>
      <c r="AX31" s="609" t="s">
        <v>194</v>
      </c>
      <c r="AY31" s="610"/>
      <c r="AZ31" s="610"/>
      <c r="BA31" s="610"/>
      <c r="BB31" s="610"/>
      <c r="BC31" s="610"/>
      <c r="BD31" s="610"/>
      <c r="BE31" s="610"/>
      <c r="BF31" s="611"/>
      <c r="BG31" s="670">
        <v>99.9</v>
      </c>
      <c r="BH31" s="667"/>
      <c r="BI31" s="667"/>
      <c r="BJ31" s="667"/>
      <c r="BK31" s="667"/>
      <c r="BL31" s="667"/>
      <c r="BM31" s="618">
        <v>99.3</v>
      </c>
      <c r="BN31" s="667"/>
      <c r="BO31" s="667"/>
      <c r="BP31" s="667"/>
      <c r="BQ31" s="668"/>
      <c r="BR31" s="670">
        <v>99.9</v>
      </c>
      <c r="BS31" s="667"/>
      <c r="BT31" s="667"/>
      <c r="BU31" s="667"/>
      <c r="BV31" s="667"/>
      <c r="BW31" s="667"/>
      <c r="BX31" s="618">
        <v>98.8</v>
      </c>
      <c r="BY31" s="667"/>
      <c r="BZ31" s="667"/>
      <c r="CA31" s="667"/>
      <c r="CB31" s="668"/>
      <c r="CD31" s="663"/>
      <c r="CE31" s="664"/>
      <c r="CF31" s="620" t="s">
        <v>322</v>
      </c>
      <c r="CG31" s="621"/>
      <c r="CH31" s="621"/>
      <c r="CI31" s="621"/>
      <c r="CJ31" s="621"/>
      <c r="CK31" s="621"/>
      <c r="CL31" s="621"/>
      <c r="CM31" s="621"/>
      <c r="CN31" s="621"/>
      <c r="CO31" s="621"/>
      <c r="CP31" s="621"/>
      <c r="CQ31" s="622"/>
      <c r="CR31" s="623">
        <v>12815</v>
      </c>
      <c r="CS31" s="644"/>
      <c r="CT31" s="644"/>
      <c r="CU31" s="644"/>
      <c r="CV31" s="644"/>
      <c r="CW31" s="644"/>
      <c r="CX31" s="644"/>
      <c r="CY31" s="645"/>
      <c r="CZ31" s="628">
        <v>0.1</v>
      </c>
      <c r="DA31" s="656"/>
      <c r="DB31" s="656"/>
      <c r="DC31" s="658"/>
      <c r="DD31" s="632">
        <v>12815</v>
      </c>
      <c r="DE31" s="644"/>
      <c r="DF31" s="644"/>
      <c r="DG31" s="644"/>
      <c r="DH31" s="644"/>
      <c r="DI31" s="644"/>
      <c r="DJ31" s="644"/>
      <c r="DK31" s="645"/>
      <c r="DL31" s="632">
        <v>12815</v>
      </c>
      <c r="DM31" s="644"/>
      <c r="DN31" s="644"/>
      <c r="DO31" s="644"/>
      <c r="DP31" s="644"/>
      <c r="DQ31" s="644"/>
      <c r="DR31" s="644"/>
      <c r="DS31" s="644"/>
      <c r="DT31" s="644"/>
      <c r="DU31" s="644"/>
      <c r="DV31" s="645"/>
      <c r="DW31" s="628">
        <v>0.2</v>
      </c>
      <c r="DX31" s="656"/>
      <c r="DY31" s="656"/>
      <c r="DZ31" s="656"/>
      <c r="EA31" s="656"/>
      <c r="EB31" s="656"/>
      <c r="EC31" s="657"/>
    </row>
    <row r="32" spans="2:133" ht="11.25" customHeight="1" x14ac:dyDescent="0.15">
      <c r="B32" s="620" t="s">
        <v>323</v>
      </c>
      <c r="C32" s="621"/>
      <c r="D32" s="621"/>
      <c r="E32" s="621"/>
      <c r="F32" s="621"/>
      <c r="G32" s="621"/>
      <c r="H32" s="621"/>
      <c r="I32" s="621"/>
      <c r="J32" s="621"/>
      <c r="K32" s="621"/>
      <c r="L32" s="621"/>
      <c r="M32" s="621"/>
      <c r="N32" s="621"/>
      <c r="O32" s="621"/>
      <c r="P32" s="621"/>
      <c r="Q32" s="622"/>
      <c r="R32" s="623">
        <v>1350164</v>
      </c>
      <c r="S32" s="624"/>
      <c r="T32" s="624"/>
      <c r="U32" s="624"/>
      <c r="V32" s="624"/>
      <c r="W32" s="624"/>
      <c r="X32" s="624"/>
      <c r="Y32" s="625"/>
      <c r="Z32" s="626">
        <v>11</v>
      </c>
      <c r="AA32" s="626"/>
      <c r="AB32" s="626"/>
      <c r="AC32" s="626"/>
      <c r="AD32" s="627" t="s">
        <v>134</v>
      </c>
      <c r="AE32" s="627"/>
      <c r="AF32" s="627"/>
      <c r="AG32" s="627"/>
      <c r="AH32" s="627"/>
      <c r="AI32" s="627"/>
      <c r="AJ32" s="627"/>
      <c r="AK32" s="627"/>
      <c r="AL32" s="628" t="s">
        <v>242</v>
      </c>
      <c r="AM32" s="629"/>
      <c r="AN32" s="629"/>
      <c r="AO32" s="630"/>
      <c r="AP32" s="673"/>
      <c r="AQ32" s="674"/>
      <c r="AR32" s="674"/>
      <c r="AS32" s="674"/>
      <c r="AT32" s="678"/>
      <c r="AU32" s="214" t="s">
        <v>324</v>
      </c>
      <c r="AX32" s="620" t="s">
        <v>325</v>
      </c>
      <c r="AY32" s="621"/>
      <c r="AZ32" s="621"/>
      <c r="BA32" s="621"/>
      <c r="BB32" s="621"/>
      <c r="BC32" s="621"/>
      <c r="BD32" s="621"/>
      <c r="BE32" s="621"/>
      <c r="BF32" s="622"/>
      <c r="BG32" s="680">
        <v>100</v>
      </c>
      <c r="BH32" s="644"/>
      <c r="BI32" s="644"/>
      <c r="BJ32" s="644"/>
      <c r="BK32" s="644"/>
      <c r="BL32" s="644"/>
      <c r="BM32" s="629">
        <v>99.5</v>
      </c>
      <c r="BN32" s="644"/>
      <c r="BO32" s="644"/>
      <c r="BP32" s="644"/>
      <c r="BQ32" s="669"/>
      <c r="BR32" s="680">
        <v>99.9</v>
      </c>
      <c r="BS32" s="644"/>
      <c r="BT32" s="644"/>
      <c r="BU32" s="644"/>
      <c r="BV32" s="644"/>
      <c r="BW32" s="644"/>
      <c r="BX32" s="629">
        <v>99.2</v>
      </c>
      <c r="BY32" s="644"/>
      <c r="BZ32" s="644"/>
      <c r="CA32" s="644"/>
      <c r="CB32" s="669"/>
      <c r="CD32" s="665"/>
      <c r="CE32" s="666"/>
      <c r="CF32" s="620" t="s">
        <v>326</v>
      </c>
      <c r="CG32" s="621"/>
      <c r="CH32" s="621"/>
      <c r="CI32" s="621"/>
      <c r="CJ32" s="621"/>
      <c r="CK32" s="621"/>
      <c r="CL32" s="621"/>
      <c r="CM32" s="621"/>
      <c r="CN32" s="621"/>
      <c r="CO32" s="621"/>
      <c r="CP32" s="621"/>
      <c r="CQ32" s="622"/>
      <c r="CR32" s="623" t="s">
        <v>242</v>
      </c>
      <c r="CS32" s="624"/>
      <c r="CT32" s="624"/>
      <c r="CU32" s="624"/>
      <c r="CV32" s="624"/>
      <c r="CW32" s="624"/>
      <c r="CX32" s="624"/>
      <c r="CY32" s="625"/>
      <c r="CZ32" s="628" t="s">
        <v>134</v>
      </c>
      <c r="DA32" s="656"/>
      <c r="DB32" s="656"/>
      <c r="DC32" s="658"/>
      <c r="DD32" s="632" t="s">
        <v>134</v>
      </c>
      <c r="DE32" s="624"/>
      <c r="DF32" s="624"/>
      <c r="DG32" s="624"/>
      <c r="DH32" s="624"/>
      <c r="DI32" s="624"/>
      <c r="DJ32" s="624"/>
      <c r="DK32" s="625"/>
      <c r="DL32" s="632" t="s">
        <v>242</v>
      </c>
      <c r="DM32" s="624"/>
      <c r="DN32" s="624"/>
      <c r="DO32" s="624"/>
      <c r="DP32" s="624"/>
      <c r="DQ32" s="624"/>
      <c r="DR32" s="624"/>
      <c r="DS32" s="624"/>
      <c r="DT32" s="624"/>
      <c r="DU32" s="624"/>
      <c r="DV32" s="625"/>
      <c r="DW32" s="628" t="s">
        <v>242</v>
      </c>
      <c r="DX32" s="656"/>
      <c r="DY32" s="656"/>
      <c r="DZ32" s="656"/>
      <c r="EA32" s="656"/>
      <c r="EB32" s="656"/>
      <c r="EC32" s="657"/>
    </row>
    <row r="33" spans="2:133" ht="11.25" customHeight="1" x14ac:dyDescent="0.15">
      <c r="B33" s="620" t="s">
        <v>327</v>
      </c>
      <c r="C33" s="621"/>
      <c r="D33" s="621"/>
      <c r="E33" s="621"/>
      <c r="F33" s="621"/>
      <c r="G33" s="621"/>
      <c r="H33" s="621"/>
      <c r="I33" s="621"/>
      <c r="J33" s="621"/>
      <c r="K33" s="621"/>
      <c r="L33" s="621"/>
      <c r="M33" s="621"/>
      <c r="N33" s="621"/>
      <c r="O33" s="621"/>
      <c r="P33" s="621"/>
      <c r="Q33" s="622"/>
      <c r="R33" s="623">
        <v>80278</v>
      </c>
      <c r="S33" s="624"/>
      <c r="T33" s="624"/>
      <c r="U33" s="624"/>
      <c r="V33" s="624"/>
      <c r="W33" s="624"/>
      <c r="X33" s="624"/>
      <c r="Y33" s="625"/>
      <c r="Z33" s="626">
        <v>0.7</v>
      </c>
      <c r="AA33" s="626"/>
      <c r="AB33" s="626"/>
      <c r="AC33" s="626"/>
      <c r="AD33" s="627">
        <v>12953</v>
      </c>
      <c r="AE33" s="627"/>
      <c r="AF33" s="627"/>
      <c r="AG33" s="627"/>
      <c r="AH33" s="627"/>
      <c r="AI33" s="627"/>
      <c r="AJ33" s="627"/>
      <c r="AK33" s="627"/>
      <c r="AL33" s="628">
        <v>0.2</v>
      </c>
      <c r="AM33" s="629"/>
      <c r="AN33" s="629"/>
      <c r="AO33" s="630"/>
      <c r="AP33" s="675"/>
      <c r="AQ33" s="676"/>
      <c r="AR33" s="676"/>
      <c r="AS33" s="676"/>
      <c r="AT33" s="679"/>
      <c r="AU33" s="219"/>
      <c r="AV33" s="219"/>
      <c r="AW33" s="219"/>
      <c r="AX33" s="646" t="s">
        <v>328</v>
      </c>
      <c r="AY33" s="647"/>
      <c r="AZ33" s="647"/>
      <c r="BA33" s="647"/>
      <c r="BB33" s="647"/>
      <c r="BC33" s="647"/>
      <c r="BD33" s="647"/>
      <c r="BE33" s="647"/>
      <c r="BF33" s="648"/>
      <c r="BG33" s="681">
        <v>99.8</v>
      </c>
      <c r="BH33" s="682"/>
      <c r="BI33" s="682"/>
      <c r="BJ33" s="682"/>
      <c r="BK33" s="682"/>
      <c r="BL33" s="682"/>
      <c r="BM33" s="683">
        <v>99</v>
      </c>
      <c r="BN33" s="682"/>
      <c r="BO33" s="682"/>
      <c r="BP33" s="682"/>
      <c r="BQ33" s="684"/>
      <c r="BR33" s="681">
        <v>99.8</v>
      </c>
      <c r="BS33" s="682"/>
      <c r="BT33" s="682"/>
      <c r="BU33" s="682"/>
      <c r="BV33" s="682"/>
      <c r="BW33" s="682"/>
      <c r="BX33" s="683">
        <v>98.3</v>
      </c>
      <c r="BY33" s="682"/>
      <c r="BZ33" s="682"/>
      <c r="CA33" s="682"/>
      <c r="CB33" s="684"/>
      <c r="CD33" s="620" t="s">
        <v>329</v>
      </c>
      <c r="CE33" s="621"/>
      <c r="CF33" s="621"/>
      <c r="CG33" s="621"/>
      <c r="CH33" s="621"/>
      <c r="CI33" s="621"/>
      <c r="CJ33" s="621"/>
      <c r="CK33" s="621"/>
      <c r="CL33" s="621"/>
      <c r="CM33" s="621"/>
      <c r="CN33" s="621"/>
      <c r="CO33" s="621"/>
      <c r="CP33" s="621"/>
      <c r="CQ33" s="622"/>
      <c r="CR33" s="623">
        <v>5522542</v>
      </c>
      <c r="CS33" s="644"/>
      <c r="CT33" s="644"/>
      <c r="CU33" s="644"/>
      <c r="CV33" s="644"/>
      <c r="CW33" s="644"/>
      <c r="CX33" s="644"/>
      <c r="CY33" s="645"/>
      <c r="CZ33" s="628">
        <v>47.3</v>
      </c>
      <c r="DA33" s="656"/>
      <c r="DB33" s="656"/>
      <c r="DC33" s="658"/>
      <c r="DD33" s="632">
        <v>4172316</v>
      </c>
      <c r="DE33" s="644"/>
      <c r="DF33" s="644"/>
      <c r="DG33" s="644"/>
      <c r="DH33" s="644"/>
      <c r="DI33" s="644"/>
      <c r="DJ33" s="644"/>
      <c r="DK33" s="645"/>
      <c r="DL33" s="632">
        <v>3593189</v>
      </c>
      <c r="DM33" s="644"/>
      <c r="DN33" s="644"/>
      <c r="DO33" s="644"/>
      <c r="DP33" s="644"/>
      <c r="DQ33" s="644"/>
      <c r="DR33" s="644"/>
      <c r="DS33" s="644"/>
      <c r="DT33" s="644"/>
      <c r="DU33" s="644"/>
      <c r="DV33" s="645"/>
      <c r="DW33" s="628">
        <v>49</v>
      </c>
      <c r="DX33" s="656"/>
      <c r="DY33" s="656"/>
      <c r="DZ33" s="656"/>
      <c r="EA33" s="656"/>
      <c r="EB33" s="656"/>
      <c r="EC33" s="657"/>
    </row>
    <row r="34" spans="2:133" ht="11.25" customHeight="1" x14ac:dyDescent="0.15">
      <c r="B34" s="620" t="s">
        <v>330</v>
      </c>
      <c r="C34" s="621"/>
      <c r="D34" s="621"/>
      <c r="E34" s="621"/>
      <c r="F34" s="621"/>
      <c r="G34" s="621"/>
      <c r="H34" s="621"/>
      <c r="I34" s="621"/>
      <c r="J34" s="621"/>
      <c r="K34" s="621"/>
      <c r="L34" s="621"/>
      <c r="M34" s="621"/>
      <c r="N34" s="621"/>
      <c r="O34" s="621"/>
      <c r="P34" s="621"/>
      <c r="Q34" s="622"/>
      <c r="R34" s="623">
        <v>68262</v>
      </c>
      <c r="S34" s="624"/>
      <c r="T34" s="624"/>
      <c r="U34" s="624"/>
      <c r="V34" s="624"/>
      <c r="W34" s="624"/>
      <c r="X34" s="624"/>
      <c r="Y34" s="625"/>
      <c r="Z34" s="626">
        <v>0.6</v>
      </c>
      <c r="AA34" s="626"/>
      <c r="AB34" s="626"/>
      <c r="AC34" s="626"/>
      <c r="AD34" s="627" t="s">
        <v>242</v>
      </c>
      <c r="AE34" s="627"/>
      <c r="AF34" s="627"/>
      <c r="AG34" s="627"/>
      <c r="AH34" s="627"/>
      <c r="AI34" s="627"/>
      <c r="AJ34" s="627"/>
      <c r="AK34" s="627"/>
      <c r="AL34" s="628" t="s">
        <v>134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1659374</v>
      </c>
      <c r="CS34" s="624"/>
      <c r="CT34" s="624"/>
      <c r="CU34" s="624"/>
      <c r="CV34" s="624"/>
      <c r="CW34" s="624"/>
      <c r="CX34" s="624"/>
      <c r="CY34" s="625"/>
      <c r="CZ34" s="628">
        <v>14.2</v>
      </c>
      <c r="DA34" s="656"/>
      <c r="DB34" s="656"/>
      <c r="DC34" s="658"/>
      <c r="DD34" s="632">
        <v>1229542</v>
      </c>
      <c r="DE34" s="624"/>
      <c r="DF34" s="624"/>
      <c r="DG34" s="624"/>
      <c r="DH34" s="624"/>
      <c r="DI34" s="624"/>
      <c r="DJ34" s="624"/>
      <c r="DK34" s="625"/>
      <c r="DL34" s="632">
        <v>1099960</v>
      </c>
      <c r="DM34" s="624"/>
      <c r="DN34" s="624"/>
      <c r="DO34" s="624"/>
      <c r="DP34" s="624"/>
      <c r="DQ34" s="624"/>
      <c r="DR34" s="624"/>
      <c r="DS34" s="624"/>
      <c r="DT34" s="624"/>
      <c r="DU34" s="624"/>
      <c r="DV34" s="625"/>
      <c r="DW34" s="628">
        <v>15</v>
      </c>
      <c r="DX34" s="656"/>
      <c r="DY34" s="656"/>
      <c r="DZ34" s="656"/>
      <c r="EA34" s="656"/>
      <c r="EB34" s="656"/>
      <c r="EC34" s="657"/>
    </row>
    <row r="35" spans="2:133" ht="11.25" customHeight="1" x14ac:dyDescent="0.15">
      <c r="B35" s="620" t="s">
        <v>332</v>
      </c>
      <c r="C35" s="621"/>
      <c r="D35" s="621"/>
      <c r="E35" s="621"/>
      <c r="F35" s="621"/>
      <c r="G35" s="621"/>
      <c r="H35" s="621"/>
      <c r="I35" s="621"/>
      <c r="J35" s="621"/>
      <c r="K35" s="621"/>
      <c r="L35" s="621"/>
      <c r="M35" s="621"/>
      <c r="N35" s="621"/>
      <c r="O35" s="621"/>
      <c r="P35" s="621"/>
      <c r="Q35" s="622"/>
      <c r="R35" s="623">
        <v>137980</v>
      </c>
      <c r="S35" s="624"/>
      <c r="T35" s="624"/>
      <c r="U35" s="624"/>
      <c r="V35" s="624"/>
      <c r="W35" s="624"/>
      <c r="X35" s="624"/>
      <c r="Y35" s="625"/>
      <c r="Z35" s="626">
        <v>1.1000000000000001</v>
      </c>
      <c r="AA35" s="626"/>
      <c r="AB35" s="626"/>
      <c r="AC35" s="626"/>
      <c r="AD35" s="627" t="s">
        <v>180</v>
      </c>
      <c r="AE35" s="627"/>
      <c r="AF35" s="627"/>
      <c r="AG35" s="627"/>
      <c r="AH35" s="627"/>
      <c r="AI35" s="627"/>
      <c r="AJ35" s="627"/>
      <c r="AK35" s="627"/>
      <c r="AL35" s="628" t="s">
        <v>180</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259555</v>
      </c>
      <c r="CS35" s="644"/>
      <c r="CT35" s="644"/>
      <c r="CU35" s="644"/>
      <c r="CV35" s="644"/>
      <c r="CW35" s="644"/>
      <c r="CX35" s="644"/>
      <c r="CY35" s="645"/>
      <c r="CZ35" s="628">
        <v>2.2000000000000002</v>
      </c>
      <c r="DA35" s="656"/>
      <c r="DB35" s="656"/>
      <c r="DC35" s="658"/>
      <c r="DD35" s="632">
        <v>178289</v>
      </c>
      <c r="DE35" s="644"/>
      <c r="DF35" s="644"/>
      <c r="DG35" s="644"/>
      <c r="DH35" s="644"/>
      <c r="DI35" s="644"/>
      <c r="DJ35" s="644"/>
      <c r="DK35" s="645"/>
      <c r="DL35" s="632">
        <v>178163</v>
      </c>
      <c r="DM35" s="644"/>
      <c r="DN35" s="644"/>
      <c r="DO35" s="644"/>
      <c r="DP35" s="644"/>
      <c r="DQ35" s="644"/>
      <c r="DR35" s="644"/>
      <c r="DS35" s="644"/>
      <c r="DT35" s="644"/>
      <c r="DU35" s="644"/>
      <c r="DV35" s="645"/>
      <c r="DW35" s="628">
        <v>2.4</v>
      </c>
      <c r="DX35" s="656"/>
      <c r="DY35" s="656"/>
      <c r="DZ35" s="656"/>
      <c r="EA35" s="656"/>
      <c r="EB35" s="656"/>
      <c r="EC35" s="657"/>
    </row>
    <row r="36" spans="2:133" ht="11.25" customHeight="1" x14ac:dyDescent="0.15">
      <c r="B36" s="620" t="s">
        <v>336</v>
      </c>
      <c r="C36" s="621"/>
      <c r="D36" s="621"/>
      <c r="E36" s="621"/>
      <c r="F36" s="621"/>
      <c r="G36" s="621"/>
      <c r="H36" s="621"/>
      <c r="I36" s="621"/>
      <c r="J36" s="621"/>
      <c r="K36" s="621"/>
      <c r="L36" s="621"/>
      <c r="M36" s="621"/>
      <c r="N36" s="621"/>
      <c r="O36" s="621"/>
      <c r="P36" s="621"/>
      <c r="Q36" s="622"/>
      <c r="R36" s="623">
        <v>430024</v>
      </c>
      <c r="S36" s="624"/>
      <c r="T36" s="624"/>
      <c r="U36" s="624"/>
      <c r="V36" s="624"/>
      <c r="W36" s="624"/>
      <c r="X36" s="624"/>
      <c r="Y36" s="625"/>
      <c r="Z36" s="626">
        <v>3.5</v>
      </c>
      <c r="AA36" s="626"/>
      <c r="AB36" s="626"/>
      <c r="AC36" s="626"/>
      <c r="AD36" s="627" t="s">
        <v>242</v>
      </c>
      <c r="AE36" s="627"/>
      <c r="AF36" s="627"/>
      <c r="AG36" s="627"/>
      <c r="AH36" s="627"/>
      <c r="AI36" s="627"/>
      <c r="AJ36" s="627"/>
      <c r="AK36" s="627"/>
      <c r="AL36" s="628" t="s">
        <v>242</v>
      </c>
      <c r="AM36" s="629"/>
      <c r="AN36" s="629"/>
      <c r="AO36" s="630"/>
      <c r="AP36" s="222"/>
      <c r="AQ36" s="689" t="s">
        <v>337</v>
      </c>
      <c r="AR36" s="690"/>
      <c r="AS36" s="690"/>
      <c r="AT36" s="690"/>
      <c r="AU36" s="690"/>
      <c r="AV36" s="690"/>
      <c r="AW36" s="690"/>
      <c r="AX36" s="690"/>
      <c r="AY36" s="691"/>
      <c r="AZ36" s="612">
        <v>1723663</v>
      </c>
      <c r="BA36" s="613"/>
      <c r="BB36" s="613"/>
      <c r="BC36" s="613"/>
      <c r="BD36" s="613"/>
      <c r="BE36" s="613"/>
      <c r="BF36" s="685"/>
      <c r="BG36" s="609" t="s">
        <v>338</v>
      </c>
      <c r="BH36" s="610"/>
      <c r="BI36" s="610"/>
      <c r="BJ36" s="610"/>
      <c r="BK36" s="610"/>
      <c r="BL36" s="610"/>
      <c r="BM36" s="610"/>
      <c r="BN36" s="610"/>
      <c r="BO36" s="610"/>
      <c r="BP36" s="610"/>
      <c r="BQ36" s="610"/>
      <c r="BR36" s="610"/>
      <c r="BS36" s="610"/>
      <c r="BT36" s="610"/>
      <c r="BU36" s="611"/>
      <c r="BV36" s="612">
        <v>89278</v>
      </c>
      <c r="BW36" s="613"/>
      <c r="BX36" s="613"/>
      <c r="BY36" s="613"/>
      <c r="BZ36" s="613"/>
      <c r="CA36" s="613"/>
      <c r="CB36" s="685"/>
      <c r="CD36" s="620" t="s">
        <v>339</v>
      </c>
      <c r="CE36" s="621"/>
      <c r="CF36" s="621"/>
      <c r="CG36" s="621"/>
      <c r="CH36" s="621"/>
      <c r="CI36" s="621"/>
      <c r="CJ36" s="621"/>
      <c r="CK36" s="621"/>
      <c r="CL36" s="621"/>
      <c r="CM36" s="621"/>
      <c r="CN36" s="621"/>
      <c r="CO36" s="621"/>
      <c r="CP36" s="621"/>
      <c r="CQ36" s="622"/>
      <c r="CR36" s="623">
        <v>2507525</v>
      </c>
      <c r="CS36" s="624"/>
      <c r="CT36" s="624"/>
      <c r="CU36" s="624"/>
      <c r="CV36" s="624"/>
      <c r="CW36" s="624"/>
      <c r="CX36" s="624"/>
      <c r="CY36" s="625"/>
      <c r="CZ36" s="628">
        <v>21.5</v>
      </c>
      <c r="DA36" s="656"/>
      <c r="DB36" s="656"/>
      <c r="DC36" s="658"/>
      <c r="DD36" s="632">
        <v>1939487</v>
      </c>
      <c r="DE36" s="624"/>
      <c r="DF36" s="624"/>
      <c r="DG36" s="624"/>
      <c r="DH36" s="624"/>
      <c r="DI36" s="624"/>
      <c r="DJ36" s="624"/>
      <c r="DK36" s="625"/>
      <c r="DL36" s="632">
        <v>1510204</v>
      </c>
      <c r="DM36" s="624"/>
      <c r="DN36" s="624"/>
      <c r="DO36" s="624"/>
      <c r="DP36" s="624"/>
      <c r="DQ36" s="624"/>
      <c r="DR36" s="624"/>
      <c r="DS36" s="624"/>
      <c r="DT36" s="624"/>
      <c r="DU36" s="624"/>
      <c r="DV36" s="625"/>
      <c r="DW36" s="628">
        <v>20.6</v>
      </c>
      <c r="DX36" s="656"/>
      <c r="DY36" s="656"/>
      <c r="DZ36" s="656"/>
      <c r="EA36" s="656"/>
      <c r="EB36" s="656"/>
      <c r="EC36" s="657"/>
    </row>
    <row r="37" spans="2:133" ht="11.25" customHeight="1" x14ac:dyDescent="0.15">
      <c r="B37" s="620" t="s">
        <v>340</v>
      </c>
      <c r="C37" s="621"/>
      <c r="D37" s="621"/>
      <c r="E37" s="621"/>
      <c r="F37" s="621"/>
      <c r="G37" s="621"/>
      <c r="H37" s="621"/>
      <c r="I37" s="621"/>
      <c r="J37" s="621"/>
      <c r="K37" s="621"/>
      <c r="L37" s="621"/>
      <c r="M37" s="621"/>
      <c r="N37" s="621"/>
      <c r="O37" s="621"/>
      <c r="P37" s="621"/>
      <c r="Q37" s="622"/>
      <c r="R37" s="623">
        <v>193442</v>
      </c>
      <c r="S37" s="624"/>
      <c r="T37" s="624"/>
      <c r="U37" s="624"/>
      <c r="V37" s="624"/>
      <c r="W37" s="624"/>
      <c r="X37" s="624"/>
      <c r="Y37" s="625"/>
      <c r="Z37" s="626">
        <v>1.6</v>
      </c>
      <c r="AA37" s="626"/>
      <c r="AB37" s="626"/>
      <c r="AC37" s="626"/>
      <c r="AD37" s="627">
        <v>6809</v>
      </c>
      <c r="AE37" s="627"/>
      <c r="AF37" s="627"/>
      <c r="AG37" s="627"/>
      <c r="AH37" s="627"/>
      <c r="AI37" s="627"/>
      <c r="AJ37" s="627"/>
      <c r="AK37" s="627"/>
      <c r="AL37" s="628">
        <v>0.1</v>
      </c>
      <c r="AM37" s="629"/>
      <c r="AN37" s="629"/>
      <c r="AO37" s="630"/>
      <c r="AQ37" s="686" t="s">
        <v>341</v>
      </c>
      <c r="AR37" s="687"/>
      <c r="AS37" s="687"/>
      <c r="AT37" s="687"/>
      <c r="AU37" s="687"/>
      <c r="AV37" s="687"/>
      <c r="AW37" s="687"/>
      <c r="AX37" s="687"/>
      <c r="AY37" s="688"/>
      <c r="AZ37" s="623">
        <v>365578</v>
      </c>
      <c r="BA37" s="624"/>
      <c r="BB37" s="624"/>
      <c r="BC37" s="624"/>
      <c r="BD37" s="644"/>
      <c r="BE37" s="644"/>
      <c r="BF37" s="669"/>
      <c r="BG37" s="620" t="s">
        <v>342</v>
      </c>
      <c r="BH37" s="621"/>
      <c r="BI37" s="621"/>
      <c r="BJ37" s="621"/>
      <c r="BK37" s="621"/>
      <c r="BL37" s="621"/>
      <c r="BM37" s="621"/>
      <c r="BN37" s="621"/>
      <c r="BO37" s="621"/>
      <c r="BP37" s="621"/>
      <c r="BQ37" s="621"/>
      <c r="BR37" s="621"/>
      <c r="BS37" s="621"/>
      <c r="BT37" s="621"/>
      <c r="BU37" s="622"/>
      <c r="BV37" s="623">
        <v>81795</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36513</v>
      </c>
      <c r="CS37" s="644"/>
      <c r="CT37" s="644"/>
      <c r="CU37" s="644"/>
      <c r="CV37" s="644"/>
      <c r="CW37" s="644"/>
      <c r="CX37" s="644"/>
      <c r="CY37" s="645"/>
      <c r="CZ37" s="628">
        <v>0.3</v>
      </c>
      <c r="DA37" s="656"/>
      <c r="DB37" s="656"/>
      <c r="DC37" s="658"/>
      <c r="DD37" s="632">
        <v>36513</v>
      </c>
      <c r="DE37" s="644"/>
      <c r="DF37" s="644"/>
      <c r="DG37" s="644"/>
      <c r="DH37" s="644"/>
      <c r="DI37" s="644"/>
      <c r="DJ37" s="644"/>
      <c r="DK37" s="645"/>
      <c r="DL37" s="632">
        <v>36513</v>
      </c>
      <c r="DM37" s="644"/>
      <c r="DN37" s="644"/>
      <c r="DO37" s="644"/>
      <c r="DP37" s="644"/>
      <c r="DQ37" s="644"/>
      <c r="DR37" s="644"/>
      <c r="DS37" s="644"/>
      <c r="DT37" s="644"/>
      <c r="DU37" s="644"/>
      <c r="DV37" s="645"/>
      <c r="DW37" s="628">
        <v>0.5</v>
      </c>
      <c r="DX37" s="656"/>
      <c r="DY37" s="656"/>
      <c r="DZ37" s="656"/>
      <c r="EA37" s="656"/>
      <c r="EB37" s="656"/>
      <c r="EC37" s="657"/>
    </row>
    <row r="38" spans="2:133" ht="11.25" customHeight="1" x14ac:dyDescent="0.15">
      <c r="B38" s="620" t="s">
        <v>344</v>
      </c>
      <c r="C38" s="621"/>
      <c r="D38" s="621"/>
      <c r="E38" s="621"/>
      <c r="F38" s="621"/>
      <c r="G38" s="621"/>
      <c r="H38" s="621"/>
      <c r="I38" s="621"/>
      <c r="J38" s="621"/>
      <c r="K38" s="621"/>
      <c r="L38" s="621"/>
      <c r="M38" s="621"/>
      <c r="N38" s="621"/>
      <c r="O38" s="621"/>
      <c r="P38" s="621"/>
      <c r="Q38" s="622"/>
      <c r="R38" s="623">
        <v>670974</v>
      </c>
      <c r="S38" s="624"/>
      <c r="T38" s="624"/>
      <c r="U38" s="624"/>
      <c r="V38" s="624"/>
      <c r="W38" s="624"/>
      <c r="X38" s="624"/>
      <c r="Y38" s="625"/>
      <c r="Z38" s="626">
        <v>5.5</v>
      </c>
      <c r="AA38" s="626"/>
      <c r="AB38" s="626"/>
      <c r="AC38" s="626"/>
      <c r="AD38" s="627" t="s">
        <v>134</v>
      </c>
      <c r="AE38" s="627"/>
      <c r="AF38" s="627"/>
      <c r="AG38" s="627"/>
      <c r="AH38" s="627"/>
      <c r="AI38" s="627"/>
      <c r="AJ38" s="627"/>
      <c r="AK38" s="627"/>
      <c r="AL38" s="628" t="s">
        <v>134</v>
      </c>
      <c r="AM38" s="629"/>
      <c r="AN38" s="629"/>
      <c r="AO38" s="630"/>
      <c r="AQ38" s="686" t="s">
        <v>345</v>
      </c>
      <c r="AR38" s="687"/>
      <c r="AS38" s="687"/>
      <c r="AT38" s="687"/>
      <c r="AU38" s="687"/>
      <c r="AV38" s="687"/>
      <c r="AW38" s="687"/>
      <c r="AX38" s="687"/>
      <c r="AY38" s="688"/>
      <c r="AZ38" s="623">
        <v>252703</v>
      </c>
      <c r="BA38" s="624"/>
      <c r="BB38" s="624"/>
      <c r="BC38" s="624"/>
      <c r="BD38" s="644"/>
      <c r="BE38" s="644"/>
      <c r="BF38" s="669"/>
      <c r="BG38" s="620" t="s">
        <v>346</v>
      </c>
      <c r="BH38" s="621"/>
      <c r="BI38" s="621"/>
      <c r="BJ38" s="621"/>
      <c r="BK38" s="621"/>
      <c r="BL38" s="621"/>
      <c r="BM38" s="621"/>
      <c r="BN38" s="621"/>
      <c r="BO38" s="621"/>
      <c r="BP38" s="621"/>
      <c r="BQ38" s="621"/>
      <c r="BR38" s="621"/>
      <c r="BS38" s="621"/>
      <c r="BT38" s="621"/>
      <c r="BU38" s="622"/>
      <c r="BV38" s="623">
        <v>2151</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952170</v>
      </c>
      <c r="CS38" s="624"/>
      <c r="CT38" s="624"/>
      <c r="CU38" s="624"/>
      <c r="CV38" s="624"/>
      <c r="CW38" s="624"/>
      <c r="CX38" s="624"/>
      <c r="CY38" s="625"/>
      <c r="CZ38" s="628">
        <v>8.1999999999999993</v>
      </c>
      <c r="DA38" s="656"/>
      <c r="DB38" s="656"/>
      <c r="DC38" s="658"/>
      <c r="DD38" s="632">
        <v>813745</v>
      </c>
      <c r="DE38" s="624"/>
      <c r="DF38" s="624"/>
      <c r="DG38" s="624"/>
      <c r="DH38" s="624"/>
      <c r="DI38" s="624"/>
      <c r="DJ38" s="624"/>
      <c r="DK38" s="625"/>
      <c r="DL38" s="632">
        <v>804862</v>
      </c>
      <c r="DM38" s="624"/>
      <c r="DN38" s="624"/>
      <c r="DO38" s="624"/>
      <c r="DP38" s="624"/>
      <c r="DQ38" s="624"/>
      <c r="DR38" s="624"/>
      <c r="DS38" s="624"/>
      <c r="DT38" s="624"/>
      <c r="DU38" s="624"/>
      <c r="DV38" s="625"/>
      <c r="DW38" s="628">
        <v>11</v>
      </c>
      <c r="DX38" s="656"/>
      <c r="DY38" s="656"/>
      <c r="DZ38" s="656"/>
      <c r="EA38" s="656"/>
      <c r="EB38" s="656"/>
      <c r="EC38" s="657"/>
    </row>
    <row r="39" spans="2:133" ht="11.25" customHeight="1" x14ac:dyDescent="0.15">
      <c r="B39" s="620" t="s">
        <v>348</v>
      </c>
      <c r="C39" s="621"/>
      <c r="D39" s="621"/>
      <c r="E39" s="621"/>
      <c r="F39" s="621"/>
      <c r="G39" s="621"/>
      <c r="H39" s="621"/>
      <c r="I39" s="621"/>
      <c r="J39" s="621"/>
      <c r="K39" s="621"/>
      <c r="L39" s="621"/>
      <c r="M39" s="621"/>
      <c r="N39" s="621"/>
      <c r="O39" s="621"/>
      <c r="P39" s="621"/>
      <c r="Q39" s="622"/>
      <c r="R39" s="623" t="s">
        <v>134</v>
      </c>
      <c r="S39" s="624"/>
      <c r="T39" s="624"/>
      <c r="U39" s="624"/>
      <c r="V39" s="624"/>
      <c r="W39" s="624"/>
      <c r="X39" s="624"/>
      <c r="Y39" s="625"/>
      <c r="Z39" s="626" t="s">
        <v>242</v>
      </c>
      <c r="AA39" s="626"/>
      <c r="AB39" s="626"/>
      <c r="AC39" s="626"/>
      <c r="AD39" s="627" t="s">
        <v>242</v>
      </c>
      <c r="AE39" s="627"/>
      <c r="AF39" s="627"/>
      <c r="AG39" s="627"/>
      <c r="AH39" s="627"/>
      <c r="AI39" s="627"/>
      <c r="AJ39" s="627"/>
      <c r="AK39" s="627"/>
      <c r="AL39" s="628" t="s">
        <v>180</v>
      </c>
      <c r="AM39" s="629"/>
      <c r="AN39" s="629"/>
      <c r="AO39" s="630"/>
      <c r="AQ39" s="686" t="s">
        <v>349</v>
      </c>
      <c r="AR39" s="687"/>
      <c r="AS39" s="687"/>
      <c r="AT39" s="687"/>
      <c r="AU39" s="687"/>
      <c r="AV39" s="687"/>
      <c r="AW39" s="687"/>
      <c r="AX39" s="687"/>
      <c r="AY39" s="688"/>
      <c r="AZ39" s="623">
        <v>206791</v>
      </c>
      <c r="BA39" s="624"/>
      <c r="BB39" s="624"/>
      <c r="BC39" s="624"/>
      <c r="BD39" s="644"/>
      <c r="BE39" s="644"/>
      <c r="BF39" s="669"/>
      <c r="BG39" s="620" t="s">
        <v>350</v>
      </c>
      <c r="BH39" s="621"/>
      <c r="BI39" s="621"/>
      <c r="BJ39" s="621"/>
      <c r="BK39" s="621"/>
      <c r="BL39" s="621"/>
      <c r="BM39" s="621"/>
      <c r="BN39" s="621"/>
      <c r="BO39" s="621"/>
      <c r="BP39" s="621"/>
      <c r="BQ39" s="621"/>
      <c r="BR39" s="621"/>
      <c r="BS39" s="621"/>
      <c r="BT39" s="621"/>
      <c r="BU39" s="622"/>
      <c r="BV39" s="623">
        <v>3238</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133918</v>
      </c>
      <c r="CS39" s="644"/>
      <c r="CT39" s="644"/>
      <c r="CU39" s="644"/>
      <c r="CV39" s="644"/>
      <c r="CW39" s="644"/>
      <c r="CX39" s="644"/>
      <c r="CY39" s="645"/>
      <c r="CZ39" s="628">
        <v>1.1000000000000001</v>
      </c>
      <c r="DA39" s="656"/>
      <c r="DB39" s="656"/>
      <c r="DC39" s="658"/>
      <c r="DD39" s="632">
        <v>1253</v>
      </c>
      <c r="DE39" s="644"/>
      <c r="DF39" s="644"/>
      <c r="DG39" s="644"/>
      <c r="DH39" s="644"/>
      <c r="DI39" s="644"/>
      <c r="DJ39" s="644"/>
      <c r="DK39" s="645"/>
      <c r="DL39" s="632" t="s">
        <v>134</v>
      </c>
      <c r="DM39" s="644"/>
      <c r="DN39" s="644"/>
      <c r="DO39" s="644"/>
      <c r="DP39" s="644"/>
      <c r="DQ39" s="644"/>
      <c r="DR39" s="644"/>
      <c r="DS39" s="644"/>
      <c r="DT39" s="644"/>
      <c r="DU39" s="644"/>
      <c r="DV39" s="645"/>
      <c r="DW39" s="628" t="s">
        <v>242</v>
      </c>
      <c r="DX39" s="656"/>
      <c r="DY39" s="656"/>
      <c r="DZ39" s="656"/>
      <c r="EA39" s="656"/>
      <c r="EB39" s="656"/>
      <c r="EC39" s="657"/>
    </row>
    <row r="40" spans="2:133" ht="11.25" customHeight="1" x14ac:dyDescent="0.15">
      <c r="B40" s="620" t="s">
        <v>352</v>
      </c>
      <c r="C40" s="621"/>
      <c r="D40" s="621"/>
      <c r="E40" s="621"/>
      <c r="F40" s="621"/>
      <c r="G40" s="621"/>
      <c r="H40" s="621"/>
      <c r="I40" s="621"/>
      <c r="J40" s="621"/>
      <c r="K40" s="621"/>
      <c r="L40" s="621"/>
      <c r="M40" s="621"/>
      <c r="N40" s="621"/>
      <c r="O40" s="621"/>
      <c r="P40" s="621"/>
      <c r="Q40" s="622"/>
      <c r="R40" s="623">
        <v>79974</v>
      </c>
      <c r="S40" s="624"/>
      <c r="T40" s="624"/>
      <c r="U40" s="624"/>
      <c r="V40" s="624"/>
      <c r="W40" s="624"/>
      <c r="X40" s="624"/>
      <c r="Y40" s="625"/>
      <c r="Z40" s="626">
        <v>0.7</v>
      </c>
      <c r="AA40" s="626"/>
      <c r="AB40" s="626"/>
      <c r="AC40" s="626"/>
      <c r="AD40" s="627" t="s">
        <v>134</v>
      </c>
      <c r="AE40" s="627"/>
      <c r="AF40" s="627"/>
      <c r="AG40" s="627"/>
      <c r="AH40" s="627"/>
      <c r="AI40" s="627"/>
      <c r="AJ40" s="627"/>
      <c r="AK40" s="627"/>
      <c r="AL40" s="628" t="s">
        <v>242</v>
      </c>
      <c r="AM40" s="629"/>
      <c r="AN40" s="629"/>
      <c r="AO40" s="630"/>
      <c r="AQ40" s="686" t="s">
        <v>353</v>
      </c>
      <c r="AR40" s="687"/>
      <c r="AS40" s="687"/>
      <c r="AT40" s="687"/>
      <c r="AU40" s="687"/>
      <c r="AV40" s="687"/>
      <c r="AW40" s="687"/>
      <c r="AX40" s="687"/>
      <c r="AY40" s="688"/>
      <c r="AZ40" s="623" t="s">
        <v>242</v>
      </c>
      <c r="BA40" s="624"/>
      <c r="BB40" s="624"/>
      <c r="BC40" s="624"/>
      <c r="BD40" s="644"/>
      <c r="BE40" s="644"/>
      <c r="BF40" s="669"/>
      <c r="BG40" s="673" t="s">
        <v>354</v>
      </c>
      <c r="BH40" s="674"/>
      <c r="BI40" s="674"/>
      <c r="BJ40" s="674"/>
      <c r="BK40" s="674"/>
      <c r="BL40" s="223"/>
      <c r="BM40" s="621" t="s">
        <v>355</v>
      </c>
      <c r="BN40" s="621"/>
      <c r="BO40" s="621"/>
      <c r="BP40" s="621"/>
      <c r="BQ40" s="621"/>
      <c r="BR40" s="621"/>
      <c r="BS40" s="621"/>
      <c r="BT40" s="621"/>
      <c r="BU40" s="622"/>
      <c r="BV40" s="623">
        <v>93</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10000</v>
      </c>
      <c r="CS40" s="624"/>
      <c r="CT40" s="624"/>
      <c r="CU40" s="624"/>
      <c r="CV40" s="624"/>
      <c r="CW40" s="624"/>
      <c r="CX40" s="624"/>
      <c r="CY40" s="625"/>
      <c r="CZ40" s="628">
        <v>0.1</v>
      </c>
      <c r="DA40" s="656"/>
      <c r="DB40" s="656"/>
      <c r="DC40" s="658"/>
      <c r="DD40" s="632">
        <v>10000</v>
      </c>
      <c r="DE40" s="624"/>
      <c r="DF40" s="624"/>
      <c r="DG40" s="624"/>
      <c r="DH40" s="624"/>
      <c r="DI40" s="624"/>
      <c r="DJ40" s="624"/>
      <c r="DK40" s="625"/>
      <c r="DL40" s="632" t="s">
        <v>180</v>
      </c>
      <c r="DM40" s="624"/>
      <c r="DN40" s="624"/>
      <c r="DO40" s="624"/>
      <c r="DP40" s="624"/>
      <c r="DQ40" s="624"/>
      <c r="DR40" s="624"/>
      <c r="DS40" s="624"/>
      <c r="DT40" s="624"/>
      <c r="DU40" s="624"/>
      <c r="DV40" s="625"/>
      <c r="DW40" s="628" t="s">
        <v>242</v>
      </c>
      <c r="DX40" s="656"/>
      <c r="DY40" s="656"/>
      <c r="DZ40" s="656"/>
      <c r="EA40" s="656"/>
      <c r="EB40" s="656"/>
      <c r="EC40" s="657"/>
    </row>
    <row r="41" spans="2:133" ht="11.25" customHeight="1" x14ac:dyDescent="0.15">
      <c r="B41" s="646" t="s">
        <v>357</v>
      </c>
      <c r="C41" s="647"/>
      <c r="D41" s="647"/>
      <c r="E41" s="647"/>
      <c r="F41" s="647"/>
      <c r="G41" s="647"/>
      <c r="H41" s="647"/>
      <c r="I41" s="647"/>
      <c r="J41" s="647"/>
      <c r="K41" s="647"/>
      <c r="L41" s="647"/>
      <c r="M41" s="647"/>
      <c r="N41" s="647"/>
      <c r="O41" s="647"/>
      <c r="P41" s="647"/>
      <c r="Q41" s="648"/>
      <c r="R41" s="695">
        <v>12301378</v>
      </c>
      <c r="S41" s="696"/>
      <c r="T41" s="696"/>
      <c r="U41" s="696"/>
      <c r="V41" s="696"/>
      <c r="W41" s="696"/>
      <c r="X41" s="696"/>
      <c r="Y41" s="700"/>
      <c r="Z41" s="701">
        <v>100</v>
      </c>
      <c r="AA41" s="701"/>
      <c r="AB41" s="701"/>
      <c r="AC41" s="701"/>
      <c r="AD41" s="702">
        <v>7252428</v>
      </c>
      <c r="AE41" s="702"/>
      <c r="AF41" s="702"/>
      <c r="AG41" s="702"/>
      <c r="AH41" s="702"/>
      <c r="AI41" s="702"/>
      <c r="AJ41" s="702"/>
      <c r="AK41" s="702"/>
      <c r="AL41" s="703">
        <v>100</v>
      </c>
      <c r="AM41" s="683"/>
      <c r="AN41" s="683"/>
      <c r="AO41" s="704"/>
      <c r="AQ41" s="686" t="s">
        <v>358</v>
      </c>
      <c r="AR41" s="687"/>
      <c r="AS41" s="687"/>
      <c r="AT41" s="687"/>
      <c r="AU41" s="687"/>
      <c r="AV41" s="687"/>
      <c r="AW41" s="687"/>
      <c r="AX41" s="687"/>
      <c r="AY41" s="688"/>
      <c r="AZ41" s="623">
        <v>140220</v>
      </c>
      <c r="BA41" s="624"/>
      <c r="BB41" s="624"/>
      <c r="BC41" s="624"/>
      <c r="BD41" s="644"/>
      <c r="BE41" s="644"/>
      <c r="BF41" s="669"/>
      <c r="BG41" s="673"/>
      <c r="BH41" s="674"/>
      <c r="BI41" s="674"/>
      <c r="BJ41" s="674"/>
      <c r="BK41" s="674"/>
      <c r="BL41" s="223"/>
      <c r="BM41" s="621" t="s">
        <v>359</v>
      </c>
      <c r="BN41" s="621"/>
      <c r="BO41" s="621"/>
      <c r="BP41" s="621"/>
      <c r="BQ41" s="621"/>
      <c r="BR41" s="621"/>
      <c r="BS41" s="621"/>
      <c r="BT41" s="621"/>
      <c r="BU41" s="622"/>
      <c r="BV41" s="623" t="s">
        <v>242</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242</v>
      </c>
      <c r="CS41" s="644"/>
      <c r="CT41" s="644"/>
      <c r="CU41" s="644"/>
      <c r="CV41" s="644"/>
      <c r="CW41" s="644"/>
      <c r="CX41" s="644"/>
      <c r="CY41" s="645"/>
      <c r="CZ41" s="628" t="s">
        <v>242</v>
      </c>
      <c r="DA41" s="656"/>
      <c r="DB41" s="656"/>
      <c r="DC41" s="658"/>
      <c r="DD41" s="632" t="s">
        <v>180</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361</v>
      </c>
      <c r="AR42" s="693"/>
      <c r="AS42" s="693"/>
      <c r="AT42" s="693"/>
      <c r="AU42" s="693"/>
      <c r="AV42" s="693"/>
      <c r="AW42" s="693"/>
      <c r="AX42" s="693"/>
      <c r="AY42" s="694"/>
      <c r="AZ42" s="695">
        <v>758371</v>
      </c>
      <c r="BA42" s="696"/>
      <c r="BB42" s="696"/>
      <c r="BC42" s="696"/>
      <c r="BD42" s="682"/>
      <c r="BE42" s="682"/>
      <c r="BF42" s="684"/>
      <c r="BG42" s="675"/>
      <c r="BH42" s="676"/>
      <c r="BI42" s="676"/>
      <c r="BJ42" s="676"/>
      <c r="BK42" s="676"/>
      <c r="BL42" s="224"/>
      <c r="BM42" s="647" t="s">
        <v>362</v>
      </c>
      <c r="BN42" s="647"/>
      <c r="BO42" s="647"/>
      <c r="BP42" s="647"/>
      <c r="BQ42" s="647"/>
      <c r="BR42" s="647"/>
      <c r="BS42" s="647"/>
      <c r="BT42" s="647"/>
      <c r="BU42" s="648"/>
      <c r="BV42" s="695">
        <v>343</v>
      </c>
      <c r="BW42" s="696"/>
      <c r="BX42" s="696"/>
      <c r="BY42" s="696"/>
      <c r="BZ42" s="696"/>
      <c r="CA42" s="696"/>
      <c r="CB42" s="705"/>
      <c r="CD42" s="620" t="s">
        <v>363</v>
      </c>
      <c r="CE42" s="621"/>
      <c r="CF42" s="621"/>
      <c r="CG42" s="621"/>
      <c r="CH42" s="621"/>
      <c r="CI42" s="621"/>
      <c r="CJ42" s="621"/>
      <c r="CK42" s="621"/>
      <c r="CL42" s="621"/>
      <c r="CM42" s="621"/>
      <c r="CN42" s="621"/>
      <c r="CO42" s="621"/>
      <c r="CP42" s="621"/>
      <c r="CQ42" s="622"/>
      <c r="CR42" s="623">
        <v>1436055</v>
      </c>
      <c r="CS42" s="644"/>
      <c r="CT42" s="644"/>
      <c r="CU42" s="644"/>
      <c r="CV42" s="644"/>
      <c r="CW42" s="644"/>
      <c r="CX42" s="644"/>
      <c r="CY42" s="645"/>
      <c r="CZ42" s="628">
        <v>12.3</v>
      </c>
      <c r="DA42" s="656"/>
      <c r="DB42" s="656"/>
      <c r="DC42" s="658"/>
      <c r="DD42" s="632">
        <v>471524</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364</v>
      </c>
      <c r="CD43" s="620" t="s">
        <v>365</v>
      </c>
      <c r="CE43" s="621"/>
      <c r="CF43" s="621"/>
      <c r="CG43" s="621"/>
      <c r="CH43" s="621"/>
      <c r="CI43" s="621"/>
      <c r="CJ43" s="621"/>
      <c r="CK43" s="621"/>
      <c r="CL43" s="621"/>
      <c r="CM43" s="621"/>
      <c r="CN43" s="621"/>
      <c r="CO43" s="621"/>
      <c r="CP43" s="621"/>
      <c r="CQ43" s="622"/>
      <c r="CR43" s="623">
        <v>6301</v>
      </c>
      <c r="CS43" s="644"/>
      <c r="CT43" s="644"/>
      <c r="CU43" s="644"/>
      <c r="CV43" s="644"/>
      <c r="CW43" s="644"/>
      <c r="CX43" s="644"/>
      <c r="CY43" s="645"/>
      <c r="CZ43" s="628">
        <v>0.1</v>
      </c>
      <c r="DA43" s="656"/>
      <c r="DB43" s="656"/>
      <c r="DC43" s="658"/>
      <c r="DD43" s="632">
        <v>6093</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313</v>
      </c>
      <c r="CE44" s="662"/>
      <c r="CF44" s="620" t="s">
        <v>367</v>
      </c>
      <c r="CG44" s="621"/>
      <c r="CH44" s="621"/>
      <c r="CI44" s="621"/>
      <c r="CJ44" s="621"/>
      <c r="CK44" s="621"/>
      <c r="CL44" s="621"/>
      <c r="CM44" s="621"/>
      <c r="CN44" s="621"/>
      <c r="CO44" s="621"/>
      <c r="CP44" s="621"/>
      <c r="CQ44" s="622"/>
      <c r="CR44" s="623">
        <v>1188954</v>
      </c>
      <c r="CS44" s="624"/>
      <c r="CT44" s="624"/>
      <c r="CU44" s="624"/>
      <c r="CV44" s="624"/>
      <c r="CW44" s="624"/>
      <c r="CX44" s="624"/>
      <c r="CY44" s="625"/>
      <c r="CZ44" s="628">
        <v>10.199999999999999</v>
      </c>
      <c r="DA44" s="629"/>
      <c r="DB44" s="629"/>
      <c r="DC44" s="635"/>
      <c r="DD44" s="632">
        <v>384804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369</v>
      </c>
      <c r="CG45" s="621"/>
      <c r="CH45" s="621"/>
      <c r="CI45" s="621"/>
      <c r="CJ45" s="621"/>
      <c r="CK45" s="621"/>
      <c r="CL45" s="621"/>
      <c r="CM45" s="621"/>
      <c r="CN45" s="621"/>
      <c r="CO45" s="621"/>
      <c r="CP45" s="621"/>
      <c r="CQ45" s="622"/>
      <c r="CR45" s="623">
        <v>361418</v>
      </c>
      <c r="CS45" s="644"/>
      <c r="CT45" s="644"/>
      <c r="CU45" s="644"/>
      <c r="CV45" s="644"/>
      <c r="CW45" s="644"/>
      <c r="CX45" s="644"/>
      <c r="CY45" s="645"/>
      <c r="CZ45" s="628">
        <v>3.1</v>
      </c>
      <c r="DA45" s="656"/>
      <c r="DB45" s="656"/>
      <c r="DC45" s="658"/>
      <c r="DD45" s="632">
        <v>40805</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370</v>
      </c>
      <c r="CG46" s="621"/>
      <c r="CH46" s="621"/>
      <c r="CI46" s="621"/>
      <c r="CJ46" s="621"/>
      <c r="CK46" s="621"/>
      <c r="CL46" s="621"/>
      <c r="CM46" s="621"/>
      <c r="CN46" s="621"/>
      <c r="CO46" s="621"/>
      <c r="CP46" s="621"/>
      <c r="CQ46" s="622"/>
      <c r="CR46" s="623">
        <v>761763</v>
      </c>
      <c r="CS46" s="624"/>
      <c r="CT46" s="624"/>
      <c r="CU46" s="624"/>
      <c r="CV46" s="624"/>
      <c r="CW46" s="624"/>
      <c r="CX46" s="624"/>
      <c r="CY46" s="625"/>
      <c r="CZ46" s="628">
        <v>6.5</v>
      </c>
      <c r="DA46" s="629"/>
      <c r="DB46" s="629"/>
      <c r="DC46" s="635"/>
      <c r="DD46" s="632">
        <v>299356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371</v>
      </c>
      <c r="CG47" s="621"/>
      <c r="CH47" s="621"/>
      <c r="CI47" s="621"/>
      <c r="CJ47" s="621"/>
      <c r="CK47" s="621"/>
      <c r="CL47" s="621"/>
      <c r="CM47" s="621"/>
      <c r="CN47" s="621"/>
      <c r="CO47" s="621"/>
      <c r="CP47" s="621"/>
      <c r="CQ47" s="622"/>
      <c r="CR47" s="623">
        <v>247101</v>
      </c>
      <c r="CS47" s="644"/>
      <c r="CT47" s="644"/>
      <c r="CU47" s="644"/>
      <c r="CV47" s="644"/>
      <c r="CW47" s="644"/>
      <c r="CX47" s="644"/>
      <c r="CY47" s="645"/>
      <c r="CZ47" s="628">
        <v>2.1</v>
      </c>
      <c r="DA47" s="656"/>
      <c r="DB47" s="656"/>
      <c r="DC47" s="658"/>
      <c r="DD47" s="632">
        <v>86720</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372</v>
      </c>
      <c r="CG48" s="621"/>
      <c r="CH48" s="621"/>
      <c r="CI48" s="621"/>
      <c r="CJ48" s="621"/>
      <c r="CK48" s="621"/>
      <c r="CL48" s="621"/>
      <c r="CM48" s="621"/>
      <c r="CN48" s="621"/>
      <c r="CO48" s="621"/>
      <c r="CP48" s="621"/>
      <c r="CQ48" s="622"/>
      <c r="CR48" s="623" t="s">
        <v>242</v>
      </c>
      <c r="CS48" s="624"/>
      <c r="CT48" s="624"/>
      <c r="CU48" s="624"/>
      <c r="CV48" s="624"/>
      <c r="CW48" s="624"/>
      <c r="CX48" s="624"/>
      <c r="CY48" s="625"/>
      <c r="CZ48" s="628" t="s">
        <v>134</v>
      </c>
      <c r="DA48" s="629"/>
      <c r="DB48" s="629"/>
      <c r="DC48" s="635"/>
      <c r="DD48" s="632" t="s">
        <v>134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373</v>
      </c>
      <c r="CE49" s="647"/>
      <c r="CF49" s="647"/>
      <c r="CG49" s="647"/>
      <c r="CH49" s="647"/>
      <c r="CI49" s="647"/>
      <c r="CJ49" s="647"/>
      <c r="CK49" s="647"/>
      <c r="CL49" s="647"/>
      <c r="CM49" s="647"/>
      <c r="CN49" s="647"/>
      <c r="CO49" s="647"/>
      <c r="CP49" s="647"/>
      <c r="CQ49" s="648"/>
      <c r="CR49" s="695">
        <v>11663796</v>
      </c>
      <c r="CS49" s="682"/>
      <c r="CT49" s="682"/>
      <c r="CU49" s="682"/>
      <c r="CV49" s="682"/>
      <c r="CW49" s="682"/>
      <c r="CX49" s="682"/>
      <c r="CY49" s="711"/>
      <c r="CZ49" s="703">
        <v>100</v>
      </c>
      <c r="DA49" s="712"/>
      <c r="DB49" s="712"/>
      <c r="DC49" s="713"/>
      <c r="DD49" s="714">
        <v>8085520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9scf+SJeP16bn45RhbE4U3ZioHS2w/49p6A31rEXgvoIa63oKqZXuROa/cXy4ZkUbTAm4uTp9qvHJTjzH0d0Nw==" saltValue="fodxIqzfuiP53/SgDTR9z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375</v>
      </c>
      <c r="DK2" s="723"/>
      <c r="DL2" s="723"/>
      <c r="DM2" s="723"/>
      <c r="DN2" s="723"/>
      <c r="DO2" s="724"/>
      <c r="DP2" s="228"/>
      <c r="DQ2" s="722" t="s">
        <v>376</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379</v>
      </c>
      <c r="B5" s="728"/>
      <c r="C5" s="728"/>
      <c r="D5" s="728"/>
      <c r="E5" s="728"/>
      <c r="F5" s="728"/>
      <c r="G5" s="728"/>
      <c r="H5" s="728"/>
      <c r="I5" s="728"/>
      <c r="J5" s="728"/>
      <c r="K5" s="728"/>
      <c r="L5" s="728"/>
      <c r="M5" s="728"/>
      <c r="N5" s="728"/>
      <c r="O5" s="728"/>
      <c r="P5" s="729"/>
      <c r="Q5" s="733" t="s">
        <v>380</v>
      </c>
      <c r="R5" s="734"/>
      <c r="S5" s="734"/>
      <c r="T5" s="734"/>
      <c r="U5" s="735"/>
      <c r="V5" s="733" t="s">
        <v>381</v>
      </c>
      <c r="W5" s="734"/>
      <c r="X5" s="734"/>
      <c r="Y5" s="734"/>
      <c r="Z5" s="735"/>
      <c r="AA5" s="733" t="s">
        <v>382</v>
      </c>
      <c r="AB5" s="734"/>
      <c r="AC5" s="734"/>
      <c r="AD5" s="734"/>
      <c r="AE5" s="734"/>
      <c r="AF5" s="739" t="s">
        <v>383</v>
      </c>
      <c r="AG5" s="734"/>
      <c r="AH5" s="734"/>
      <c r="AI5" s="734"/>
      <c r="AJ5" s="740"/>
      <c r="AK5" s="734" t="s">
        <v>384</v>
      </c>
      <c r="AL5" s="734"/>
      <c r="AM5" s="734"/>
      <c r="AN5" s="734"/>
      <c r="AO5" s="735"/>
      <c r="AP5" s="733" t="s">
        <v>385</v>
      </c>
      <c r="AQ5" s="734"/>
      <c r="AR5" s="734"/>
      <c r="AS5" s="734"/>
      <c r="AT5" s="735"/>
      <c r="AU5" s="733" t="s">
        <v>386</v>
      </c>
      <c r="AV5" s="734"/>
      <c r="AW5" s="734"/>
      <c r="AX5" s="734"/>
      <c r="AY5" s="740"/>
      <c r="AZ5" s="232"/>
      <c r="BA5" s="232"/>
      <c r="BB5" s="232"/>
      <c r="BC5" s="232"/>
      <c r="BD5" s="232"/>
      <c r="BE5" s="233"/>
      <c r="BF5" s="233"/>
      <c r="BG5" s="233"/>
      <c r="BH5" s="233"/>
      <c r="BI5" s="233"/>
      <c r="BJ5" s="233"/>
      <c r="BK5" s="233"/>
      <c r="BL5" s="233"/>
      <c r="BM5" s="233"/>
      <c r="BN5" s="233"/>
      <c r="BO5" s="233"/>
      <c r="BP5" s="233"/>
      <c r="BQ5" s="727" t="s">
        <v>387</v>
      </c>
      <c r="BR5" s="728"/>
      <c r="BS5" s="728"/>
      <c r="BT5" s="728"/>
      <c r="BU5" s="728"/>
      <c r="BV5" s="728"/>
      <c r="BW5" s="728"/>
      <c r="BX5" s="728"/>
      <c r="BY5" s="728"/>
      <c r="BZ5" s="728"/>
      <c r="CA5" s="728"/>
      <c r="CB5" s="728"/>
      <c r="CC5" s="728"/>
      <c r="CD5" s="728"/>
      <c r="CE5" s="728"/>
      <c r="CF5" s="728"/>
      <c r="CG5" s="729"/>
      <c r="CH5" s="733" t="s">
        <v>388</v>
      </c>
      <c r="CI5" s="734"/>
      <c r="CJ5" s="734"/>
      <c r="CK5" s="734"/>
      <c r="CL5" s="735"/>
      <c r="CM5" s="733" t="s">
        <v>389</v>
      </c>
      <c r="CN5" s="734"/>
      <c r="CO5" s="734"/>
      <c r="CP5" s="734"/>
      <c r="CQ5" s="735"/>
      <c r="CR5" s="733" t="s">
        <v>390</v>
      </c>
      <c r="CS5" s="734"/>
      <c r="CT5" s="734"/>
      <c r="CU5" s="734"/>
      <c r="CV5" s="735"/>
      <c r="CW5" s="733" t="s">
        <v>391</v>
      </c>
      <c r="CX5" s="734"/>
      <c r="CY5" s="734"/>
      <c r="CZ5" s="734"/>
      <c r="DA5" s="735"/>
      <c r="DB5" s="733" t="s">
        <v>392</v>
      </c>
      <c r="DC5" s="734"/>
      <c r="DD5" s="734"/>
      <c r="DE5" s="734"/>
      <c r="DF5" s="735"/>
      <c r="DG5" s="763" t="s">
        <v>393</v>
      </c>
      <c r="DH5" s="764"/>
      <c r="DI5" s="764"/>
      <c r="DJ5" s="764"/>
      <c r="DK5" s="765"/>
      <c r="DL5" s="763" t="s">
        <v>394</v>
      </c>
      <c r="DM5" s="764"/>
      <c r="DN5" s="764"/>
      <c r="DO5" s="764"/>
      <c r="DP5" s="765"/>
      <c r="DQ5" s="733" t="s">
        <v>395</v>
      </c>
      <c r="DR5" s="734"/>
      <c r="DS5" s="734"/>
      <c r="DT5" s="734"/>
      <c r="DU5" s="735"/>
      <c r="DV5" s="733" t="s">
        <v>386</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396</v>
      </c>
      <c r="C7" s="750"/>
      <c r="D7" s="750"/>
      <c r="E7" s="750"/>
      <c r="F7" s="750"/>
      <c r="G7" s="750"/>
      <c r="H7" s="750"/>
      <c r="I7" s="750"/>
      <c r="J7" s="750"/>
      <c r="K7" s="750"/>
      <c r="L7" s="750"/>
      <c r="M7" s="750"/>
      <c r="N7" s="750"/>
      <c r="O7" s="750"/>
      <c r="P7" s="751"/>
      <c r="Q7" s="752">
        <v>12306</v>
      </c>
      <c r="R7" s="753"/>
      <c r="S7" s="753"/>
      <c r="T7" s="753"/>
      <c r="U7" s="753"/>
      <c r="V7" s="753">
        <v>11669</v>
      </c>
      <c r="W7" s="753"/>
      <c r="X7" s="753"/>
      <c r="Y7" s="753"/>
      <c r="Z7" s="753"/>
      <c r="AA7" s="753">
        <v>638</v>
      </c>
      <c r="AB7" s="753"/>
      <c r="AC7" s="753"/>
      <c r="AD7" s="753"/>
      <c r="AE7" s="754"/>
      <c r="AF7" s="755">
        <v>453</v>
      </c>
      <c r="AG7" s="756"/>
      <c r="AH7" s="756"/>
      <c r="AI7" s="756"/>
      <c r="AJ7" s="757"/>
      <c r="AK7" s="758">
        <v>138</v>
      </c>
      <c r="AL7" s="759"/>
      <c r="AM7" s="759"/>
      <c r="AN7" s="759"/>
      <c r="AO7" s="759"/>
      <c r="AP7" s="759">
        <v>10205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598</v>
      </c>
      <c r="BT7" s="747"/>
      <c r="BU7" s="747"/>
      <c r="BV7" s="747"/>
      <c r="BW7" s="747"/>
      <c r="BX7" s="747"/>
      <c r="BY7" s="747"/>
      <c r="BZ7" s="747"/>
      <c r="CA7" s="747"/>
      <c r="CB7" s="747"/>
      <c r="CC7" s="747"/>
      <c r="CD7" s="747"/>
      <c r="CE7" s="747"/>
      <c r="CF7" s="747"/>
      <c r="CG7" s="762"/>
      <c r="CH7" s="743">
        <v>-3</v>
      </c>
      <c r="CI7" s="744"/>
      <c r="CJ7" s="744"/>
      <c r="CK7" s="744"/>
      <c r="CL7" s="745"/>
      <c r="CM7" s="743">
        <v>36</v>
      </c>
      <c r="CN7" s="744"/>
      <c r="CO7" s="744"/>
      <c r="CP7" s="744"/>
      <c r="CQ7" s="745"/>
      <c r="CR7" s="743">
        <v>8</v>
      </c>
      <c r="CS7" s="744"/>
      <c r="CT7" s="744"/>
      <c r="CU7" s="744"/>
      <c r="CV7" s="745"/>
      <c r="CW7" s="743" t="s">
        <v>599</v>
      </c>
      <c r="CX7" s="744"/>
      <c r="CY7" s="744"/>
      <c r="CZ7" s="744"/>
      <c r="DA7" s="745"/>
      <c r="DB7" s="743" t="s">
        <v>525</v>
      </c>
      <c r="DC7" s="744"/>
      <c r="DD7" s="744"/>
      <c r="DE7" s="744"/>
      <c r="DF7" s="745"/>
      <c r="DG7" s="743" t="s">
        <v>525</v>
      </c>
      <c r="DH7" s="744"/>
      <c r="DI7" s="744"/>
      <c r="DJ7" s="744"/>
      <c r="DK7" s="745"/>
      <c r="DL7" s="743" t="s">
        <v>525</v>
      </c>
      <c r="DM7" s="744"/>
      <c r="DN7" s="744"/>
      <c r="DO7" s="744"/>
      <c r="DP7" s="745"/>
      <c r="DQ7" s="743" t="s">
        <v>525</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398</v>
      </c>
      <c r="B23" s="789" t="s">
        <v>399</v>
      </c>
      <c r="C23" s="790"/>
      <c r="D23" s="790"/>
      <c r="E23" s="790"/>
      <c r="F23" s="790"/>
      <c r="G23" s="790"/>
      <c r="H23" s="790"/>
      <c r="I23" s="790"/>
      <c r="J23" s="790"/>
      <c r="K23" s="790"/>
      <c r="L23" s="790"/>
      <c r="M23" s="790"/>
      <c r="N23" s="790"/>
      <c r="O23" s="790"/>
      <c r="P23" s="791"/>
      <c r="Q23" s="792">
        <v>12301</v>
      </c>
      <c r="R23" s="793"/>
      <c r="S23" s="793"/>
      <c r="T23" s="793"/>
      <c r="U23" s="793"/>
      <c r="V23" s="793">
        <v>11664</v>
      </c>
      <c r="W23" s="793"/>
      <c r="X23" s="793"/>
      <c r="Y23" s="793"/>
      <c r="Z23" s="793"/>
      <c r="AA23" s="793">
        <v>638</v>
      </c>
      <c r="AB23" s="793"/>
      <c r="AC23" s="793"/>
      <c r="AD23" s="793"/>
      <c r="AE23" s="794"/>
      <c r="AF23" s="795">
        <v>453</v>
      </c>
      <c r="AG23" s="793"/>
      <c r="AH23" s="793"/>
      <c r="AI23" s="793"/>
      <c r="AJ23" s="796"/>
      <c r="AK23" s="797"/>
      <c r="AL23" s="798"/>
      <c r="AM23" s="798"/>
      <c r="AN23" s="798"/>
      <c r="AO23" s="798"/>
      <c r="AP23" s="793">
        <v>10205</v>
      </c>
      <c r="AQ23" s="793"/>
      <c r="AR23" s="793"/>
      <c r="AS23" s="793"/>
      <c r="AT23" s="793"/>
      <c r="AU23" s="809"/>
      <c r="AV23" s="809"/>
      <c r="AW23" s="809"/>
      <c r="AX23" s="809"/>
      <c r="AY23" s="810"/>
      <c r="AZ23" s="811" t="s">
        <v>400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379</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411</v>
      </c>
      <c r="C28" s="750"/>
      <c r="D28" s="750"/>
      <c r="E28" s="750"/>
      <c r="F28" s="750"/>
      <c r="G28" s="750"/>
      <c r="H28" s="750"/>
      <c r="I28" s="750"/>
      <c r="J28" s="750"/>
      <c r="K28" s="750"/>
      <c r="L28" s="750"/>
      <c r="M28" s="750"/>
      <c r="N28" s="750"/>
      <c r="O28" s="750"/>
      <c r="P28" s="751"/>
      <c r="Q28" s="822">
        <v>1740</v>
      </c>
      <c r="R28" s="823"/>
      <c r="S28" s="823"/>
      <c r="T28" s="823"/>
      <c r="U28" s="823"/>
      <c r="V28" s="823">
        <v>1651</v>
      </c>
      <c r="W28" s="823"/>
      <c r="X28" s="823"/>
      <c r="Y28" s="823"/>
      <c r="Z28" s="823"/>
      <c r="AA28" s="823">
        <v>89</v>
      </c>
      <c r="AB28" s="823"/>
      <c r="AC28" s="823"/>
      <c r="AD28" s="823"/>
      <c r="AE28" s="824"/>
      <c r="AF28" s="825">
        <v>89</v>
      </c>
      <c r="AG28" s="823"/>
      <c r="AH28" s="823"/>
      <c r="AI28" s="823"/>
      <c r="AJ28" s="826"/>
      <c r="AK28" s="827">
        <v>140</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412</v>
      </c>
      <c r="C29" s="781"/>
      <c r="D29" s="781"/>
      <c r="E29" s="781"/>
      <c r="F29" s="781"/>
      <c r="G29" s="781"/>
      <c r="H29" s="781"/>
      <c r="I29" s="781"/>
      <c r="J29" s="781"/>
      <c r="K29" s="781"/>
      <c r="L29" s="781"/>
      <c r="M29" s="781"/>
      <c r="N29" s="781"/>
      <c r="O29" s="781"/>
      <c r="P29" s="782"/>
      <c r="Q29" s="783">
        <v>558</v>
      </c>
      <c r="R29" s="784"/>
      <c r="S29" s="784"/>
      <c r="T29" s="784"/>
      <c r="U29" s="784"/>
      <c r="V29" s="784">
        <v>553</v>
      </c>
      <c r="W29" s="784"/>
      <c r="X29" s="784"/>
      <c r="Y29" s="784"/>
      <c r="Z29" s="784"/>
      <c r="AA29" s="784">
        <v>5</v>
      </c>
      <c r="AB29" s="784"/>
      <c r="AC29" s="784"/>
      <c r="AD29" s="784"/>
      <c r="AE29" s="785"/>
      <c r="AF29" s="786">
        <v>5</v>
      </c>
      <c r="AG29" s="787"/>
      <c r="AH29" s="787"/>
      <c r="AI29" s="787"/>
      <c r="AJ29" s="788"/>
      <c r="AK29" s="834">
        <v>357</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413</v>
      </c>
      <c r="C30" s="781"/>
      <c r="D30" s="781"/>
      <c r="E30" s="781"/>
      <c r="F30" s="781"/>
      <c r="G30" s="781"/>
      <c r="H30" s="781"/>
      <c r="I30" s="781"/>
      <c r="J30" s="781"/>
      <c r="K30" s="781"/>
      <c r="L30" s="781"/>
      <c r="M30" s="781"/>
      <c r="N30" s="781"/>
      <c r="O30" s="781"/>
      <c r="P30" s="782"/>
      <c r="Q30" s="783">
        <v>2616</v>
      </c>
      <c r="R30" s="784"/>
      <c r="S30" s="784"/>
      <c r="T30" s="784"/>
      <c r="U30" s="784"/>
      <c r="V30" s="784">
        <v>2511</v>
      </c>
      <c r="W30" s="784"/>
      <c r="X30" s="784"/>
      <c r="Y30" s="784"/>
      <c r="Z30" s="784"/>
      <c r="AA30" s="784">
        <v>105</v>
      </c>
      <c r="AB30" s="784"/>
      <c r="AC30" s="784"/>
      <c r="AD30" s="784"/>
      <c r="AE30" s="785"/>
      <c r="AF30" s="786">
        <v>105</v>
      </c>
      <c r="AG30" s="787"/>
      <c r="AH30" s="787"/>
      <c r="AI30" s="787"/>
      <c r="AJ30" s="788"/>
      <c r="AK30" s="834">
        <v>404</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414</v>
      </c>
      <c r="C31" s="781"/>
      <c r="D31" s="781"/>
      <c r="E31" s="781"/>
      <c r="F31" s="781"/>
      <c r="G31" s="781"/>
      <c r="H31" s="781"/>
      <c r="I31" s="781"/>
      <c r="J31" s="781"/>
      <c r="K31" s="781"/>
      <c r="L31" s="781"/>
      <c r="M31" s="781"/>
      <c r="N31" s="781"/>
      <c r="O31" s="781"/>
      <c r="P31" s="782"/>
      <c r="Q31" s="783">
        <v>9</v>
      </c>
      <c r="R31" s="784"/>
      <c r="S31" s="784"/>
      <c r="T31" s="784"/>
      <c r="U31" s="784"/>
      <c r="V31" s="784">
        <v>9</v>
      </c>
      <c r="W31" s="784"/>
      <c r="X31" s="784"/>
      <c r="Y31" s="784"/>
      <c r="Z31" s="784"/>
      <c r="AA31" s="784">
        <v>0</v>
      </c>
      <c r="AB31" s="784"/>
      <c r="AC31" s="784"/>
      <c r="AD31" s="784"/>
      <c r="AE31" s="785"/>
      <c r="AF31" s="786">
        <v>0</v>
      </c>
      <c r="AG31" s="787"/>
      <c r="AH31" s="787"/>
      <c r="AI31" s="787"/>
      <c r="AJ31" s="788"/>
      <c r="AK31" s="834">
        <v>1</v>
      </c>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415</v>
      </c>
      <c r="C32" s="781"/>
      <c r="D32" s="781"/>
      <c r="E32" s="781"/>
      <c r="F32" s="781"/>
      <c r="G32" s="781"/>
      <c r="H32" s="781"/>
      <c r="I32" s="781"/>
      <c r="J32" s="781"/>
      <c r="K32" s="781"/>
      <c r="L32" s="781"/>
      <c r="M32" s="781"/>
      <c r="N32" s="781"/>
      <c r="O32" s="781"/>
      <c r="P32" s="782"/>
      <c r="Q32" s="783">
        <v>1438</v>
      </c>
      <c r="R32" s="784"/>
      <c r="S32" s="784"/>
      <c r="T32" s="784"/>
      <c r="U32" s="784"/>
      <c r="V32" s="784">
        <v>396</v>
      </c>
      <c r="W32" s="784"/>
      <c r="X32" s="784"/>
      <c r="Y32" s="784"/>
      <c r="Z32" s="784"/>
      <c r="AA32" s="784">
        <v>1042</v>
      </c>
      <c r="AB32" s="784"/>
      <c r="AC32" s="784"/>
      <c r="AD32" s="784"/>
      <c r="AE32" s="785"/>
      <c r="AF32" s="786">
        <v>1526</v>
      </c>
      <c r="AG32" s="787"/>
      <c r="AH32" s="787"/>
      <c r="AI32" s="787"/>
      <c r="AJ32" s="788"/>
      <c r="AK32" s="834">
        <v>253</v>
      </c>
      <c r="AL32" s="830"/>
      <c r="AM32" s="830"/>
      <c r="AN32" s="830"/>
      <c r="AO32" s="830"/>
      <c r="AP32" s="830">
        <v>1182</v>
      </c>
      <c r="AQ32" s="830"/>
      <c r="AR32" s="830"/>
      <c r="AS32" s="830"/>
      <c r="AT32" s="830"/>
      <c r="AU32" s="830">
        <v>1090</v>
      </c>
      <c r="AV32" s="830"/>
      <c r="AW32" s="830"/>
      <c r="AX32" s="830"/>
      <c r="AY32" s="830"/>
      <c r="AZ32" s="831"/>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417</v>
      </c>
      <c r="C33" s="781"/>
      <c r="D33" s="781"/>
      <c r="E33" s="781"/>
      <c r="F33" s="781"/>
      <c r="G33" s="781"/>
      <c r="H33" s="781"/>
      <c r="I33" s="781"/>
      <c r="J33" s="781"/>
      <c r="K33" s="781"/>
      <c r="L33" s="781"/>
      <c r="M33" s="781"/>
      <c r="N33" s="781"/>
      <c r="O33" s="781"/>
      <c r="P33" s="782"/>
      <c r="Q33" s="783">
        <v>473</v>
      </c>
      <c r="R33" s="784"/>
      <c r="S33" s="784"/>
      <c r="T33" s="784"/>
      <c r="U33" s="784"/>
      <c r="V33" s="784">
        <v>203</v>
      </c>
      <c r="W33" s="784"/>
      <c r="X33" s="784"/>
      <c r="Y33" s="784"/>
      <c r="Z33" s="784"/>
      <c r="AA33" s="784">
        <v>270</v>
      </c>
      <c r="AB33" s="784"/>
      <c r="AC33" s="784"/>
      <c r="AD33" s="784"/>
      <c r="AE33" s="785"/>
      <c r="AF33" s="786">
        <v>252</v>
      </c>
      <c r="AG33" s="787"/>
      <c r="AH33" s="787"/>
      <c r="AI33" s="787"/>
      <c r="AJ33" s="788"/>
      <c r="AK33" s="834">
        <v>153</v>
      </c>
      <c r="AL33" s="830"/>
      <c r="AM33" s="830"/>
      <c r="AN33" s="830"/>
      <c r="AO33" s="830"/>
      <c r="AP33" s="830">
        <v>1080</v>
      </c>
      <c r="AQ33" s="830"/>
      <c r="AR33" s="830"/>
      <c r="AS33" s="830"/>
      <c r="AT33" s="830"/>
      <c r="AU33" s="830">
        <v>1067</v>
      </c>
      <c r="AV33" s="830"/>
      <c r="AW33" s="830"/>
      <c r="AX33" s="830"/>
      <c r="AY33" s="830"/>
      <c r="AZ33" s="831"/>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418</v>
      </c>
      <c r="C34" s="781"/>
      <c r="D34" s="781"/>
      <c r="E34" s="781"/>
      <c r="F34" s="781"/>
      <c r="G34" s="781"/>
      <c r="H34" s="781"/>
      <c r="I34" s="781"/>
      <c r="J34" s="781"/>
      <c r="K34" s="781"/>
      <c r="L34" s="781"/>
      <c r="M34" s="781"/>
      <c r="N34" s="781"/>
      <c r="O34" s="781"/>
      <c r="P34" s="782"/>
      <c r="Q34" s="783">
        <v>67</v>
      </c>
      <c r="R34" s="784"/>
      <c r="S34" s="784"/>
      <c r="T34" s="784"/>
      <c r="U34" s="784"/>
      <c r="V34" s="784">
        <v>64</v>
      </c>
      <c r="W34" s="784"/>
      <c r="X34" s="784"/>
      <c r="Y34" s="784"/>
      <c r="Z34" s="784"/>
      <c r="AA34" s="784">
        <v>3</v>
      </c>
      <c r="AB34" s="784"/>
      <c r="AC34" s="784"/>
      <c r="AD34" s="784"/>
      <c r="AE34" s="785"/>
      <c r="AF34" s="786">
        <v>3</v>
      </c>
      <c r="AG34" s="787"/>
      <c r="AH34" s="787"/>
      <c r="AI34" s="787"/>
      <c r="AJ34" s="788"/>
      <c r="AK34" s="834">
        <v>54</v>
      </c>
      <c r="AL34" s="830"/>
      <c r="AM34" s="830"/>
      <c r="AN34" s="830"/>
      <c r="AO34" s="830"/>
      <c r="AP34" s="830">
        <v>105</v>
      </c>
      <c r="AQ34" s="830"/>
      <c r="AR34" s="830"/>
      <c r="AS34" s="830"/>
      <c r="AT34" s="830"/>
      <c r="AU34" s="830">
        <v>105</v>
      </c>
      <c r="AV34" s="830"/>
      <c r="AW34" s="830"/>
      <c r="AX34" s="830"/>
      <c r="AY34" s="830"/>
      <c r="AZ34" s="831"/>
      <c r="BA34" s="831"/>
      <c r="BB34" s="831"/>
      <c r="BC34" s="831"/>
      <c r="BD34" s="831"/>
      <c r="BE34" s="832" t="s">
        <v>419</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398</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1981</v>
      </c>
      <c r="AG63" s="844"/>
      <c r="AH63" s="844"/>
      <c r="AI63" s="844"/>
      <c r="AJ63" s="845"/>
      <c r="AK63" s="846"/>
      <c r="AL63" s="841"/>
      <c r="AM63" s="841"/>
      <c r="AN63" s="841"/>
      <c r="AO63" s="841"/>
      <c r="AP63" s="844">
        <v>2367</v>
      </c>
      <c r="AQ63" s="844"/>
      <c r="AR63" s="844"/>
      <c r="AS63" s="844"/>
      <c r="AT63" s="844"/>
      <c r="AU63" s="844">
        <v>2262</v>
      </c>
      <c r="AV63" s="844"/>
      <c r="AW63" s="844"/>
      <c r="AX63" s="844"/>
      <c r="AY63" s="844"/>
      <c r="AZ63" s="848"/>
      <c r="BA63" s="848"/>
      <c r="BB63" s="848"/>
      <c r="BC63" s="848"/>
      <c r="BD63" s="848"/>
      <c r="BE63" s="849"/>
      <c r="BF63" s="849"/>
      <c r="BG63" s="849"/>
      <c r="BH63" s="849"/>
      <c r="BI63" s="850"/>
      <c r="BJ63" s="851" t="s">
        <v>422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424</v>
      </c>
      <c r="B66" s="728"/>
      <c r="C66" s="728"/>
      <c r="D66" s="728"/>
      <c r="E66" s="728"/>
      <c r="F66" s="728"/>
      <c r="G66" s="728"/>
      <c r="H66" s="728"/>
      <c r="I66" s="728"/>
      <c r="J66" s="728"/>
      <c r="K66" s="728"/>
      <c r="L66" s="728"/>
      <c r="M66" s="728"/>
      <c r="N66" s="728"/>
      <c r="O66" s="728"/>
      <c r="P66" s="729"/>
      <c r="Q66" s="733" t="s">
        <v>425</v>
      </c>
      <c r="R66" s="734"/>
      <c r="S66" s="734"/>
      <c r="T66" s="734"/>
      <c r="U66" s="735"/>
      <c r="V66" s="733" t="s">
        <v>426</v>
      </c>
      <c r="W66" s="734"/>
      <c r="X66" s="734"/>
      <c r="Y66" s="734"/>
      <c r="Z66" s="735"/>
      <c r="AA66" s="733" t="s">
        <v>427</v>
      </c>
      <c r="AB66" s="734"/>
      <c r="AC66" s="734"/>
      <c r="AD66" s="734"/>
      <c r="AE66" s="735"/>
      <c r="AF66" s="854" t="s">
        <v>428</v>
      </c>
      <c r="AG66" s="815"/>
      <c r="AH66" s="815"/>
      <c r="AI66" s="815"/>
      <c r="AJ66" s="855"/>
      <c r="AK66" s="733" t="s">
        <v>429</v>
      </c>
      <c r="AL66" s="728"/>
      <c r="AM66" s="728"/>
      <c r="AN66" s="728"/>
      <c r="AO66" s="729"/>
      <c r="AP66" s="733" t="s">
        <v>408</v>
      </c>
      <c r="AQ66" s="734"/>
      <c r="AR66" s="734"/>
      <c r="AS66" s="734"/>
      <c r="AT66" s="735"/>
      <c r="AU66" s="733" t="s">
        <v>430</v>
      </c>
      <c r="AV66" s="734"/>
      <c r="AW66" s="734"/>
      <c r="AX66" s="734"/>
      <c r="AY66" s="735"/>
      <c r="AZ66" s="733" t="s">
        <v>386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591</v>
      </c>
      <c r="C68" s="870"/>
      <c r="D68" s="870"/>
      <c r="E68" s="870"/>
      <c r="F68" s="870"/>
      <c r="G68" s="870"/>
      <c r="H68" s="870"/>
      <c r="I68" s="870"/>
      <c r="J68" s="870"/>
      <c r="K68" s="870"/>
      <c r="L68" s="870"/>
      <c r="M68" s="870"/>
      <c r="N68" s="870"/>
      <c r="O68" s="870"/>
      <c r="P68" s="871"/>
      <c r="Q68" s="872">
        <v>1608</v>
      </c>
      <c r="R68" s="866"/>
      <c r="S68" s="866"/>
      <c r="T68" s="866"/>
      <c r="U68" s="866"/>
      <c r="V68" s="866">
        <v>1370</v>
      </c>
      <c r="W68" s="866"/>
      <c r="X68" s="866"/>
      <c r="Y68" s="866"/>
      <c r="Z68" s="866"/>
      <c r="AA68" s="866">
        <v>237</v>
      </c>
      <c r="AB68" s="866"/>
      <c r="AC68" s="866"/>
      <c r="AD68" s="866"/>
      <c r="AE68" s="866"/>
      <c r="AF68" s="866">
        <v>237</v>
      </c>
      <c r="AG68" s="866"/>
      <c r="AH68" s="866"/>
      <c r="AI68" s="866"/>
      <c r="AJ68" s="866"/>
      <c r="AK68" s="866" t="s">
        <v>592</v>
      </c>
      <c r="AL68" s="866"/>
      <c r="AM68" s="866"/>
      <c r="AN68" s="866"/>
      <c r="AO68" s="866"/>
      <c r="AP68" s="866" t="s">
        <v>592</v>
      </c>
      <c r="AQ68" s="866"/>
      <c r="AR68" s="866"/>
      <c r="AS68" s="866"/>
      <c r="AT68" s="866"/>
      <c r="AU68" s="866" t="s">
        <v>592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593</v>
      </c>
      <c r="C69" s="874"/>
      <c r="D69" s="874"/>
      <c r="E69" s="874"/>
      <c r="F69" s="874"/>
      <c r="G69" s="874"/>
      <c r="H69" s="874"/>
      <c r="I69" s="874"/>
      <c r="J69" s="874"/>
      <c r="K69" s="874"/>
      <c r="L69" s="874"/>
      <c r="M69" s="874"/>
      <c r="N69" s="874"/>
      <c r="O69" s="874"/>
      <c r="P69" s="875"/>
      <c r="Q69" s="876">
        <v>435773</v>
      </c>
      <c r="R69" s="830"/>
      <c r="S69" s="830"/>
      <c r="T69" s="830"/>
      <c r="U69" s="830"/>
      <c r="V69" s="830">
        <v>433285</v>
      </c>
      <c r="W69" s="830"/>
      <c r="X69" s="830"/>
      <c r="Y69" s="830"/>
      <c r="Z69" s="830"/>
      <c r="AA69" s="830">
        <v>2487</v>
      </c>
      <c r="AB69" s="830"/>
      <c r="AC69" s="830"/>
      <c r="AD69" s="830"/>
      <c r="AE69" s="830"/>
      <c r="AF69" s="830">
        <v>2487</v>
      </c>
      <c r="AG69" s="830"/>
      <c r="AH69" s="830"/>
      <c r="AI69" s="830"/>
      <c r="AJ69" s="830"/>
      <c r="AK69" s="830">
        <v>902</v>
      </c>
      <c r="AL69" s="830"/>
      <c r="AM69" s="830"/>
      <c r="AN69" s="830"/>
      <c r="AO69" s="830"/>
      <c r="AP69" s="830" t="s">
        <v>592</v>
      </c>
      <c r="AQ69" s="830"/>
      <c r="AR69" s="830"/>
      <c r="AS69" s="830"/>
      <c r="AT69" s="830"/>
      <c r="AU69" s="830" t="s">
        <v>592</v>
      </c>
      <c r="AV69" s="830"/>
      <c r="AW69" s="830"/>
      <c r="AX69" s="830"/>
      <c r="AY69" s="830"/>
      <c r="AZ69" s="877"/>
      <c r="BA69" s="877"/>
      <c r="BB69" s="877"/>
      <c r="BC69" s="877"/>
      <c r="BD69" s="878"/>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594</v>
      </c>
      <c r="C70" s="874"/>
      <c r="D70" s="874"/>
      <c r="E70" s="874"/>
      <c r="F70" s="874"/>
      <c r="G70" s="874"/>
      <c r="H70" s="874"/>
      <c r="I70" s="874"/>
      <c r="J70" s="874"/>
      <c r="K70" s="874"/>
      <c r="L70" s="874"/>
      <c r="M70" s="874"/>
      <c r="N70" s="874"/>
      <c r="O70" s="874"/>
      <c r="P70" s="875"/>
      <c r="Q70" s="876">
        <v>3347</v>
      </c>
      <c r="R70" s="830"/>
      <c r="S70" s="830"/>
      <c r="T70" s="830"/>
      <c r="U70" s="830"/>
      <c r="V70" s="830">
        <v>3342</v>
      </c>
      <c r="W70" s="830"/>
      <c r="X70" s="830"/>
      <c r="Y70" s="830"/>
      <c r="Z70" s="830"/>
      <c r="AA70" s="830">
        <v>5</v>
      </c>
      <c r="AB70" s="830"/>
      <c r="AC70" s="830"/>
      <c r="AD70" s="830"/>
      <c r="AE70" s="830"/>
      <c r="AF70" s="830">
        <v>1852</v>
      </c>
      <c r="AG70" s="830"/>
      <c r="AH70" s="830"/>
      <c r="AI70" s="830"/>
      <c r="AJ70" s="830"/>
      <c r="AK70" s="830">
        <v>319</v>
      </c>
      <c r="AL70" s="830"/>
      <c r="AM70" s="830"/>
      <c r="AN70" s="830"/>
      <c r="AO70" s="830"/>
      <c r="AP70" s="830">
        <v>813</v>
      </c>
      <c r="AQ70" s="830"/>
      <c r="AR70" s="830"/>
      <c r="AS70" s="830"/>
      <c r="AT70" s="830"/>
      <c r="AU70" s="830">
        <v>440</v>
      </c>
      <c r="AV70" s="830"/>
      <c r="AW70" s="830"/>
      <c r="AX70" s="830"/>
      <c r="AY70" s="830"/>
      <c r="AZ70" s="877"/>
      <c r="BA70" s="877"/>
      <c r="BB70" s="877"/>
      <c r="BC70" s="877"/>
      <c r="BD70" s="878"/>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595</v>
      </c>
      <c r="C71" s="874"/>
      <c r="D71" s="874"/>
      <c r="E71" s="874"/>
      <c r="F71" s="874"/>
      <c r="G71" s="874"/>
      <c r="H71" s="874"/>
      <c r="I71" s="874"/>
      <c r="J71" s="874"/>
      <c r="K71" s="874"/>
      <c r="L71" s="874"/>
      <c r="M71" s="874"/>
      <c r="N71" s="874"/>
      <c r="O71" s="874"/>
      <c r="P71" s="875"/>
      <c r="Q71" s="879">
        <v>79</v>
      </c>
      <c r="R71" s="880"/>
      <c r="S71" s="880"/>
      <c r="T71" s="880"/>
      <c r="U71" s="834"/>
      <c r="V71" s="881">
        <v>73</v>
      </c>
      <c r="W71" s="880"/>
      <c r="X71" s="880"/>
      <c r="Y71" s="880"/>
      <c r="Z71" s="834"/>
      <c r="AA71" s="881">
        <v>6</v>
      </c>
      <c r="AB71" s="880"/>
      <c r="AC71" s="880"/>
      <c r="AD71" s="880"/>
      <c r="AE71" s="834"/>
      <c r="AF71" s="881">
        <v>3</v>
      </c>
      <c r="AG71" s="880"/>
      <c r="AH71" s="880"/>
      <c r="AI71" s="880"/>
      <c r="AJ71" s="834"/>
      <c r="AK71" s="881" t="s">
        <v>592</v>
      </c>
      <c r="AL71" s="880"/>
      <c r="AM71" s="880"/>
      <c r="AN71" s="880"/>
      <c r="AO71" s="834"/>
      <c r="AP71" s="881" t="s">
        <v>592</v>
      </c>
      <c r="AQ71" s="880"/>
      <c r="AR71" s="880"/>
      <c r="AS71" s="880"/>
      <c r="AT71" s="834"/>
      <c r="AU71" s="881" t="s">
        <v>592</v>
      </c>
      <c r="AV71" s="880"/>
      <c r="AW71" s="880"/>
      <c r="AX71" s="880"/>
      <c r="AY71" s="834"/>
      <c r="AZ71" s="882"/>
      <c r="BA71" s="883"/>
      <c r="BB71" s="883"/>
      <c r="BC71" s="883"/>
      <c r="BD71" s="884"/>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596</v>
      </c>
      <c r="C72" s="874"/>
      <c r="D72" s="874"/>
      <c r="E72" s="874"/>
      <c r="F72" s="874"/>
      <c r="G72" s="874"/>
      <c r="H72" s="874"/>
      <c r="I72" s="874"/>
      <c r="J72" s="874"/>
      <c r="K72" s="874"/>
      <c r="L72" s="874"/>
      <c r="M72" s="874"/>
      <c r="N72" s="874"/>
      <c r="O72" s="874"/>
      <c r="P72" s="875"/>
      <c r="Q72" s="879">
        <v>252</v>
      </c>
      <c r="R72" s="880"/>
      <c r="S72" s="880"/>
      <c r="T72" s="880"/>
      <c r="U72" s="834"/>
      <c r="V72" s="881">
        <v>224</v>
      </c>
      <c r="W72" s="880"/>
      <c r="X72" s="880"/>
      <c r="Y72" s="880"/>
      <c r="Z72" s="834"/>
      <c r="AA72" s="881">
        <v>28</v>
      </c>
      <c r="AB72" s="880"/>
      <c r="AC72" s="880"/>
      <c r="AD72" s="880"/>
      <c r="AE72" s="834"/>
      <c r="AF72" s="881">
        <v>28</v>
      </c>
      <c r="AG72" s="880"/>
      <c r="AH72" s="880"/>
      <c r="AI72" s="880"/>
      <c r="AJ72" s="834"/>
      <c r="AK72" s="881" t="s">
        <v>592</v>
      </c>
      <c r="AL72" s="880"/>
      <c r="AM72" s="880"/>
      <c r="AN72" s="880"/>
      <c r="AO72" s="834"/>
      <c r="AP72" s="881" t="s">
        <v>592</v>
      </c>
      <c r="AQ72" s="880"/>
      <c r="AR72" s="880"/>
      <c r="AS72" s="880"/>
      <c r="AT72" s="834"/>
      <c r="AU72" s="881" t="s">
        <v>592</v>
      </c>
      <c r="AV72" s="880"/>
      <c r="AW72" s="880"/>
      <c r="AX72" s="880"/>
      <c r="AY72" s="834"/>
      <c r="AZ72" s="882"/>
      <c r="BA72" s="883"/>
      <c r="BB72" s="883"/>
      <c r="BC72" s="883"/>
      <c r="BD72" s="884"/>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597</v>
      </c>
      <c r="C73" s="874"/>
      <c r="D73" s="874"/>
      <c r="E73" s="874"/>
      <c r="F73" s="874"/>
      <c r="G73" s="874"/>
      <c r="H73" s="874"/>
      <c r="I73" s="874"/>
      <c r="J73" s="874"/>
      <c r="K73" s="874"/>
      <c r="L73" s="874"/>
      <c r="M73" s="874"/>
      <c r="N73" s="874"/>
      <c r="O73" s="874"/>
      <c r="P73" s="875"/>
      <c r="Q73" s="879">
        <v>4171</v>
      </c>
      <c r="R73" s="880"/>
      <c r="S73" s="880"/>
      <c r="T73" s="880"/>
      <c r="U73" s="834"/>
      <c r="V73" s="881">
        <v>4029</v>
      </c>
      <c r="W73" s="880"/>
      <c r="X73" s="880"/>
      <c r="Y73" s="880"/>
      <c r="Z73" s="834"/>
      <c r="AA73" s="881">
        <v>142</v>
      </c>
      <c r="AB73" s="880"/>
      <c r="AC73" s="880"/>
      <c r="AD73" s="880"/>
      <c r="AE73" s="834"/>
      <c r="AF73" s="881">
        <v>142</v>
      </c>
      <c r="AG73" s="880"/>
      <c r="AH73" s="880"/>
      <c r="AI73" s="880"/>
      <c r="AJ73" s="834"/>
      <c r="AK73" s="881" t="s">
        <v>592</v>
      </c>
      <c r="AL73" s="880"/>
      <c r="AM73" s="880"/>
      <c r="AN73" s="880"/>
      <c r="AO73" s="834"/>
      <c r="AP73" s="881" t="s">
        <v>592</v>
      </c>
      <c r="AQ73" s="880"/>
      <c r="AR73" s="880"/>
      <c r="AS73" s="880"/>
      <c r="AT73" s="834"/>
      <c r="AU73" s="881" t="s">
        <v>592</v>
      </c>
      <c r="AV73" s="880"/>
      <c r="AW73" s="880"/>
      <c r="AX73" s="880"/>
      <c r="AY73" s="834"/>
      <c r="AZ73" s="877"/>
      <c r="BA73" s="877"/>
      <c r="BB73" s="877"/>
      <c r="BC73" s="877"/>
      <c r="BD73" s="878"/>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9"/>
      <c r="R75" s="880"/>
      <c r="S75" s="880"/>
      <c r="T75" s="880"/>
      <c r="U75" s="834"/>
      <c r="V75" s="881"/>
      <c r="W75" s="880"/>
      <c r="X75" s="880"/>
      <c r="Y75" s="880"/>
      <c r="Z75" s="834"/>
      <c r="AA75" s="881"/>
      <c r="AB75" s="880"/>
      <c r="AC75" s="880"/>
      <c r="AD75" s="880"/>
      <c r="AE75" s="834"/>
      <c r="AF75" s="881"/>
      <c r="AG75" s="880"/>
      <c r="AH75" s="880"/>
      <c r="AI75" s="880"/>
      <c r="AJ75" s="834"/>
      <c r="AK75" s="881"/>
      <c r="AL75" s="880"/>
      <c r="AM75" s="880"/>
      <c r="AN75" s="880"/>
      <c r="AO75" s="834"/>
      <c r="AP75" s="881"/>
      <c r="AQ75" s="880"/>
      <c r="AR75" s="880"/>
      <c r="AS75" s="880"/>
      <c r="AT75" s="834"/>
      <c r="AU75" s="881"/>
      <c r="AV75" s="880"/>
      <c r="AW75" s="880"/>
      <c r="AX75" s="880"/>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9"/>
      <c r="R76" s="880"/>
      <c r="S76" s="880"/>
      <c r="T76" s="880"/>
      <c r="U76" s="834"/>
      <c r="V76" s="881"/>
      <c r="W76" s="880"/>
      <c r="X76" s="880"/>
      <c r="Y76" s="880"/>
      <c r="Z76" s="834"/>
      <c r="AA76" s="881"/>
      <c r="AB76" s="880"/>
      <c r="AC76" s="880"/>
      <c r="AD76" s="880"/>
      <c r="AE76" s="834"/>
      <c r="AF76" s="881"/>
      <c r="AG76" s="880"/>
      <c r="AH76" s="880"/>
      <c r="AI76" s="880"/>
      <c r="AJ76" s="834"/>
      <c r="AK76" s="881"/>
      <c r="AL76" s="880"/>
      <c r="AM76" s="880"/>
      <c r="AN76" s="880"/>
      <c r="AO76" s="834"/>
      <c r="AP76" s="881"/>
      <c r="AQ76" s="880"/>
      <c r="AR76" s="880"/>
      <c r="AS76" s="880"/>
      <c r="AT76" s="834"/>
      <c r="AU76" s="881"/>
      <c r="AV76" s="880"/>
      <c r="AW76" s="880"/>
      <c r="AX76" s="880"/>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9"/>
      <c r="R77" s="880"/>
      <c r="S77" s="880"/>
      <c r="T77" s="880"/>
      <c r="U77" s="834"/>
      <c r="V77" s="881"/>
      <c r="W77" s="880"/>
      <c r="X77" s="880"/>
      <c r="Y77" s="880"/>
      <c r="Z77" s="834"/>
      <c r="AA77" s="881"/>
      <c r="AB77" s="880"/>
      <c r="AC77" s="880"/>
      <c r="AD77" s="880"/>
      <c r="AE77" s="834"/>
      <c r="AF77" s="881"/>
      <c r="AG77" s="880"/>
      <c r="AH77" s="880"/>
      <c r="AI77" s="880"/>
      <c r="AJ77" s="834"/>
      <c r="AK77" s="881"/>
      <c r="AL77" s="880"/>
      <c r="AM77" s="880"/>
      <c r="AN77" s="880"/>
      <c r="AO77" s="834"/>
      <c r="AP77" s="881"/>
      <c r="AQ77" s="880"/>
      <c r="AR77" s="880"/>
      <c r="AS77" s="880"/>
      <c r="AT77" s="834"/>
      <c r="AU77" s="881"/>
      <c r="AV77" s="880"/>
      <c r="AW77" s="880"/>
      <c r="AX77" s="880"/>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5"/>
      <c r="C87" s="886"/>
      <c r="D87" s="886"/>
      <c r="E87" s="886"/>
      <c r="F87" s="886"/>
      <c r="G87" s="886"/>
      <c r="H87" s="886"/>
      <c r="I87" s="886"/>
      <c r="J87" s="886"/>
      <c r="K87" s="886"/>
      <c r="L87" s="886"/>
      <c r="M87" s="886"/>
      <c r="N87" s="886"/>
      <c r="O87" s="886"/>
      <c r="P87" s="887"/>
      <c r="Q87" s="888"/>
      <c r="R87" s="889"/>
      <c r="S87" s="889"/>
      <c r="T87" s="889"/>
      <c r="U87" s="889"/>
      <c r="V87" s="889"/>
      <c r="W87" s="889"/>
      <c r="X87" s="889"/>
      <c r="Y87" s="889"/>
      <c r="Z87" s="889"/>
      <c r="AA87" s="889"/>
      <c r="AB87" s="889"/>
      <c r="AC87" s="889"/>
      <c r="AD87" s="889"/>
      <c r="AE87" s="889"/>
      <c r="AF87" s="889"/>
      <c r="AG87" s="889"/>
      <c r="AH87" s="889"/>
      <c r="AI87" s="889"/>
      <c r="AJ87" s="889"/>
      <c r="AK87" s="889"/>
      <c r="AL87" s="889"/>
      <c r="AM87" s="889"/>
      <c r="AN87" s="889"/>
      <c r="AO87" s="889"/>
      <c r="AP87" s="889"/>
      <c r="AQ87" s="889"/>
      <c r="AR87" s="889"/>
      <c r="AS87" s="889"/>
      <c r="AT87" s="889"/>
      <c r="AU87" s="889"/>
      <c r="AV87" s="889"/>
      <c r="AW87" s="889"/>
      <c r="AX87" s="889"/>
      <c r="AY87" s="889"/>
      <c r="AZ87" s="890"/>
      <c r="BA87" s="890"/>
      <c r="BB87" s="890"/>
      <c r="BC87" s="890"/>
      <c r="BD87" s="891"/>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398</v>
      </c>
      <c r="B88" s="789" t="s">
        <v>431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4749</v>
      </c>
      <c r="AG88" s="844"/>
      <c r="AH88" s="844"/>
      <c r="AI88" s="844"/>
      <c r="AJ88" s="844"/>
      <c r="AK88" s="841"/>
      <c r="AL88" s="841"/>
      <c r="AM88" s="841"/>
      <c r="AN88" s="841"/>
      <c r="AO88" s="841"/>
      <c r="AP88" s="844">
        <v>813</v>
      </c>
      <c r="AQ88" s="844"/>
      <c r="AR88" s="844"/>
      <c r="AS88" s="844"/>
      <c r="AT88" s="844"/>
      <c r="AU88" s="844">
        <v>440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432</v>
      </c>
      <c r="BS102" s="790"/>
      <c r="BT102" s="790"/>
      <c r="BU102" s="790"/>
      <c r="BV102" s="790"/>
      <c r="BW102" s="790"/>
      <c r="BX102" s="790"/>
      <c r="BY102" s="790"/>
      <c r="BZ102" s="790"/>
      <c r="CA102" s="790"/>
      <c r="CB102" s="790"/>
      <c r="CC102" s="790"/>
      <c r="CD102" s="790"/>
      <c r="CE102" s="790"/>
      <c r="CF102" s="790"/>
      <c r="CG102" s="791"/>
      <c r="CH102" s="892"/>
      <c r="CI102" s="893"/>
      <c r="CJ102" s="893"/>
      <c r="CK102" s="893"/>
      <c r="CL102" s="894"/>
      <c r="CM102" s="892"/>
      <c r="CN102" s="893"/>
      <c r="CO102" s="893"/>
      <c r="CP102" s="893"/>
      <c r="CQ102" s="894"/>
      <c r="CR102" s="895">
        <v>8</v>
      </c>
      <c r="CS102" s="852"/>
      <c r="CT102" s="852"/>
      <c r="CU102" s="852"/>
      <c r="CV102" s="896"/>
      <c r="CW102" s="895"/>
      <c r="CX102" s="852"/>
      <c r="CY102" s="852"/>
      <c r="CZ102" s="852"/>
      <c r="DA102" s="896"/>
      <c r="DB102" s="895"/>
      <c r="DC102" s="852"/>
      <c r="DD102" s="852"/>
      <c r="DE102" s="852"/>
      <c r="DF102" s="896"/>
      <c r="DG102" s="895"/>
      <c r="DH102" s="852"/>
      <c r="DI102" s="852"/>
      <c r="DJ102" s="852"/>
      <c r="DK102" s="896"/>
      <c r="DL102" s="895"/>
      <c r="DM102" s="852"/>
      <c r="DN102" s="852"/>
      <c r="DO102" s="852"/>
      <c r="DP102" s="896"/>
      <c r="DQ102" s="895"/>
      <c r="DR102" s="852"/>
      <c r="DS102" s="852"/>
      <c r="DT102" s="852"/>
      <c r="DU102" s="896"/>
      <c r="DV102" s="789"/>
      <c r="DW102" s="790"/>
      <c r="DX102" s="790"/>
      <c r="DY102" s="790"/>
      <c r="DZ102" s="91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0" t="s">
        <v>433</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1" t="s">
        <v>434</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2" t="s">
        <v>437</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438</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230" customFormat="1" ht="26.25" customHeight="1" x14ac:dyDescent="0.15">
      <c r="A109" s="917" t="s">
        <v>439</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897" t="s">
        <v>440</v>
      </c>
      <c r="AB109" s="898"/>
      <c r="AC109" s="898"/>
      <c r="AD109" s="898"/>
      <c r="AE109" s="899"/>
      <c r="AF109" s="897" t="s">
        <v>441</v>
      </c>
      <c r="AG109" s="898"/>
      <c r="AH109" s="898"/>
      <c r="AI109" s="898"/>
      <c r="AJ109" s="899"/>
      <c r="AK109" s="897" t="s">
        <v>316</v>
      </c>
      <c r="AL109" s="898"/>
      <c r="AM109" s="898"/>
      <c r="AN109" s="898"/>
      <c r="AO109" s="899"/>
      <c r="AP109" s="897" t="s">
        <v>442</v>
      </c>
      <c r="AQ109" s="898"/>
      <c r="AR109" s="898"/>
      <c r="AS109" s="898"/>
      <c r="AT109" s="900"/>
      <c r="AU109" s="917" t="s">
        <v>439</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897" t="s">
        <v>440</v>
      </c>
      <c r="BR109" s="898"/>
      <c r="BS109" s="898"/>
      <c r="BT109" s="898"/>
      <c r="BU109" s="899"/>
      <c r="BV109" s="897" t="s">
        <v>441</v>
      </c>
      <c r="BW109" s="898"/>
      <c r="BX109" s="898"/>
      <c r="BY109" s="898"/>
      <c r="BZ109" s="899"/>
      <c r="CA109" s="897" t="s">
        <v>316</v>
      </c>
      <c r="CB109" s="898"/>
      <c r="CC109" s="898"/>
      <c r="CD109" s="898"/>
      <c r="CE109" s="899"/>
      <c r="CF109" s="918" t="s">
        <v>442</v>
      </c>
      <c r="CG109" s="918"/>
      <c r="CH109" s="918"/>
      <c r="CI109" s="918"/>
      <c r="CJ109" s="918"/>
      <c r="CK109" s="897" t="s">
        <v>443</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897" t="s">
        <v>440</v>
      </c>
      <c r="DH109" s="898"/>
      <c r="DI109" s="898"/>
      <c r="DJ109" s="898"/>
      <c r="DK109" s="899"/>
      <c r="DL109" s="897" t="s">
        <v>441</v>
      </c>
      <c r="DM109" s="898"/>
      <c r="DN109" s="898"/>
      <c r="DO109" s="898"/>
      <c r="DP109" s="899"/>
      <c r="DQ109" s="897" t="s">
        <v>316</v>
      </c>
      <c r="DR109" s="898"/>
      <c r="DS109" s="898"/>
      <c r="DT109" s="898"/>
      <c r="DU109" s="899"/>
      <c r="DV109" s="897" t="s">
        <v>442</v>
      </c>
      <c r="DW109" s="898"/>
      <c r="DX109" s="898"/>
      <c r="DY109" s="898"/>
      <c r="DZ109" s="900"/>
    </row>
    <row r="110" spans="1:131" s="230" customFormat="1" ht="26.25" customHeight="1" x14ac:dyDescent="0.15">
      <c r="A110" s="901" t="s">
        <v>444</v>
      </c>
      <c r="B110" s="902"/>
      <c r="C110" s="902"/>
      <c r="D110" s="902"/>
      <c r="E110" s="902"/>
      <c r="F110" s="902"/>
      <c r="G110" s="902"/>
      <c r="H110" s="902"/>
      <c r="I110" s="902"/>
      <c r="J110" s="902"/>
      <c r="K110" s="902"/>
      <c r="L110" s="902"/>
      <c r="M110" s="902"/>
      <c r="N110" s="902"/>
      <c r="O110" s="902"/>
      <c r="P110" s="902"/>
      <c r="Q110" s="902"/>
      <c r="R110" s="902"/>
      <c r="S110" s="902"/>
      <c r="T110" s="902"/>
      <c r="U110" s="902"/>
      <c r="V110" s="902"/>
      <c r="W110" s="902"/>
      <c r="X110" s="902"/>
      <c r="Y110" s="902"/>
      <c r="Z110" s="903"/>
      <c r="AA110" s="904">
        <v>1401624</v>
      </c>
      <c r="AB110" s="905"/>
      <c r="AC110" s="905"/>
      <c r="AD110" s="905"/>
      <c r="AE110" s="906"/>
      <c r="AF110" s="907">
        <v>1281335</v>
      </c>
      <c r="AG110" s="905"/>
      <c r="AH110" s="905"/>
      <c r="AI110" s="905"/>
      <c r="AJ110" s="906"/>
      <c r="AK110" s="907">
        <v>1396473</v>
      </c>
      <c r="AL110" s="905"/>
      <c r="AM110" s="905"/>
      <c r="AN110" s="905"/>
      <c r="AO110" s="906"/>
      <c r="AP110" s="908">
        <v>22.9</v>
      </c>
      <c r="AQ110" s="909"/>
      <c r="AR110" s="909"/>
      <c r="AS110" s="909"/>
      <c r="AT110" s="910"/>
      <c r="AU110" s="911" t="s">
        <v>77</v>
      </c>
      <c r="AV110" s="912"/>
      <c r="AW110" s="912"/>
      <c r="AX110" s="912"/>
      <c r="AY110" s="912"/>
      <c r="AZ110" s="934" t="s">
        <v>445</v>
      </c>
      <c r="BA110" s="902"/>
      <c r="BB110" s="902"/>
      <c r="BC110" s="902"/>
      <c r="BD110" s="902"/>
      <c r="BE110" s="902"/>
      <c r="BF110" s="902"/>
      <c r="BG110" s="902"/>
      <c r="BH110" s="902"/>
      <c r="BI110" s="902"/>
      <c r="BJ110" s="902"/>
      <c r="BK110" s="902"/>
      <c r="BL110" s="902"/>
      <c r="BM110" s="902"/>
      <c r="BN110" s="902"/>
      <c r="BO110" s="902"/>
      <c r="BP110" s="903"/>
      <c r="BQ110" s="935">
        <v>10623742</v>
      </c>
      <c r="BR110" s="936"/>
      <c r="BS110" s="936"/>
      <c r="BT110" s="936"/>
      <c r="BU110" s="936"/>
      <c r="BV110" s="936">
        <v>10917826</v>
      </c>
      <c r="BW110" s="936"/>
      <c r="BX110" s="936"/>
      <c r="BY110" s="936"/>
      <c r="BZ110" s="936"/>
      <c r="CA110" s="936">
        <v>10205142</v>
      </c>
      <c r="CB110" s="936"/>
      <c r="CC110" s="936"/>
      <c r="CD110" s="936"/>
      <c r="CE110" s="936"/>
      <c r="CF110" s="949">
        <v>167.5</v>
      </c>
      <c r="CG110" s="950"/>
      <c r="CH110" s="950"/>
      <c r="CI110" s="950"/>
      <c r="CJ110" s="950"/>
      <c r="CK110" s="951" t="s">
        <v>446</v>
      </c>
      <c r="CL110" s="952"/>
      <c r="CM110" s="934" t="s">
        <v>447</v>
      </c>
      <c r="CN110" s="902"/>
      <c r="CO110" s="902"/>
      <c r="CP110" s="902"/>
      <c r="CQ110" s="902"/>
      <c r="CR110" s="902"/>
      <c r="CS110" s="902"/>
      <c r="CT110" s="902"/>
      <c r="CU110" s="902"/>
      <c r="CV110" s="902"/>
      <c r="CW110" s="902"/>
      <c r="CX110" s="902"/>
      <c r="CY110" s="902"/>
      <c r="CZ110" s="902"/>
      <c r="DA110" s="902"/>
      <c r="DB110" s="902"/>
      <c r="DC110" s="902"/>
      <c r="DD110" s="902"/>
      <c r="DE110" s="902"/>
      <c r="DF110" s="903"/>
      <c r="DG110" s="935" t="s">
        <v>422</v>
      </c>
      <c r="DH110" s="936"/>
      <c r="DI110" s="936"/>
      <c r="DJ110" s="936"/>
      <c r="DK110" s="936"/>
      <c r="DL110" s="936" t="s">
        <v>448</v>
      </c>
      <c r="DM110" s="936"/>
      <c r="DN110" s="936"/>
      <c r="DO110" s="936"/>
      <c r="DP110" s="936"/>
      <c r="DQ110" s="936" t="s">
        <v>449</v>
      </c>
      <c r="DR110" s="936"/>
      <c r="DS110" s="936"/>
      <c r="DT110" s="936"/>
      <c r="DU110" s="936"/>
      <c r="DV110" s="937" t="s">
        <v>449</v>
      </c>
      <c r="DW110" s="937"/>
      <c r="DX110" s="937"/>
      <c r="DY110" s="937"/>
      <c r="DZ110" s="938"/>
    </row>
    <row r="111" spans="1:131" s="230" customFormat="1" ht="26.25" customHeight="1" x14ac:dyDescent="0.15">
      <c r="A111" s="939" t="s">
        <v>450</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448</v>
      </c>
      <c r="AB111" s="943"/>
      <c r="AC111" s="943"/>
      <c r="AD111" s="943"/>
      <c r="AE111" s="944"/>
      <c r="AF111" s="945" t="s">
        <v>422</v>
      </c>
      <c r="AG111" s="943"/>
      <c r="AH111" s="943"/>
      <c r="AI111" s="943"/>
      <c r="AJ111" s="944"/>
      <c r="AK111" s="945" t="s">
        <v>400</v>
      </c>
      <c r="AL111" s="943"/>
      <c r="AM111" s="943"/>
      <c r="AN111" s="943"/>
      <c r="AO111" s="944"/>
      <c r="AP111" s="946" t="s">
        <v>449</v>
      </c>
      <c r="AQ111" s="947"/>
      <c r="AR111" s="947"/>
      <c r="AS111" s="947"/>
      <c r="AT111" s="948"/>
      <c r="AU111" s="913"/>
      <c r="AV111" s="914"/>
      <c r="AW111" s="914"/>
      <c r="AX111" s="914"/>
      <c r="AY111" s="914"/>
      <c r="AZ111" s="927" t="s">
        <v>451</v>
      </c>
      <c r="BA111" s="928"/>
      <c r="BB111" s="928"/>
      <c r="BC111" s="928"/>
      <c r="BD111" s="928"/>
      <c r="BE111" s="928"/>
      <c r="BF111" s="928"/>
      <c r="BG111" s="928"/>
      <c r="BH111" s="928"/>
      <c r="BI111" s="928"/>
      <c r="BJ111" s="928"/>
      <c r="BK111" s="928"/>
      <c r="BL111" s="928"/>
      <c r="BM111" s="928"/>
      <c r="BN111" s="928"/>
      <c r="BO111" s="928"/>
      <c r="BP111" s="929"/>
      <c r="BQ111" s="930" t="s">
        <v>422</v>
      </c>
      <c r="BR111" s="931"/>
      <c r="BS111" s="931"/>
      <c r="BT111" s="931"/>
      <c r="BU111" s="931"/>
      <c r="BV111" s="931" t="s">
        <v>448</v>
      </c>
      <c r="BW111" s="931"/>
      <c r="BX111" s="931"/>
      <c r="BY111" s="931"/>
      <c r="BZ111" s="931"/>
      <c r="CA111" s="931" t="s">
        <v>422</v>
      </c>
      <c r="CB111" s="931"/>
      <c r="CC111" s="931"/>
      <c r="CD111" s="931"/>
      <c r="CE111" s="931"/>
      <c r="CF111" s="925" t="s">
        <v>422</v>
      </c>
      <c r="CG111" s="926"/>
      <c r="CH111" s="926"/>
      <c r="CI111" s="926"/>
      <c r="CJ111" s="926"/>
      <c r="CK111" s="953"/>
      <c r="CL111" s="954"/>
      <c r="CM111" s="927" t="s">
        <v>452</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930" t="s">
        <v>422</v>
      </c>
      <c r="DH111" s="931"/>
      <c r="DI111" s="931"/>
      <c r="DJ111" s="931"/>
      <c r="DK111" s="931"/>
      <c r="DL111" s="931" t="s">
        <v>400</v>
      </c>
      <c r="DM111" s="931"/>
      <c r="DN111" s="931"/>
      <c r="DO111" s="931"/>
      <c r="DP111" s="931"/>
      <c r="DQ111" s="931" t="s">
        <v>400</v>
      </c>
      <c r="DR111" s="931"/>
      <c r="DS111" s="931"/>
      <c r="DT111" s="931"/>
      <c r="DU111" s="931"/>
      <c r="DV111" s="932" t="s">
        <v>449</v>
      </c>
      <c r="DW111" s="932"/>
      <c r="DX111" s="932"/>
      <c r="DY111" s="932"/>
      <c r="DZ111" s="933"/>
    </row>
    <row r="112" spans="1:131" s="230" customFormat="1" ht="26.25" customHeight="1" x14ac:dyDescent="0.15">
      <c r="A112" s="957" t="s">
        <v>453</v>
      </c>
      <c r="B112" s="958"/>
      <c r="C112" s="928" t="s">
        <v>454</v>
      </c>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9"/>
      <c r="AA112" s="963" t="s">
        <v>449</v>
      </c>
      <c r="AB112" s="964"/>
      <c r="AC112" s="964"/>
      <c r="AD112" s="964"/>
      <c r="AE112" s="965"/>
      <c r="AF112" s="966" t="s">
        <v>449</v>
      </c>
      <c r="AG112" s="964"/>
      <c r="AH112" s="964"/>
      <c r="AI112" s="964"/>
      <c r="AJ112" s="965"/>
      <c r="AK112" s="966" t="s">
        <v>400</v>
      </c>
      <c r="AL112" s="964"/>
      <c r="AM112" s="964"/>
      <c r="AN112" s="964"/>
      <c r="AO112" s="965"/>
      <c r="AP112" s="967" t="s">
        <v>400</v>
      </c>
      <c r="AQ112" s="968"/>
      <c r="AR112" s="968"/>
      <c r="AS112" s="968"/>
      <c r="AT112" s="969"/>
      <c r="AU112" s="913"/>
      <c r="AV112" s="914"/>
      <c r="AW112" s="914"/>
      <c r="AX112" s="914"/>
      <c r="AY112" s="914"/>
      <c r="AZ112" s="927" t="s">
        <v>455</v>
      </c>
      <c r="BA112" s="928"/>
      <c r="BB112" s="928"/>
      <c r="BC112" s="928"/>
      <c r="BD112" s="928"/>
      <c r="BE112" s="928"/>
      <c r="BF112" s="928"/>
      <c r="BG112" s="928"/>
      <c r="BH112" s="928"/>
      <c r="BI112" s="928"/>
      <c r="BJ112" s="928"/>
      <c r="BK112" s="928"/>
      <c r="BL112" s="928"/>
      <c r="BM112" s="928"/>
      <c r="BN112" s="928"/>
      <c r="BO112" s="928"/>
      <c r="BP112" s="929"/>
      <c r="BQ112" s="930">
        <v>2629064</v>
      </c>
      <c r="BR112" s="931"/>
      <c r="BS112" s="931"/>
      <c r="BT112" s="931"/>
      <c r="BU112" s="931"/>
      <c r="BV112" s="931">
        <v>2433786</v>
      </c>
      <c r="BW112" s="931"/>
      <c r="BX112" s="931"/>
      <c r="BY112" s="931"/>
      <c r="BZ112" s="931"/>
      <c r="CA112" s="931">
        <v>2261690</v>
      </c>
      <c r="CB112" s="931"/>
      <c r="CC112" s="931"/>
      <c r="CD112" s="931"/>
      <c r="CE112" s="931"/>
      <c r="CF112" s="925">
        <v>37.1</v>
      </c>
      <c r="CG112" s="926"/>
      <c r="CH112" s="926"/>
      <c r="CI112" s="926"/>
      <c r="CJ112" s="926"/>
      <c r="CK112" s="953"/>
      <c r="CL112" s="954"/>
      <c r="CM112" s="927" t="s">
        <v>456</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930" t="s">
        <v>400</v>
      </c>
      <c r="DH112" s="931"/>
      <c r="DI112" s="931"/>
      <c r="DJ112" s="931"/>
      <c r="DK112" s="931"/>
      <c r="DL112" s="931" t="s">
        <v>422</v>
      </c>
      <c r="DM112" s="931"/>
      <c r="DN112" s="931"/>
      <c r="DO112" s="931"/>
      <c r="DP112" s="931"/>
      <c r="DQ112" s="931" t="s">
        <v>422</v>
      </c>
      <c r="DR112" s="931"/>
      <c r="DS112" s="931"/>
      <c r="DT112" s="931"/>
      <c r="DU112" s="931"/>
      <c r="DV112" s="932" t="s">
        <v>422</v>
      </c>
      <c r="DW112" s="932"/>
      <c r="DX112" s="932"/>
      <c r="DY112" s="932"/>
      <c r="DZ112" s="933"/>
    </row>
    <row r="113" spans="1:130" s="230" customFormat="1" ht="26.25" customHeight="1" x14ac:dyDescent="0.15">
      <c r="A113" s="959"/>
      <c r="B113" s="960"/>
      <c r="C113" s="928" t="s">
        <v>457</v>
      </c>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9"/>
      <c r="AA113" s="942">
        <v>310802</v>
      </c>
      <c r="AB113" s="943"/>
      <c r="AC113" s="943"/>
      <c r="AD113" s="943"/>
      <c r="AE113" s="944"/>
      <c r="AF113" s="945">
        <v>283660</v>
      </c>
      <c r="AG113" s="943"/>
      <c r="AH113" s="943"/>
      <c r="AI113" s="943"/>
      <c r="AJ113" s="944"/>
      <c r="AK113" s="945">
        <v>288473</v>
      </c>
      <c r="AL113" s="943"/>
      <c r="AM113" s="943"/>
      <c r="AN113" s="943"/>
      <c r="AO113" s="944"/>
      <c r="AP113" s="946">
        <v>4.7</v>
      </c>
      <c r="AQ113" s="947"/>
      <c r="AR113" s="947"/>
      <c r="AS113" s="947"/>
      <c r="AT113" s="948"/>
      <c r="AU113" s="913"/>
      <c r="AV113" s="914"/>
      <c r="AW113" s="914"/>
      <c r="AX113" s="914"/>
      <c r="AY113" s="914"/>
      <c r="AZ113" s="927" t="s">
        <v>458</v>
      </c>
      <c r="BA113" s="928"/>
      <c r="BB113" s="928"/>
      <c r="BC113" s="928"/>
      <c r="BD113" s="928"/>
      <c r="BE113" s="928"/>
      <c r="BF113" s="928"/>
      <c r="BG113" s="928"/>
      <c r="BH113" s="928"/>
      <c r="BI113" s="928"/>
      <c r="BJ113" s="928"/>
      <c r="BK113" s="928"/>
      <c r="BL113" s="928"/>
      <c r="BM113" s="928"/>
      <c r="BN113" s="928"/>
      <c r="BO113" s="928"/>
      <c r="BP113" s="929"/>
      <c r="BQ113" s="930">
        <v>534866</v>
      </c>
      <c r="BR113" s="931"/>
      <c r="BS113" s="931"/>
      <c r="BT113" s="931"/>
      <c r="BU113" s="931"/>
      <c r="BV113" s="931">
        <v>490403</v>
      </c>
      <c r="BW113" s="931"/>
      <c r="BX113" s="931"/>
      <c r="BY113" s="931"/>
      <c r="BZ113" s="931"/>
      <c r="CA113" s="931">
        <v>439594</v>
      </c>
      <c r="CB113" s="931"/>
      <c r="CC113" s="931"/>
      <c r="CD113" s="931"/>
      <c r="CE113" s="931"/>
      <c r="CF113" s="925">
        <v>7.2</v>
      </c>
      <c r="CG113" s="926"/>
      <c r="CH113" s="926"/>
      <c r="CI113" s="926"/>
      <c r="CJ113" s="926"/>
      <c r="CK113" s="953"/>
      <c r="CL113" s="954"/>
      <c r="CM113" s="927" t="s">
        <v>459</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963" t="s">
        <v>422</v>
      </c>
      <c r="DH113" s="964"/>
      <c r="DI113" s="964"/>
      <c r="DJ113" s="964"/>
      <c r="DK113" s="965"/>
      <c r="DL113" s="966" t="s">
        <v>449</v>
      </c>
      <c r="DM113" s="964"/>
      <c r="DN113" s="964"/>
      <c r="DO113" s="964"/>
      <c r="DP113" s="965"/>
      <c r="DQ113" s="966" t="s">
        <v>422</v>
      </c>
      <c r="DR113" s="964"/>
      <c r="DS113" s="964"/>
      <c r="DT113" s="964"/>
      <c r="DU113" s="965"/>
      <c r="DV113" s="967" t="s">
        <v>460</v>
      </c>
      <c r="DW113" s="968"/>
      <c r="DX113" s="968"/>
      <c r="DY113" s="968"/>
      <c r="DZ113" s="969"/>
    </row>
    <row r="114" spans="1:130" s="230" customFormat="1" ht="26.25" customHeight="1" x14ac:dyDescent="0.15">
      <c r="A114" s="959"/>
      <c r="B114" s="960"/>
      <c r="C114" s="928" t="s">
        <v>461</v>
      </c>
      <c r="D114" s="928"/>
      <c r="E114" s="928"/>
      <c r="F114" s="928"/>
      <c r="G114" s="928"/>
      <c r="H114" s="928"/>
      <c r="I114" s="928"/>
      <c r="J114" s="928"/>
      <c r="K114" s="928"/>
      <c r="L114" s="928"/>
      <c r="M114" s="928"/>
      <c r="N114" s="928"/>
      <c r="O114" s="928"/>
      <c r="P114" s="928"/>
      <c r="Q114" s="928"/>
      <c r="R114" s="928"/>
      <c r="S114" s="928"/>
      <c r="T114" s="928"/>
      <c r="U114" s="928"/>
      <c r="V114" s="928"/>
      <c r="W114" s="928"/>
      <c r="X114" s="928"/>
      <c r="Y114" s="928"/>
      <c r="Z114" s="929"/>
      <c r="AA114" s="963">
        <v>107761</v>
      </c>
      <c r="AB114" s="964"/>
      <c r="AC114" s="964"/>
      <c r="AD114" s="964"/>
      <c r="AE114" s="965"/>
      <c r="AF114" s="966">
        <v>93607</v>
      </c>
      <c r="AG114" s="964"/>
      <c r="AH114" s="964"/>
      <c r="AI114" s="964"/>
      <c r="AJ114" s="965"/>
      <c r="AK114" s="966">
        <v>111268</v>
      </c>
      <c r="AL114" s="964"/>
      <c r="AM114" s="964"/>
      <c r="AN114" s="964"/>
      <c r="AO114" s="965"/>
      <c r="AP114" s="967">
        <v>1.8</v>
      </c>
      <c r="AQ114" s="968"/>
      <c r="AR114" s="968"/>
      <c r="AS114" s="968"/>
      <c r="AT114" s="969"/>
      <c r="AU114" s="913"/>
      <c r="AV114" s="914"/>
      <c r="AW114" s="914"/>
      <c r="AX114" s="914"/>
      <c r="AY114" s="914"/>
      <c r="AZ114" s="927" t="s">
        <v>462</v>
      </c>
      <c r="BA114" s="928"/>
      <c r="BB114" s="928"/>
      <c r="BC114" s="928"/>
      <c r="BD114" s="928"/>
      <c r="BE114" s="928"/>
      <c r="BF114" s="928"/>
      <c r="BG114" s="928"/>
      <c r="BH114" s="928"/>
      <c r="BI114" s="928"/>
      <c r="BJ114" s="928"/>
      <c r="BK114" s="928"/>
      <c r="BL114" s="928"/>
      <c r="BM114" s="928"/>
      <c r="BN114" s="928"/>
      <c r="BO114" s="928"/>
      <c r="BP114" s="929"/>
      <c r="BQ114" s="930">
        <v>1210807</v>
      </c>
      <c r="BR114" s="931"/>
      <c r="BS114" s="931"/>
      <c r="BT114" s="931"/>
      <c r="BU114" s="931"/>
      <c r="BV114" s="931">
        <v>1232301</v>
      </c>
      <c r="BW114" s="931"/>
      <c r="BX114" s="931"/>
      <c r="BY114" s="931"/>
      <c r="BZ114" s="931"/>
      <c r="CA114" s="931">
        <v>1307643</v>
      </c>
      <c r="CB114" s="931"/>
      <c r="CC114" s="931"/>
      <c r="CD114" s="931"/>
      <c r="CE114" s="931"/>
      <c r="CF114" s="925">
        <v>21.5</v>
      </c>
      <c r="CG114" s="926"/>
      <c r="CH114" s="926"/>
      <c r="CI114" s="926"/>
      <c r="CJ114" s="926"/>
      <c r="CK114" s="953"/>
      <c r="CL114" s="954"/>
      <c r="CM114" s="927" t="s">
        <v>463</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963" t="s">
        <v>422</v>
      </c>
      <c r="DH114" s="964"/>
      <c r="DI114" s="964"/>
      <c r="DJ114" s="964"/>
      <c r="DK114" s="965"/>
      <c r="DL114" s="966" t="s">
        <v>449</v>
      </c>
      <c r="DM114" s="964"/>
      <c r="DN114" s="964"/>
      <c r="DO114" s="964"/>
      <c r="DP114" s="965"/>
      <c r="DQ114" s="966" t="s">
        <v>448</v>
      </c>
      <c r="DR114" s="964"/>
      <c r="DS114" s="964"/>
      <c r="DT114" s="964"/>
      <c r="DU114" s="965"/>
      <c r="DV114" s="967" t="s">
        <v>449</v>
      </c>
      <c r="DW114" s="968"/>
      <c r="DX114" s="968"/>
      <c r="DY114" s="968"/>
      <c r="DZ114" s="969"/>
    </row>
    <row r="115" spans="1:130" s="230" customFormat="1" ht="26.25" customHeight="1" x14ac:dyDescent="0.15">
      <c r="A115" s="959"/>
      <c r="B115" s="960"/>
      <c r="C115" s="928" t="s">
        <v>464</v>
      </c>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9"/>
      <c r="AA115" s="942">
        <v>28129</v>
      </c>
      <c r="AB115" s="943"/>
      <c r="AC115" s="943"/>
      <c r="AD115" s="943"/>
      <c r="AE115" s="944"/>
      <c r="AF115" s="945">
        <v>22208</v>
      </c>
      <c r="AG115" s="943"/>
      <c r="AH115" s="943"/>
      <c r="AI115" s="943"/>
      <c r="AJ115" s="944"/>
      <c r="AK115" s="945">
        <v>2189</v>
      </c>
      <c r="AL115" s="943"/>
      <c r="AM115" s="943"/>
      <c r="AN115" s="943"/>
      <c r="AO115" s="944"/>
      <c r="AP115" s="946">
        <v>0</v>
      </c>
      <c r="AQ115" s="947"/>
      <c r="AR115" s="947"/>
      <c r="AS115" s="947"/>
      <c r="AT115" s="948"/>
      <c r="AU115" s="913"/>
      <c r="AV115" s="914"/>
      <c r="AW115" s="914"/>
      <c r="AX115" s="914"/>
      <c r="AY115" s="914"/>
      <c r="AZ115" s="927" t="s">
        <v>465</v>
      </c>
      <c r="BA115" s="928"/>
      <c r="BB115" s="928"/>
      <c r="BC115" s="928"/>
      <c r="BD115" s="928"/>
      <c r="BE115" s="928"/>
      <c r="BF115" s="928"/>
      <c r="BG115" s="928"/>
      <c r="BH115" s="928"/>
      <c r="BI115" s="928"/>
      <c r="BJ115" s="928"/>
      <c r="BK115" s="928"/>
      <c r="BL115" s="928"/>
      <c r="BM115" s="928"/>
      <c r="BN115" s="928"/>
      <c r="BO115" s="928"/>
      <c r="BP115" s="929"/>
      <c r="BQ115" s="930" t="s">
        <v>422</v>
      </c>
      <c r="BR115" s="931"/>
      <c r="BS115" s="931"/>
      <c r="BT115" s="931"/>
      <c r="BU115" s="931"/>
      <c r="BV115" s="931" t="s">
        <v>449</v>
      </c>
      <c r="BW115" s="931"/>
      <c r="BX115" s="931"/>
      <c r="BY115" s="931"/>
      <c r="BZ115" s="931"/>
      <c r="CA115" s="931" t="s">
        <v>449</v>
      </c>
      <c r="CB115" s="931"/>
      <c r="CC115" s="931"/>
      <c r="CD115" s="931"/>
      <c r="CE115" s="931"/>
      <c r="CF115" s="925" t="s">
        <v>422</v>
      </c>
      <c r="CG115" s="926"/>
      <c r="CH115" s="926"/>
      <c r="CI115" s="926"/>
      <c r="CJ115" s="926"/>
      <c r="CK115" s="953"/>
      <c r="CL115" s="954"/>
      <c r="CM115" s="927" t="s">
        <v>466</v>
      </c>
      <c r="CN115" s="928"/>
      <c r="CO115" s="928"/>
      <c r="CP115" s="928"/>
      <c r="CQ115" s="928"/>
      <c r="CR115" s="928"/>
      <c r="CS115" s="928"/>
      <c r="CT115" s="928"/>
      <c r="CU115" s="928"/>
      <c r="CV115" s="928"/>
      <c r="CW115" s="928"/>
      <c r="CX115" s="928"/>
      <c r="CY115" s="928"/>
      <c r="CZ115" s="928"/>
      <c r="DA115" s="928"/>
      <c r="DB115" s="928"/>
      <c r="DC115" s="928"/>
      <c r="DD115" s="928"/>
      <c r="DE115" s="928"/>
      <c r="DF115" s="929"/>
      <c r="DG115" s="963" t="s">
        <v>400</v>
      </c>
      <c r="DH115" s="964"/>
      <c r="DI115" s="964"/>
      <c r="DJ115" s="964"/>
      <c r="DK115" s="965"/>
      <c r="DL115" s="966" t="s">
        <v>467</v>
      </c>
      <c r="DM115" s="964"/>
      <c r="DN115" s="964"/>
      <c r="DO115" s="964"/>
      <c r="DP115" s="965"/>
      <c r="DQ115" s="966" t="s">
        <v>460</v>
      </c>
      <c r="DR115" s="964"/>
      <c r="DS115" s="964"/>
      <c r="DT115" s="964"/>
      <c r="DU115" s="965"/>
      <c r="DV115" s="967" t="s">
        <v>448</v>
      </c>
      <c r="DW115" s="968"/>
      <c r="DX115" s="968"/>
      <c r="DY115" s="968"/>
      <c r="DZ115" s="969"/>
    </row>
    <row r="116" spans="1:130" s="230" customFormat="1" ht="26.25" customHeight="1" x14ac:dyDescent="0.15">
      <c r="A116" s="961"/>
      <c r="B116" s="962"/>
      <c r="C116" s="970" t="s">
        <v>468</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63" t="s">
        <v>448</v>
      </c>
      <c r="AB116" s="964"/>
      <c r="AC116" s="964"/>
      <c r="AD116" s="964"/>
      <c r="AE116" s="965"/>
      <c r="AF116" s="966" t="s">
        <v>448</v>
      </c>
      <c r="AG116" s="964"/>
      <c r="AH116" s="964"/>
      <c r="AI116" s="964"/>
      <c r="AJ116" s="965"/>
      <c r="AK116" s="966" t="s">
        <v>422</v>
      </c>
      <c r="AL116" s="964"/>
      <c r="AM116" s="964"/>
      <c r="AN116" s="964"/>
      <c r="AO116" s="965"/>
      <c r="AP116" s="967" t="s">
        <v>400</v>
      </c>
      <c r="AQ116" s="968"/>
      <c r="AR116" s="968"/>
      <c r="AS116" s="968"/>
      <c r="AT116" s="969"/>
      <c r="AU116" s="913"/>
      <c r="AV116" s="914"/>
      <c r="AW116" s="914"/>
      <c r="AX116" s="914"/>
      <c r="AY116" s="914"/>
      <c r="AZ116" s="972" t="s">
        <v>469</v>
      </c>
      <c r="BA116" s="973"/>
      <c r="BB116" s="973"/>
      <c r="BC116" s="973"/>
      <c r="BD116" s="973"/>
      <c r="BE116" s="973"/>
      <c r="BF116" s="973"/>
      <c r="BG116" s="973"/>
      <c r="BH116" s="973"/>
      <c r="BI116" s="973"/>
      <c r="BJ116" s="973"/>
      <c r="BK116" s="973"/>
      <c r="BL116" s="973"/>
      <c r="BM116" s="973"/>
      <c r="BN116" s="973"/>
      <c r="BO116" s="973"/>
      <c r="BP116" s="974"/>
      <c r="BQ116" s="930" t="s">
        <v>448</v>
      </c>
      <c r="BR116" s="931"/>
      <c r="BS116" s="931"/>
      <c r="BT116" s="931"/>
      <c r="BU116" s="931"/>
      <c r="BV116" s="931" t="s">
        <v>400</v>
      </c>
      <c r="BW116" s="931"/>
      <c r="BX116" s="931"/>
      <c r="BY116" s="931"/>
      <c r="BZ116" s="931"/>
      <c r="CA116" s="931" t="s">
        <v>400</v>
      </c>
      <c r="CB116" s="931"/>
      <c r="CC116" s="931"/>
      <c r="CD116" s="931"/>
      <c r="CE116" s="931"/>
      <c r="CF116" s="925" t="s">
        <v>460</v>
      </c>
      <c r="CG116" s="926"/>
      <c r="CH116" s="926"/>
      <c r="CI116" s="926"/>
      <c r="CJ116" s="926"/>
      <c r="CK116" s="953"/>
      <c r="CL116" s="954"/>
      <c r="CM116" s="927" t="s">
        <v>470</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963" t="s">
        <v>400</v>
      </c>
      <c r="DH116" s="964"/>
      <c r="DI116" s="964"/>
      <c r="DJ116" s="964"/>
      <c r="DK116" s="965"/>
      <c r="DL116" s="966" t="s">
        <v>422</v>
      </c>
      <c r="DM116" s="964"/>
      <c r="DN116" s="964"/>
      <c r="DO116" s="964"/>
      <c r="DP116" s="965"/>
      <c r="DQ116" s="966" t="s">
        <v>422</v>
      </c>
      <c r="DR116" s="964"/>
      <c r="DS116" s="964"/>
      <c r="DT116" s="964"/>
      <c r="DU116" s="965"/>
      <c r="DV116" s="967" t="s">
        <v>400</v>
      </c>
      <c r="DW116" s="968"/>
      <c r="DX116" s="968"/>
      <c r="DY116" s="968"/>
      <c r="DZ116" s="969"/>
    </row>
    <row r="117" spans="1:130" s="230" customFormat="1" ht="26.25" customHeight="1" x14ac:dyDescent="0.15">
      <c r="A117" s="917" t="s">
        <v>194</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82" t="s">
        <v>471</v>
      </c>
      <c r="Z117" s="899"/>
      <c r="AA117" s="983">
        <v>1848316</v>
      </c>
      <c r="AB117" s="984"/>
      <c r="AC117" s="984"/>
      <c r="AD117" s="984"/>
      <c r="AE117" s="985"/>
      <c r="AF117" s="986">
        <v>1680810</v>
      </c>
      <c r="AG117" s="984"/>
      <c r="AH117" s="984"/>
      <c r="AI117" s="984"/>
      <c r="AJ117" s="985"/>
      <c r="AK117" s="986">
        <v>1798403</v>
      </c>
      <c r="AL117" s="984"/>
      <c r="AM117" s="984"/>
      <c r="AN117" s="984"/>
      <c r="AO117" s="985"/>
      <c r="AP117" s="987"/>
      <c r="AQ117" s="988"/>
      <c r="AR117" s="988"/>
      <c r="AS117" s="988"/>
      <c r="AT117" s="989"/>
      <c r="AU117" s="913"/>
      <c r="AV117" s="914"/>
      <c r="AW117" s="914"/>
      <c r="AX117" s="914"/>
      <c r="AY117" s="914"/>
      <c r="AZ117" s="979" t="s">
        <v>472</v>
      </c>
      <c r="BA117" s="980"/>
      <c r="BB117" s="980"/>
      <c r="BC117" s="980"/>
      <c r="BD117" s="980"/>
      <c r="BE117" s="980"/>
      <c r="BF117" s="980"/>
      <c r="BG117" s="980"/>
      <c r="BH117" s="980"/>
      <c r="BI117" s="980"/>
      <c r="BJ117" s="980"/>
      <c r="BK117" s="980"/>
      <c r="BL117" s="980"/>
      <c r="BM117" s="980"/>
      <c r="BN117" s="980"/>
      <c r="BO117" s="980"/>
      <c r="BP117" s="981"/>
      <c r="BQ117" s="930" t="s">
        <v>449</v>
      </c>
      <c r="BR117" s="931"/>
      <c r="BS117" s="931"/>
      <c r="BT117" s="931"/>
      <c r="BU117" s="931"/>
      <c r="BV117" s="931" t="s">
        <v>400</v>
      </c>
      <c r="BW117" s="931"/>
      <c r="BX117" s="931"/>
      <c r="BY117" s="931"/>
      <c r="BZ117" s="931"/>
      <c r="CA117" s="931" t="s">
        <v>448</v>
      </c>
      <c r="CB117" s="931"/>
      <c r="CC117" s="931"/>
      <c r="CD117" s="931"/>
      <c r="CE117" s="931"/>
      <c r="CF117" s="925" t="s">
        <v>449</v>
      </c>
      <c r="CG117" s="926"/>
      <c r="CH117" s="926"/>
      <c r="CI117" s="926"/>
      <c r="CJ117" s="926"/>
      <c r="CK117" s="953"/>
      <c r="CL117" s="954"/>
      <c r="CM117" s="927" t="s">
        <v>473</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963" t="s">
        <v>422</v>
      </c>
      <c r="DH117" s="964"/>
      <c r="DI117" s="964"/>
      <c r="DJ117" s="964"/>
      <c r="DK117" s="965"/>
      <c r="DL117" s="966" t="s">
        <v>422</v>
      </c>
      <c r="DM117" s="964"/>
      <c r="DN117" s="964"/>
      <c r="DO117" s="964"/>
      <c r="DP117" s="965"/>
      <c r="DQ117" s="966" t="s">
        <v>422</v>
      </c>
      <c r="DR117" s="964"/>
      <c r="DS117" s="964"/>
      <c r="DT117" s="964"/>
      <c r="DU117" s="965"/>
      <c r="DV117" s="967" t="s">
        <v>449</v>
      </c>
      <c r="DW117" s="968"/>
      <c r="DX117" s="968"/>
      <c r="DY117" s="968"/>
      <c r="DZ117" s="969"/>
    </row>
    <row r="118" spans="1:130" s="230" customFormat="1" ht="26.25" customHeight="1" x14ac:dyDescent="0.15">
      <c r="A118" s="917" t="s">
        <v>443</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897" t="s">
        <v>440</v>
      </c>
      <c r="AB118" s="898"/>
      <c r="AC118" s="898"/>
      <c r="AD118" s="898"/>
      <c r="AE118" s="899"/>
      <c r="AF118" s="897" t="s">
        <v>441</v>
      </c>
      <c r="AG118" s="898"/>
      <c r="AH118" s="898"/>
      <c r="AI118" s="898"/>
      <c r="AJ118" s="899"/>
      <c r="AK118" s="897" t="s">
        <v>316</v>
      </c>
      <c r="AL118" s="898"/>
      <c r="AM118" s="898"/>
      <c r="AN118" s="898"/>
      <c r="AO118" s="899"/>
      <c r="AP118" s="975" t="s">
        <v>442</v>
      </c>
      <c r="AQ118" s="976"/>
      <c r="AR118" s="976"/>
      <c r="AS118" s="976"/>
      <c r="AT118" s="977"/>
      <c r="AU118" s="913"/>
      <c r="AV118" s="914"/>
      <c r="AW118" s="914"/>
      <c r="AX118" s="914"/>
      <c r="AY118" s="914"/>
      <c r="AZ118" s="978" t="s">
        <v>474</v>
      </c>
      <c r="BA118" s="970"/>
      <c r="BB118" s="970"/>
      <c r="BC118" s="970"/>
      <c r="BD118" s="970"/>
      <c r="BE118" s="970"/>
      <c r="BF118" s="970"/>
      <c r="BG118" s="970"/>
      <c r="BH118" s="970"/>
      <c r="BI118" s="970"/>
      <c r="BJ118" s="970"/>
      <c r="BK118" s="970"/>
      <c r="BL118" s="970"/>
      <c r="BM118" s="970"/>
      <c r="BN118" s="970"/>
      <c r="BO118" s="970"/>
      <c r="BP118" s="971"/>
      <c r="BQ118" s="1004" t="s">
        <v>449</v>
      </c>
      <c r="BR118" s="1005"/>
      <c r="BS118" s="1005"/>
      <c r="BT118" s="1005"/>
      <c r="BU118" s="1005"/>
      <c r="BV118" s="1005" t="s">
        <v>449</v>
      </c>
      <c r="BW118" s="1005"/>
      <c r="BX118" s="1005"/>
      <c r="BY118" s="1005"/>
      <c r="BZ118" s="1005"/>
      <c r="CA118" s="1005" t="s">
        <v>448</v>
      </c>
      <c r="CB118" s="1005"/>
      <c r="CC118" s="1005"/>
      <c r="CD118" s="1005"/>
      <c r="CE118" s="1005"/>
      <c r="CF118" s="925" t="s">
        <v>449</v>
      </c>
      <c r="CG118" s="926"/>
      <c r="CH118" s="926"/>
      <c r="CI118" s="926"/>
      <c r="CJ118" s="926"/>
      <c r="CK118" s="953"/>
      <c r="CL118" s="954"/>
      <c r="CM118" s="927" t="s">
        <v>475</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963" t="s">
        <v>448</v>
      </c>
      <c r="DH118" s="964"/>
      <c r="DI118" s="964"/>
      <c r="DJ118" s="964"/>
      <c r="DK118" s="965"/>
      <c r="DL118" s="966" t="s">
        <v>460</v>
      </c>
      <c r="DM118" s="964"/>
      <c r="DN118" s="964"/>
      <c r="DO118" s="964"/>
      <c r="DP118" s="965"/>
      <c r="DQ118" s="966" t="s">
        <v>422</v>
      </c>
      <c r="DR118" s="964"/>
      <c r="DS118" s="964"/>
      <c r="DT118" s="964"/>
      <c r="DU118" s="965"/>
      <c r="DV118" s="967" t="s">
        <v>448</v>
      </c>
      <c r="DW118" s="968"/>
      <c r="DX118" s="968"/>
      <c r="DY118" s="968"/>
      <c r="DZ118" s="969"/>
    </row>
    <row r="119" spans="1:130" s="230" customFormat="1" ht="26.25" customHeight="1" x14ac:dyDescent="0.15">
      <c r="A119" s="1061" t="s">
        <v>446</v>
      </c>
      <c r="B119" s="952"/>
      <c r="C119" s="934" t="s">
        <v>447</v>
      </c>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3"/>
      <c r="AA119" s="904" t="s">
        <v>448</v>
      </c>
      <c r="AB119" s="905"/>
      <c r="AC119" s="905"/>
      <c r="AD119" s="905"/>
      <c r="AE119" s="906"/>
      <c r="AF119" s="907" t="s">
        <v>449</v>
      </c>
      <c r="AG119" s="905"/>
      <c r="AH119" s="905"/>
      <c r="AI119" s="905"/>
      <c r="AJ119" s="906"/>
      <c r="AK119" s="907" t="s">
        <v>449</v>
      </c>
      <c r="AL119" s="905"/>
      <c r="AM119" s="905"/>
      <c r="AN119" s="905"/>
      <c r="AO119" s="906"/>
      <c r="AP119" s="908" t="s">
        <v>449</v>
      </c>
      <c r="AQ119" s="909"/>
      <c r="AR119" s="909"/>
      <c r="AS119" s="909"/>
      <c r="AT119" s="910"/>
      <c r="AU119" s="915"/>
      <c r="AV119" s="916"/>
      <c r="AW119" s="916"/>
      <c r="AX119" s="916"/>
      <c r="AY119" s="916"/>
      <c r="AZ119" s="251" t="s">
        <v>194</v>
      </c>
      <c r="BA119" s="251"/>
      <c r="BB119" s="251"/>
      <c r="BC119" s="251"/>
      <c r="BD119" s="251"/>
      <c r="BE119" s="251"/>
      <c r="BF119" s="251"/>
      <c r="BG119" s="251"/>
      <c r="BH119" s="251"/>
      <c r="BI119" s="251"/>
      <c r="BJ119" s="251"/>
      <c r="BK119" s="251"/>
      <c r="BL119" s="251"/>
      <c r="BM119" s="251"/>
      <c r="BN119" s="251"/>
      <c r="BO119" s="982" t="s">
        <v>476</v>
      </c>
      <c r="BP119" s="1010"/>
      <c r="BQ119" s="1004">
        <v>14998479</v>
      </c>
      <c r="BR119" s="1005"/>
      <c r="BS119" s="1005"/>
      <c r="BT119" s="1005"/>
      <c r="BU119" s="1005"/>
      <c r="BV119" s="1005">
        <v>15074316</v>
      </c>
      <c r="BW119" s="1005"/>
      <c r="BX119" s="1005"/>
      <c r="BY119" s="1005"/>
      <c r="BZ119" s="1005"/>
      <c r="CA119" s="1005">
        <v>14214069</v>
      </c>
      <c r="CB119" s="1005"/>
      <c r="CC119" s="1005"/>
      <c r="CD119" s="1005"/>
      <c r="CE119" s="1005"/>
      <c r="CF119" s="1006"/>
      <c r="CG119" s="1007"/>
      <c r="CH119" s="1007"/>
      <c r="CI119" s="1007"/>
      <c r="CJ119" s="1008"/>
      <c r="CK119" s="955"/>
      <c r="CL119" s="956"/>
      <c r="CM119" s="978" t="s">
        <v>477</v>
      </c>
      <c r="CN119" s="970"/>
      <c r="CO119" s="970"/>
      <c r="CP119" s="970"/>
      <c r="CQ119" s="970"/>
      <c r="CR119" s="970"/>
      <c r="CS119" s="970"/>
      <c r="CT119" s="970"/>
      <c r="CU119" s="970"/>
      <c r="CV119" s="970"/>
      <c r="CW119" s="970"/>
      <c r="CX119" s="970"/>
      <c r="CY119" s="970"/>
      <c r="CZ119" s="970"/>
      <c r="DA119" s="970"/>
      <c r="DB119" s="970"/>
      <c r="DC119" s="970"/>
      <c r="DD119" s="970"/>
      <c r="DE119" s="970"/>
      <c r="DF119" s="971"/>
      <c r="DG119" s="1009" t="s">
        <v>460</v>
      </c>
      <c r="DH119" s="991"/>
      <c r="DI119" s="991"/>
      <c r="DJ119" s="991"/>
      <c r="DK119" s="992"/>
      <c r="DL119" s="990" t="s">
        <v>448</v>
      </c>
      <c r="DM119" s="991"/>
      <c r="DN119" s="991"/>
      <c r="DO119" s="991"/>
      <c r="DP119" s="992"/>
      <c r="DQ119" s="990" t="s">
        <v>449</v>
      </c>
      <c r="DR119" s="991"/>
      <c r="DS119" s="991"/>
      <c r="DT119" s="991"/>
      <c r="DU119" s="992"/>
      <c r="DV119" s="993" t="s">
        <v>400</v>
      </c>
      <c r="DW119" s="994"/>
      <c r="DX119" s="994"/>
      <c r="DY119" s="994"/>
      <c r="DZ119" s="995"/>
    </row>
    <row r="120" spans="1:130" s="230" customFormat="1" ht="26.25" customHeight="1" x14ac:dyDescent="0.15">
      <c r="A120" s="1062"/>
      <c r="B120" s="954"/>
      <c r="C120" s="927" t="s">
        <v>452</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963" t="s">
        <v>449</v>
      </c>
      <c r="AB120" s="964"/>
      <c r="AC120" s="964"/>
      <c r="AD120" s="964"/>
      <c r="AE120" s="965"/>
      <c r="AF120" s="966" t="s">
        <v>448</v>
      </c>
      <c r="AG120" s="964"/>
      <c r="AH120" s="964"/>
      <c r="AI120" s="964"/>
      <c r="AJ120" s="965"/>
      <c r="AK120" s="966" t="s">
        <v>449</v>
      </c>
      <c r="AL120" s="964"/>
      <c r="AM120" s="964"/>
      <c r="AN120" s="964"/>
      <c r="AO120" s="965"/>
      <c r="AP120" s="967" t="s">
        <v>422</v>
      </c>
      <c r="AQ120" s="968"/>
      <c r="AR120" s="968"/>
      <c r="AS120" s="968"/>
      <c r="AT120" s="969"/>
      <c r="AU120" s="996" t="s">
        <v>478</v>
      </c>
      <c r="AV120" s="997"/>
      <c r="AW120" s="997"/>
      <c r="AX120" s="997"/>
      <c r="AY120" s="998"/>
      <c r="AZ120" s="934" t="s">
        <v>479</v>
      </c>
      <c r="BA120" s="902"/>
      <c r="BB120" s="902"/>
      <c r="BC120" s="902"/>
      <c r="BD120" s="902"/>
      <c r="BE120" s="902"/>
      <c r="BF120" s="902"/>
      <c r="BG120" s="902"/>
      <c r="BH120" s="902"/>
      <c r="BI120" s="902"/>
      <c r="BJ120" s="902"/>
      <c r="BK120" s="902"/>
      <c r="BL120" s="902"/>
      <c r="BM120" s="902"/>
      <c r="BN120" s="902"/>
      <c r="BO120" s="902"/>
      <c r="BP120" s="903"/>
      <c r="BQ120" s="935">
        <v>3268838</v>
      </c>
      <c r="BR120" s="936"/>
      <c r="BS120" s="936"/>
      <c r="BT120" s="936"/>
      <c r="BU120" s="936"/>
      <c r="BV120" s="936">
        <v>3639729</v>
      </c>
      <c r="BW120" s="936"/>
      <c r="BX120" s="936"/>
      <c r="BY120" s="936"/>
      <c r="BZ120" s="936"/>
      <c r="CA120" s="936">
        <v>3830159</v>
      </c>
      <c r="CB120" s="936"/>
      <c r="CC120" s="936"/>
      <c r="CD120" s="936"/>
      <c r="CE120" s="936"/>
      <c r="CF120" s="949">
        <v>62.9</v>
      </c>
      <c r="CG120" s="950"/>
      <c r="CH120" s="950"/>
      <c r="CI120" s="950"/>
      <c r="CJ120" s="950"/>
      <c r="CK120" s="1011" t="s">
        <v>480</v>
      </c>
      <c r="CL120" s="1012"/>
      <c r="CM120" s="1012"/>
      <c r="CN120" s="1012"/>
      <c r="CO120" s="1013"/>
      <c r="CP120" s="1019" t="s">
        <v>481</v>
      </c>
      <c r="CQ120" s="1020"/>
      <c r="CR120" s="1020"/>
      <c r="CS120" s="1020"/>
      <c r="CT120" s="1020"/>
      <c r="CU120" s="1020"/>
      <c r="CV120" s="1020"/>
      <c r="CW120" s="1020"/>
      <c r="CX120" s="1020"/>
      <c r="CY120" s="1020"/>
      <c r="CZ120" s="1020"/>
      <c r="DA120" s="1020"/>
      <c r="DB120" s="1020"/>
      <c r="DC120" s="1020"/>
      <c r="DD120" s="1020"/>
      <c r="DE120" s="1020"/>
      <c r="DF120" s="1021"/>
      <c r="DG120" s="935">
        <v>1402317</v>
      </c>
      <c r="DH120" s="936"/>
      <c r="DI120" s="936"/>
      <c r="DJ120" s="936"/>
      <c r="DK120" s="936"/>
      <c r="DL120" s="936">
        <v>1230487</v>
      </c>
      <c r="DM120" s="936"/>
      <c r="DN120" s="936"/>
      <c r="DO120" s="936"/>
      <c r="DP120" s="936"/>
      <c r="DQ120" s="936">
        <v>1090225</v>
      </c>
      <c r="DR120" s="936"/>
      <c r="DS120" s="936"/>
      <c r="DT120" s="936"/>
      <c r="DU120" s="936"/>
      <c r="DV120" s="937">
        <v>17.899999999999999</v>
      </c>
      <c r="DW120" s="937"/>
      <c r="DX120" s="937"/>
      <c r="DY120" s="937"/>
      <c r="DZ120" s="938"/>
    </row>
    <row r="121" spans="1:130" s="230" customFormat="1" ht="26.25" customHeight="1" x14ac:dyDescent="0.15">
      <c r="A121" s="1062"/>
      <c r="B121" s="954"/>
      <c r="C121" s="979" t="s">
        <v>482</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3" t="s">
        <v>449</v>
      </c>
      <c r="AB121" s="964"/>
      <c r="AC121" s="964"/>
      <c r="AD121" s="964"/>
      <c r="AE121" s="965"/>
      <c r="AF121" s="966" t="s">
        <v>422</v>
      </c>
      <c r="AG121" s="964"/>
      <c r="AH121" s="964"/>
      <c r="AI121" s="964"/>
      <c r="AJ121" s="965"/>
      <c r="AK121" s="966" t="s">
        <v>449</v>
      </c>
      <c r="AL121" s="964"/>
      <c r="AM121" s="964"/>
      <c r="AN121" s="964"/>
      <c r="AO121" s="965"/>
      <c r="AP121" s="967" t="s">
        <v>422</v>
      </c>
      <c r="AQ121" s="968"/>
      <c r="AR121" s="968"/>
      <c r="AS121" s="968"/>
      <c r="AT121" s="969"/>
      <c r="AU121" s="999"/>
      <c r="AV121" s="1000"/>
      <c r="AW121" s="1000"/>
      <c r="AX121" s="1000"/>
      <c r="AY121" s="1001"/>
      <c r="AZ121" s="927" t="s">
        <v>483</v>
      </c>
      <c r="BA121" s="928"/>
      <c r="BB121" s="928"/>
      <c r="BC121" s="928"/>
      <c r="BD121" s="928"/>
      <c r="BE121" s="928"/>
      <c r="BF121" s="928"/>
      <c r="BG121" s="928"/>
      <c r="BH121" s="928"/>
      <c r="BI121" s="928"/>
      <c r="BJ121" s="928"/>
      <c r="BK121" s="928"/>
      <c r="BL121" s="928"/>
      <c r="BM121" s="928"/>
      <c r="BN121" s="928"/>
      <c r="BO121" s="928"/>
      <c r="BP121" s="929"/>
      <c r="BQ121" s="930">
        <v>27941</v>
      </c>
      <c r="BR121" s="931"/>
      <c r="BS121" s="931"/>
      <c r="BT121" s="931"/>
      <c r="BU121" s="931"/>
      <c r="BV121" s="931">
        <v>20252</v>
      </c>
      <c r="BW121" s="931"/>
      <c r="BX121" s="931"/>
      <c r="BY121" s="931"/>
      <c r="BZ121" s="931"/>
      <c r="CA121" s="931">
        <v>4324</v>
      </c>
      <c r="CB121" s="931"/>
      <c r="CC121" s="931"/>
      <c r="CD121" s="931"/>
      <c r="CE121" s="931"/>
      <c r="CF121" s="925">
        <v>0.1</v>
      </c>
      <c r="CG121" s="926"/>
      <c r="CH121" s="926"/>
      <c r="CI121" s="926"/>
      <c r="CJ121" s="926"/>
      <c r="CK121" s="1014"/>
      <c r="CL121" s="1015"/>
      <c r="CM121" s="1015"/>
      <c r="CN121" s="1015"/>
      <c r="CO121" s="1016"/>
      <c r="CP121" s="1024" t="s">
        <v>484</v>
      </c>
      <c r="CQ121" s="1025"/>
      <c r="CR121" s="1025"/>
      <c r="CS121" s="1025"/>
      <c r="CT121" s="1025"/>
      <c r="CU121" s="1025"/>
      <c r="CV121" s="1025"/>
      <c r="CW121" s="1025"/>
      <c r="CX121" s="1025"/>
      <c r="CY121" s="1025"/>
      <c r="CZ121" s="1025"/>
      <c r="DA121" s="1025"/>
      <c r="DB121" s="1025"/>
      <c r="DC121" s="1025"/>
      <c r="DD121" s="1025"/>
      <c r="DE121" s="1025"/>
      <c r="DF121" s="1026"/>
      <c r="DG121" s="930">
        <v>1083085</v>
      </c>
      <c r="DH121" s="931"/>
      <c r="DI121" s="931"/>
      <c r="DJ121" s="931"/>
      <c r="DK121" s="931"/>
      <c r="DL121" s="931">
        <v>1078943</v>
      </c>
      <c r="DM121" s="931"/>
      <c r="DN121" s="931"/>
      <c r="DO121" s="931"/>
      <c r="DP121" s="931"/>
      <c r="DQ121" s="931">
        <v>1066838</v>
      </c>
      <c r="DR121" s="931"/>
      <c r="DS121" s="931"/>
      <c r="DT121" s="931"/>
      <c r="DU121" s="931"/>
      <c r="DV121" s="932">
        <v>17.5</v>
      </c>
      <c r="DW121" s="932"/>
      <c r="DX121" s="932"/>
      <c r="DY121" s="932"/>
      <c r="DZ121" s="933"/>
    </row>
    <row r="122" spans="1:130" s="230" customFormat="1" ht="26.25" customHeight="1" x14ac:dyDescent="0.15">
      <c r="A122" s="1062"/>
      <c r="B122" s="954"/>
      <c r="C122" s="927" t="s">
        <v>463</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963" t="s">
        <v>449</v>
      </c>
      <c r="AB122" s="964"/>
      <c r="AC122" s="964"/>
      <c r="AD122" s="964"/>
      <c r="AE122" s="965"/>
      <c r="AF122" s="966" t="s">
        <v>448</v>
      </c>
      <c r="AG122" s="964"/>
      <c r="AH122" s="964"/>
      <c r="AI122" s="964"/>
      <c r="AJ122" s="965"/>
      <c r="AK122" s="966" t="s">
        <v>422</v>
      </c>
      <c r="AL122" s="964"/>
      <c r="AM122" s="964"/>
      <c r="AN122" s="964"/>
      <c r="AO122" s="965"/>
      <c r="AP122" s="967" t="s">
        <v>400</v>
      </c>
      <c r="AQ122" s="968"/>
      <c r="AR122" s="968"/>
      <c r="AS122" s="968"/>
      <c r="AT122" s="969"/>
      <c r="AU122" s="999"/>
      <c r="AV122" s="1000"/>
      <c r="AW122" s="1000"/>
      <c r="AX122" s="1000"/>
      <c r="AY122" s="1001"/>
      <c r="AZ122" s="978" t="s">
        <v>485</v>
      </c>
      <c r="BA122" s="970"/>
      <c r="BB122" s="970"/>
      <c r="BC122" s="970"/>
      <c r="BD122" s="970"/>
      <c r="BE122" s="970"/>
      <c r="BF122" s="970"/>
      <c r="BG122" s="970"/>
      <c r="BH122" s="970"/>
      <c r="BI122" s="970"/>
      <c r="BJ122" s="970"/>
      <c r="BK122" s="970"/>
      <c r="BL122" s="970"/>
      <c r="BM122" s="970"/>
      <c r="BN122" s="970"/>
      <c r="BO122" s="970"/>
      <c r="BP122" s="971"/>
      <c r="BQ122" s="1004">
        <v>10923921</v>
      </c>
      <c r="BR122" s="1005"/>
      <c r="BS122" s="1005"/>
      <c r="BT122" s="1005"/>
      <c r="BU122" s="1005"/>
      <c r="BV122" s="1005">
        <v>11003225</v>
      </c>
      <c r="BW122" s="1005"/>
      <c r="BX122" s="1005"/>
      <c r="BY122" s="1005"/>
      <c r="BZ122" s="1005"/>
      <c r="CA122" s="1005">
        <v>10325116</v>
      </c>
      <c r="CB122" s="1005"/>
      <c r="CC122" s="1005"/>
      <c r="CD122" s="1005"/>
      <c r="CE122" s="1005"/>
      <c r="CF122" s="1022">
        <v>169.5</v>
      </c>
      <c r="CG122" s="1023"/>
      <c r="CH122" s="1023"/>
      <c r="CI122" s="1023"/>
      <c r="CJ122" s="1023"/>
      <c r="CK122" s="1014"/>
      <c r="CL122" s="1015"/>
      <c r="CM122" s="1015"/>
      <c r="CN122" s="1015"/>
      <c r="CO122" s="1016"/>
      <c r="CP122" s="1024" t="s">
        <v>486</v>
      </c>
      <c r="CQ122" s="1025"/>
      <c r="CR122" s="1025"/>
      <c r="CS122" s="1025"/>
      <c r="CT122" s="1025"/>
      <c r="CU122" s="1025"/>
      <c r="CV122" s="1025"/>
      <c r="CW122" s="1025"/>
      <c r="CX122" s="1025"/>
      <c r="CY122" s="1025"/>
      <c r="CZ122" s="1025"/>
      <c r="DA122" s="1025"/>
      <c r="DB122" s="1025"/>
      <c r="DC122" s="1025"/>
      <c r="DD122" s="1025"/>
      <c r="DE122" s="1025"/>
      <c r="DF122" s="1026"/>
      <c r="DG122" s="930">
        <v>143662</v>
      </c>
      <c r="DH122" s="931"/>
      <c r="DI122" s="931"/>
      <c r="DJ122" s="931"/>
      <c r="DK122" s="931"/>
      <c r="DL122" s="931">
        <v>124356</v>
      </c>
      <c r="DM122" s="931"/>
      <c r="DN122" s="931"/>
      <c r="DO122" s="931"/>
      <c r="DP122" s="931"/>
      <c r="DQ122" s="931">
        <v>104627</v>
      </c>
      <c r="DR122" s="931"/>
      <c r="DS122" s="931"/>
      <c r="DT122" s="931"/>
      <c r="DU122" s="931"/>
      <c r="DV122" s="932">
        <v>1.7</v>
      </c>
      <c r="DW122" s="932"/>
      <c r="DX122" s="932"/>
      <c r="DY122" s="932"/>
      <c r="DZ122" s="933"/>
    </row>
    <row r="123" spans="1:130" s="230" customFormat="1" ht="26.25" customHeight="1" x14ac:dyDescent="0.15">
      <c r="A123" s="1062"/>
      <c r="B123" s="954"/>
      <c r="C123" s="927" t="s">
        <v>470</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963" t="s">
        <v>422</v>
      </c>
      <c r="AB123" s="964"/>
      <c r="AC123" s="964"/>
      <c r="AD123" s="964"/>
      <c r="AE123" s="965"/>
      <c r="AF123" s="966" t="s">
        <v>449</v>
      </c>
      <c r="AG123" s="964"/>
      <c r="AH123" s="964"/>
      <c r="AI123" s="964"/>
      <c r="AJ123" s="965"/>
      <c r="AK123" s="966" t="s">
        <v>400</v>
      </c>
      <c r="AL123" s="964"/>
      <c r="AM123" s="964"/>
      <c r="AN123" s="964"/>
      <c r="AO123" s="965"/>
      <c r="AP123" s="967" t="s">
        <v>449</v>
      </c>
      <c r="AQ123" s="968"/>
      <c r="AR123" s="968"/>
      <c r="AS123" s="968"/>
      <c r="AT123" s="969"/>
      <c r="AU123" s="1002"/>
      <c r="AV123" s="1003"/>
      <c r="AW123" s="1003"/>
      <c r="AX123" s="1003"/>
      <c r="AY123" s="1003"/>
      <c r="AZ123" s="251" t="s">
        <v>194</v>
      </c>
      <c r="BA123" s="251"/>
      <c r="BB123" s="251"/>
      <c r="BC123" s="251"/>
      <c r="BD123" s="251"/>
      <c r="BE123" s="251"/>
      <c r="BF123" s="251"/>
      <c r="BG123" s="251"/>
      <c r="BH123" s="251"/>
      <c r="BI123" s="251"/>
      <c r="BJ123" s="251"/>
      <c r="BK123" s="251"/>
      <c r="BL123" s="251"/>
      <c r="BM123" s="251"/>
      <c r="BN123" s="251"/>
      <c r="BO123" s="982" t="s">
        <v>487</v>
      </c>
      <c r="BP123" s="1010"/>
      <c r="BQ123" s="1068">
        <v>14220700</v>
      </c>
      <c r="BR123" s="1069"/>
      <c r="BS123" s="1069"/>
      <c r="BT123" s="1069"/>
      <c r="BU123" s="1069"/>
      <c r="BV123" s="1069">
        <v>14663206</v>
      </c>
      <c r="BW123" s="1069"/>
      <c r="BX123" s="1069"/>
      <c r="BY123" s="1069"/>
      <c r="BZ123" s="1069"/>
      <c r="CA123" s="1069">
        <v>14159599</v>
      </c>
      <c r="CB123" s="1069"/>
      <c r="CC123" s="1069"/>
      <c r="CD123" s="1069"/>
      <c r="CE123" s="1069"/>
      <c r="CF123" s="1006"/>
      <c r="CG123" s="1007"/>
      <c r="CH123" s="1007"/>
      <c r="CI123" s="1007"/>
      <c r="CJ123" s="1008"/>
      <c r="CK123" s="1014"/>
      <c r="CL123" s="1015"/>
      <c r="CM123" s="1015"/>
      <c r="CN123" s="1015"/>
      <c r="CO123" s="1016"/>
      <c r="CP123" s="1024"/>
      <c r="CQ123" s="1025"/>
      <c r="CR123" s="1025"/>
      <c r="CS123" s="1025"/>
      <c r="CT123" s="1025"/>
      <c r="CU123" s="1025"/>
      <c r="CV123" s="1025"/>
      <c r="CW123" s="1025"/>
      <c r="CX123" s="1025"/>
      <c r="CY123" s="1025"/>
      <c r="CZ123" s="1025"/>
      <c r="DA123" s="1025"/>
      <c r="DB123" s="1025"/>
      <c r="DC123" s="1025"/>
      <c r="DD123" s="1025"/>
      <c r="DE123" s="1025"/>
      <c r="DF123" s="1026"/>
      <c r="DG123" s="963"/>
      <c r="DH123" s="964"/>
      <c r="DI123" s="964"/>
      <c r="DJ123" s="964"/>
      <c r="DK123" s="965"/>
      <c r="DL123" s="966"/>
      <c r="DM123" s="964"/>
      <c r="DN123" s="964"/>
      <c r="DO123" s="964"/>
      <c r="DP123" s="965"/>
      <c r="DQ123" s="966"/>
      <c r="DR123" s="964"/>
      <c r="DS123" s="964"/>
      <c r="DT123" s="964"/>
      <c r="DU123" s="965"/>
      <c r="DV123" s="967"/>
      <c r="DW123" s="968"/>
      <c r="DX123" s="968"/>
      <c r="DY123" s="968"/>
      <c r="DZ123" s="969"/>
    </row>
    <row r="124" spans="1:130" s="230" customFormat="1" ht="26.25" customHeight="1" thickBot="1" x14ac:dyDescent="0.2">
      <c r="A124" s="1062"/>
      <c r="B124" s="954"/>
      <c r="C124" s="927" t="s">
        <v>473</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963" t="s">
        <v>467</v>
      </c>
      <c r="AB124" s="964"/>
      <c r="AC124" s="964"/>
      <c r="AD124" s="964"/>
      <c r="AE124" s="965"/>
      <c r="AF124" s="966" t="s">
        <v>449</v>
      </c>
      <c r="AG124" s="964"/>
      <c r="AH124" s="964"/>
      <c r="AI124" s="964"/>
      <c r="AJ124" s="965"/>
      <c r="AK124" s="966" t="s">
        <v>467</v>
      </c>
      <c r="AL124" s="964"/>
      <c r="AM124" s="964"/>
      <c r="AN124" s="964"/>
      <c r="AO124" s="965"/>
      <c r="AP124" s="967" t="s">
        <v>449</v>
      </c>
      <c r="AQ124" s="968"/>
      <c r="AR124" s="968"/>
      <c r="AS124" s="968"/>
      <c r="AT124" s="969"/>
      <c r="AU124" s="1064" t="s">
        <v>488</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v>13</v>
      </c>
      <c r="BR124" s="1032"/>
      <c r="BS124" s="1032"/>
      <c r="BT124" s="1032"/>
      <c r="BU124" s="1032"/>
      <c r="BV124" s="1032">
        <v>6.5</v>
      </c>
      <c r="BW124" s="1032"/>
      <c r="BX124" s="1032"/>
      <c r="BY124" s="1032"/>
      <c r="BZ124" s="1032"/>
      <c r="CA124" s="1032">
        <v>0.8</v>
      </c>
      <c r="CB124" s="1032"/>
      <c r="CC124" s="1032"/>
      <c r="CD124" s="1032"/>
      <c r="CE124" s="1032"/>
      <c r="CF124" s="1033"/>
      <c r="CG124" s="1034"/>
      <c r="CH124" s="1034"/>
      <c r="CI124" s="1034"/>
      <c r="CJ124" s="1035"/>
      <c r="CK124" s="1017"/>
      <c r="CL124" s="1017"/>
      <c r="CM124" s="1017"/>
      <c r="CN124" s="1017"/>
      <c r="CO124" s="1018"/>
      <c r="CP124" s="1024" t="s">
        <v>489</v>
      </c>
      <c r="CQ124" s="1025"/>
      <c r="CR124" s="1025"/>
      <c r="CS124" s="1025"/>
      <c r="CT124" s="1025"/>
      <c r="CU124" s="1025"/>
      <c r="CV124" s="1025"/>
      <c r="CW124" s="1025"/>
      <c r="CX124" s="1025"/>
      <c r="CY124" s="1025"/>
      <c r="CZ124" s="1025"/>
      <c r="DA124" s="1025"/>
      <c r="DB124" s="1025"/>
      <c r="DC124" s="1025"/>
      <c r="DD124" s="1025"/>
      <c r="DE124" s="1025"/>
      <c r="DF124" s="1026"/>
      <c r="DG124" s="1009" t="s">
        <v>449</v>
      </c>
      <c r="DH124" s="991"/>
      <c r="DI124" s="991"/>
      <c r="DJ124" s="991"/>
      <c r="DK124" s="992"/>
      <c r="DL124" s="990" t="s">
        <v>400</v>
      </c>
      <c r="DM124" s="991"/>
      <c r="DN124" s="991"/>
      <c r="DO124" s="991"/>
      <c r="DP124" s="992"/>
      <c r="DQ124" s="990" t="s">
        <v>449</v>
      </c>
      <c r="DR124" s="991"/>
      <c r="DS124" s="991"/>
      <c r="DT124" s="991"/>
      <c r="DU124" s="992"/>
      <c r="DV124" s="993" t="s">
        <v>449</v>
      </c>
      <c r="DW124" s="994"/>
      <c r="DX124" s="994"/>
      <c r="DY124" s="994"/>
      <c r="DZ124" s="995"/>
    </row>
    <row r="125" spans="1:130" s="230" customFormat="1" ht="26.25" customHeight="1" x14ac:dyDescent="0.15">
      <c r="A125" s="1062"/>
      <c r="B125" s="954"/>
      <c r="C125" s="927" t="s">
        <v>475</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963" t="s">
        <v>449</v>
      </c>
      <c r="AB125" s="964"/>
      <c r="AC125" s="964"/>
      <c r="AD125" s="964"/>
      <c r="AE125" s="965"/>
      <c r="AF125" s="966" t="s">
        <v>400</v>
      </c>
      <c r="AG125" s="964"/>
      <c r="AH125" s="964"/>
      <c r="AI125" s="964"/>
      <c r="AJ125" s="965"/>
      <c r="AK125" s="966" t="s">
        <v>449</v>
      </c>
      <c r="AL125" s="964"/>
      <c r="AM125" s="964"/>
      <c r="AN125" s="964"/>
      <c r="AO125" s="965"/>
      <c r="AP125" s="967" t="s">
        <v>449</v>
      </c>
      <c r="AQ125" s="968"/>
      <c r="AR125" s="968"/>
      <c r="AS125" s="968"/>
      <c r="AT125" s="969"/>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7" t="s">
        <v>490</v>
      </c>
      <c r="CL125" s="1012"/>
      <c r="CM125" s="1012"/>
      <c r="CN125" s="1012"/>
      <c r="CO125" s="1013"/>
      <c r="CP125" s="934" t="s">
        <v>491</v>
      </c>
      <c r="CQ125" s="902"/>
      <c r="CR125" s="902"/>
      <c r="CS125" s="902"/>
      <c r="CT125" s="902"/>
      <c r="CU125" s="902"/>
      <c r="CV125" s="902"/>
      <c r="CW125" s="902"/>
      <c r="CX125" s="902"/>
      <c r="CY125" s="902"/>
      <c r="CZ125" s="902"/>
      <c r="DA125" s="902"/>
      <c r="DB125" s="902"/>
      <c r="DC125" s="902"/>
      <c r="DD125" s="902"/>
      <c r="DE125" s="902"/>
      <c r="DF125" s="903"/>
      <c r="DG125" s="935" t="s">
        <v>449</v>
      </c>
      <c r="DH125" s="936"/>
      <c r="DI125" s="936"/>
      <c r="DJ125" s="936"/>
      <c r="DK125" s="936"/>
      <c r="DL125" s="936" t="s">
        <v>449</v>
      </c>
      <c r="DM125" s="936"/>
      <c r="DN125" s="936"/>
      <c r="DO125" s="936"/>
      <c r="DP125" s="936"/>
      <c r="DQ125" s="936" t="s">
        <v>449</v>
      </c>
      <c r="DR125" s="936"/>
      <c r="DS125" s="936"/>
      <c r="DT125" s="936"/>
      <c r="DU125" s="936"/>
      <c r="DV125" s="937" t="s">
        <v>400</v>
      </c>
      <c r="DW125" s="937"/>
      <c r="DX125" s="937"/>
      <c r="DY125" s="937"/>
      <c r="DZ125" s="938"/>
    </row>
    <row r="126" spans="1:130" s="230" customFormat="1" ht="26.25" customHeight="1" thickBot="1" x14ac:dyDescent="0.2">
      <c r="A126" s="1062"/>
      <c r="B126" s="954"/>
      <c r="C126" s="927" t="s">
        <v>477</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963" t="s">
        <v>449</v>
      </c>
      <c r="AB126" s="964"/>
      <c r="AC126" s="964"/>
      <c r="AD126" s="964"/>
      <c r="AE126" s="965"/>
      <c r="AF126" s="966" t="s">
        <v>449</v>
      </c>
      <c r="AG126" s="964"/>
      <c r="AH126" s="964"/>
      <c r="AI126" s="964"/>
      <c r="AJ126" s="965"/>
      <c r="AK126" s="966" t="s">
        <v>449</v>
      </c>
      <c r="AL126" s="964"/>
      <c r="AM126" s="964"/>
      <c r="AN126" s="964"/>
      <c r="AO126" s="965"/>
      <c r="AP126" s="967" t="s">
        <v>449</v>
      </c>
      <c r="AQ126" s="968"/>
      <c r="AR126" s="968"/>
      <c r="AS126" s="968"/>
      <c r="AT126" s="969"/>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8"/>
      <c r="CL126" s="1015"/>
      <c r="CM126" s="1015"/>
      <c r="CN126" s="1015"/>
      <c r="CO126" s="1016"/>
      <c r="CP126" s="927" t="s">
        <v>492</v>
      </c>
      <c r="CQ126" s="928"/>
      <c r="CR126" s="928"/>
      <c r="CS126" s="928"/>
      <c r="CT126" s="928"/>
      <c r="CU126" s="928"/>
      <c r="CV126" s="928"/>
      <c r="CW126" s="928"/>
      <c r="CX126" s="928"/>
      <c r="CY126" s="928"/>
      <c r="CZ126" s="928"/>
      <c r="DA126" s="928"/>
      <c r="DB126" s="928"/>
      <c r="DC126" s="928"/>
      <c r="DD126" s="928"/>
      <c r="DE126" s="928"/>
      <c r="DF126" s="929"/>
      <c r="DG126" s="930" t="s">
        <v>449</v>
      </c>
      <c r="DH126" s="931"/>
      <c r="DI126" s="931"/>
      <c r="DJ126" s="931"/>
      <c r="DK126" s="931"/>
      <c r="DL126" s="931" t="s">
        <v>449</v>
      </c>
      <c r="DM126" s="931"/>
      <c r="DN126" s="931"/>
      <c r="DO126" s="931"/>
      <c r="DP126" s="931"/>
      <c r="DQ126" s="931" t="s">
        <v>449</v>
      </c>
      <c r="DR126" s="931"/>
      <c r="DS126" s="931"/>
      <c r="DT126" s="931"/>
      <c r="DU126" s="931"/>
      <c r="DV126" s="932" t="s">
        <v>449</v>
      </c>
      <c r="DW126" s="932"/>
      <c r="DX126" s="932"/>
      <c r="DY126" s="932"/>
      <c r="DZ126" s="933"/>
    </row>
    <row r="127" spans="1:130" s="230" customFormat="1" ht="26.25" customHeight="1" x14ac:dyDescent="0.15">
      <c r="A127" s="1063"/>
      <c r="B127" s="956"/>
      <c r="C127" s="978" t="s">
        <v>493</v>
      </c>
      <c r="D127" s="970"/>
      <c r="E127" s="970"/>
      <c r="F127" s="970"/>
      <c r="G127" s="970"/>
      <c r="H127" s="970"/>
      <c r="I127" s="970"/>
      <c r="J127" s="970"/>
      <c r="K127" s="970"/>
      <c r="L127" s="970"/>
      <c r="M127" s="970"/>
      <c r="N127" s="970"/>
      <c r="O127" s="970"/>
      <c r="P127" s="970"/>
      <c r="Q127" s="970"/>
      <c r="R127" s="970"/>
      <c r="S127" s="970"/>
      <c r="T127" s="970"/>
      <c r="U127" s="970"/>
      <c r="V127" s="970"/>
      <c r="W127" s="970"/>
      <c r="X127" s="970"/>
      <c r="Y127" s="970"/>
      <c r="Z127" s="971"/>
      <c r="AA127" s="963">
        <v>28129</v>
      </c>
      <c r="AB127" s="964"/>
      <c r="AC127" s="964"/>
      <c r="AD127" s="964"/>
      <c r="AE127" s="965"/>
      <c r="AF127" s="966">
        <v>22208</v>
      </c>
      <c r="AG127" s="964"/>
      <c r="AH127" s="964"/>
      <c r="AI127" s="964"/>
      <c r="AJ127" s="965"/>
      <c r="AK127" s="966">
        <v>2189</v>
      </c>
      <c r="AL127" s="964"/>
      <c r="AM127" s="964"/>
      <c r="AN127" s="964"/>
      <c r="AO127" s="965"/>
      <c r="AP127" s="967">
        <v>0</v>
      </c>
      <c r="AQ127" s="968"/>
      <c r="AR127" s="968"/>
      <c r="AS127" s="968"/>
      <c r="AT127" s="969"/>
      <c r="AU127" s="232"/>
      <c r="AV127" s="232"/>
      <c r="AW127" s="232"/>
      <c r="AX127" s="1036" t="s">
        <v>494</v>
      </c>
      <c r="AY127" s="1037"/>
      <c r="AZ127" s="1037"/>
      <c r="BA127" s="1037"/>
      <c r="BB127" s="1037"/>
      <c r="BC127" s="1037"/>
      <c r="BD127" s="1037"/>
      <c r="BE127" s="1038"/>
      <c r="BF127" s="1039" t="s">
        <v>495</v>
      </c>
      <c r="BG127" s="1037"/>
      <c r="BH127" s="1037"/>
      <c r="BI127" s="1037"/>
      <c r="BJ127" s="1037"/>
      <c r="BK127" s="1037"/>
      <c r="BL127" s="1038"/>
      <c r="BM127" s="1039" t="s">
        <v>496</v>
      </c>
      <c r="BN127" s="1037"/>
      <c r="BO127" s="1037"/>
      <c r="BP127" s="1037"/>
      <c r="BQ127" s="1037"/>
      <c r="BR127" s="1037"/>
      <c r="BS127" s="1038"/>
      <c r="BT127" s="1039" t="s">
        <v>497</v>
      </c>
      <c r="BU127" s="1037"/>
      <c r="BV127" s="1037"/>
      <c r="BW127" s="1037"/>
      <c r="BX127" s="1037"/>
      <c r="BY127" s="1037"/>
      <c r="BZ127" s="1060"/>
      <c r="CA127" s="232"/>
      <c r="CB127" s="232"/>
      <c r="CC127" s="232"/>
      <c r="CD127" s="255"/>
      <c r="CE127" s="255"/>
      <c r="CF127" s="255"/>
      <c r="CG127" s="232"/>
      <c r="CH127" s="232"/>
      <c r="CI127" s="232"/>
      <c r="CJ127" s="254"/>
      <c r="CK127" s="1028"/>
      <c r="CL127" s="1015"/>
      <c r="CM127" s="1015"/>
      <c r="CN127" s="1015"/>
      <c r="CO127" s="1016"/>
      <c r="CP127" s="927" t="s">
        <v>498</v>
      </c>
      <c r="CQ127" s="928"/>
      <c r="CR127" s="928"/>
      <c r="CS127" s="928"/>
      <c r="CT127" s="928"/>
      <c r="CU127" s="928"/>
      <c r="CV127" s="928"/>
      <c r="CW127" s="928"/>
      <c r="CX127" s="928"/>
      <c r="CY127" s="928"/>
      <c r="CZ127" s="928"/>
      <c r="DA127" s="928"/>
      <c r="DB127" s="928"/>
      <c r="DC127" s="928"/>
      <c r="DD127" s="928"/>
      <c r="DE127" s="928"/>
      <c r="DF127" s="929"/>
      <c r="DG127" s="930" t="s">
        <v>449</v>
      </c>
      <c r="DH127" s="931"/>
      <c r="DI127" s="931"/>
      <c r="DJ127" s="931"/>
      <c r="DK127" s="931"/>
      <c r="DL127" s="931" t="s">
        <v>449</v>
      </c>
      <c r="DM127" s="931"/>
      <c r="DN127" s="931"/>
      <c r="DO127" s="931"/>
      <c r="DP127" s="931"/>
      <c r="DQ127" s="931" t="s">
        <v>449</v>
      </c>
      <c r="DR127" s="931"/>
      <c r="DS127" s="931"/>
      <c r="DT127" s="931"/>
      <c r="DU127" s="931"/>
      <c r="DV127" s="932" t="s">
        <v>449</v>
      </c>
      <c r="DW127" s="932"/>
      <c r="DX127" s="932"/>
      <c r="DY127" s="932"/>
      <c r="DZ127" s="933"/>
    </row>
    <row r="128" spans="1:130" s="230" customFormat="1" ht="26.25" customHeight="1" thickBot="1" x14ac:dyDescent="0.2">
      <c r="A128" s="1046" t="s">
        <v>499</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500</v>
      </c>
      <c r="X128" s="1048"/>
      <c r="Y128" s="1048"/>
      <c r="Z128" s="1049"/>
      <c r="AA128" s="1050">
        <v>6962</v>
      </c>
      <c r="AB128" s="1051"/>
      <c r="AC128" s="1051"/>
      <c r="AD128" s="1051"/>
      <c r="AE128" s="1052"/>
      <c r="AF128" s="1053">
        <v>21274</v>
      </c>
      <c r="AG128" s="1051"/>
      <c r="AH128" s="1051"/>
      <c r="AI128" s="1051"/>
      <c r="AJ128" s="1052"/>
      <c r="AK128" s="1053">
        <v>150</v>
      </c>
      <c r="AL128" s="1051"/>
      <c r="AM128" s="1051"/>
      <c r="AN128" s="1051"/>
      <c r="AO128" s="1052"/>
      <c r="AP128" s="1054"/>
      <c r="AQ128" s="1055"/>
      <c r="AR128" s="1055"/>
      <c r="AS128" s="1055"/>
      <c r="AT128" s="1056"/>
      <c r="AU128" s="232"/>
      <c r="AV128" s="232"/>
      <c r="AW128" s="232"/>
      <c r="AX128" s="901" t="s">
        <v>501</v>
      </c>
      <c r="AY128" s="902"/>
      <c r="AZ128" s="902"/>
      <c r="BA128" s="902"/>
      <c r="BB128" s="902"/>
      <c r="BC128" s="902"/>
      <c r="BD128" s="902"/>
      <c r="BE128" s="903"/>
      <c r="BF128" s="1057" t="s">
        <v>467</v>
      </c>
      <c r="BG128" s="1058"/>
      <c r="BH128" s="1058"/>
      <c r="BI128" s="1058"/>
      <c r="BJ128" s="1058"/>
      <c r="BK128" s="1058"/>
      <c r="BL128" s="1059"/>
      <c r="BM128" s="1057">
        <v>13.95</v>
      </c>
      <c r="BN128" s="1058"/>
      <c r="BO128" s="1058"/>
      <c r="BP128" s="1058"/>
      <c r="BQ128" s="1058"/>
      <c r="BR128" s="1058"/>
      <c r="BS128" s="1059"/>
      <c r="BT128" s="1057">
        <v>20</v>
      </c>
      <c r="BU128" s="1058"/>
      <c r="BV128" s="1058"/>
      <c r="BW128" s="1058"/>
      <c r="BX128" s="1058"/>
      <c r="BY128" s="1058"/>
      <c r="BZ128" s="1081"/>
      <c r="CA128" s="255"/>
      <c r="CB128" s="255"/>
      <c r="CC128" s="255"/>
      <c r="CD128" s="255"/>
      <c r="CE128" s="255"/>
      <c r="CF128" s="255"/>
      <c r="CG128" s="232"/>
      <c r="CH128" s="232"/>
      <c r="CI128" s="232"/>
      <c r="CJ128" s="254"/>
      <c r="CK128" s="1029"/>
      <c r="CL128" s="1030"/>
      <c r="CM128" s="1030"/>
      <c r="CN128" s="1030"/>
      <c r="CO128" s="1031"/>
      <c r="CP128" s="1040" t="s">
        <v>502</v>
      </c>
      <c r="CQ128" s="726"/>
      <c r="CR128" s="726"/>
      <c r="CS128" s="726"/>
      <c r="CT128" s="726"/>
      <c r="CU128" s="726"/>
      <c r="CV128" s="726"/>
      <c r="CW128" s="726"/>
      <c r="CX128" s="726"/>
      <c r="CY128" s="726"/>
      <c r="CZ128" s="726"/>
      <c r="DA128" s="726"/>
      <c r="DB128" s="726"/>
      <c r="DC128" s="726"/>
      <c r="DD128" s="726"/>
      <c r="DE128" s="726"/>
      <c r="DF128" s="1041"/>
      <c r="DG128" s="1042" t="s">
        <v>503</v>
      </c>
      <c r="DH128" s="1043"/>
      <c r="DI128" s="1043"/>
      <c r="DJ128" s="1043"/>
      <c r="DK128" s="1043"/>
      <c r="DL128" s="1043" t="s">
        <v>449</v>
      </c>
      <c r="DM128" s="1043"/>
      <c r="DN128" s="1043"/>
      <c r="DO128" s="1043"/>
      <c r="DP128" s="1043"/>
      <c r="DQ128" s="1043" t="s">
        <v>449</v>
      </c>
      <c r="DR128" s="1043"/>
      <c r="DS128" s="1043"/>
      <c r="DT128" s="1043"/>
      <c r="DU128" s="1043"/>
      <c r="DV128" s="1044" t="s">
        <v>449</v>
      </c>
      <c r="DW128" s="1044"/>
      <c r="DX128" s="1044"/>
      <c r="DY128" s="1044"/>
      <c r="DZ128" s="1045"/>
    </row>
    <row r="129" spans="1:131" s="230" customFormat="1" ht="26.25" customHeight="1" x14ac:dyDescent="0.15">
      <c r="A129" s="939" t="s">
        <v>112</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75" t="s">
        <v>504</v>
      </c>
      <c r="X129" s="1076"/>
      <c r="Y129" s="1076"/>
      <c r="Z129" s="1077"/>
      <c r="AA129" s="963">
        <v>7202737</v>
      </c>
      <c r="AB129" s="964"/>
      <c r="AC129" s="964"/>
      <c r="AD129" s="964"/>
      <c r="AE129" s="965"/>
      <c r="AF129" s="966">
        <v>7420145</v>
      </c>
      <c r="AG129" s="964"/>
      <c r="AH129" s="964"/>
      <c r="AI129" s="964"/>
      <c r="AJ129" s="965"/>
      <c r="AK129" s="966">
        <v>7286266</v>
      </c>
      <c r="AL129" s="964"/>
      <c r="AM129" s="964"/>
      <c r="AN129" s="964"/>
      <c r="AO129" s="965"/>
      <c r="AP129" s="1078"/>
      <c r="AQ129" s="1079"/>
      <c r="AR129" s="1079"/>
      <c r="AS129" s="1079"/>
      <c r="AT129" s="1080"/>
      <c r="AU129" s="233"/>
      <c r="AV129" s="233"/>
      <c r="AW129" s="233"/>
      <c r="AX129" s="1070" t="s">
        <v>505</v>
      </c>
      <c r="AY129" s="928"/>
      <c r="AZ129" s="928"/>
      <c r="BA129" s="928"/>
      <c r="BB129" s="928"/>
      <c r="BC129" s="928"/>
      <c r="BD129" s="928"/>
      <c r="BE129" s="929"/>
      <c r="BF129" s="1071" t="s">
        <v>503</v>
      </c>
      <c r="BG129" s="1072"/>
      <c r="BH129" s="1072"/>
      <c r="BI129" s="1072"/>
      <c r="BJ129" s="1072"/>
      <c r="BK129" s="1072"/>
      <c r="BL129" s="1073"/>
      <c r="BM129" s="1071">
        <v>18.95</v>
      </c>
      <c r="BN129" s="1072"/>
      <c r="BO129" s="1072"/>
      <c r="BP129" s="1072"/>
      <c r="BQ129" s="1072"/>
      <c r="BR129" s="1072"/>
      <c r="BS129" s="1073"/>
      <c r="BT129" s="1071">
        <v>30</v>
      </c>
      <c r="BU129" s="1072"/>
      <c r="BV129" s="1072"/>
      <c r="BW129" s="1072"/>
      <c r="BX129" s="1072"/>
      <c r="BY129" s="1072"/>
      <c r="BZ129" s="107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9" t="s">
        <v>506</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75" t="s">
        <v>507</v>
      </c>
      <c r="X130" s="1076"/>
      <c r="Y130" s="1076"/>
      <c r="Z130" s="1077"/>
      <c r="AA130" s="963">
        <v>1233644</v>
      </c>
      <c r="AB130" s="964"/>
      <c r="AC130" s="964"/>
      <c r="AD130" s="964"/>
      <c r="AE130" s="965"/>
      <c r="AF130" s="966">
        <v>1125423</v>
      </c>
      <c r="AG130" s="964"/>
      <c r="AH130" s="964"/>
      <c r="AI130" s="964"/>
      <c r="AJ130" s="965"/>
      <c r="AK130" s="966">
        <v>1194580</v>
      </c>
      <c r="AL130" s="964"/>
      <c r="AM130" s="964"/>
      <c r="AN130" s="964"/>
      <c r="AO130" s="965"/>
      <c r="AP130" s="1078"/>
      <c r="AQ130" s="1079"/>
      <c r="AR130" s="1079"/>
      <c r="AS130" s="1079"/>
      <c r="AT130" s="1080"/>
      <c r="AU130" s="233"/>
      <c r="AV130" s="233"/>
      <c r="AW130" s="233"/>
      <c r="AX130" s="1070" t="s">
        <v>508</v>
      </c>
      <c r="AY130" s="928"/>
      <c r="AZ130" s="928"/>
      <c r="BA130" s="928"/>
      <c r="BB130" s="928"/>
      <c r="BC130" s="928"/>
      <c r="BD130" s="928"/>
      <c r="BE130" s="929"/>
      <c r="BF130" s="1106">
        <v>9.5</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509</v>
      </c>
      <c r="X131" s="1113"/>
      <c r="Y131" s="1113"/>
      <c r="Z131" s="1114"/>
      <c r="AA131" s="1009">
        <v>5969093</v>
      </c>
      <c r="AB131" s="991"/>
      <c r="AC131" s="991"/>
      <c r="AD131" s="991"/>
      <c r="AE131" s="992"/>
      <c r="AF131" s="990">
        <v>6294722</v>
      </c>
      <c r="AG131" s="991"/>
      <c r="AH131" s="991"/>
      <c r="AI131" s="991"/>
      <c r="AJ131" s="992"/>
      <c r="AK131" s="990">
        <v>6091686</v>
      </c>
      <c r="AL131" s="991"/>
      <c r="AM131" s="991"/>
      <c r="AN131" s="991"/>
      <c r="AO131" s="992"/>
      <c r="AP131" s="1115"/>
      <c r="AQ131" s="1116"/>
      <c r="AR131" s="1116"/>
      <c r="AS131" s="1116"/>
      <c r="AT131" s="1117"/>
      <c r="AU131" s="233"/>
      <c r="AV131" s="233"/>
      <c r="AW131" s="233"/>
      <c r="AX131" s="1088" t="s">
        <v>510</v>
      </c>
      <c r="AY131" s="726"/>
      <c r="AZ131" s="726"/>
      <c r="BA131" s="726"/>
      <c r="BB131" s="726"/>
      <c r="BC131" s="726"/>
      <c r="BD131" s="726"/>
      <c r="BE131" s="1041"/>
      <c r="BF131" s="1089">
        <v>0.8</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5" t="s">
        <v>511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512</v>
      </c>
      <c r="W132" s="1099"/>
      <c r="X132" s="1099"/>
      <c r="Y132" s="1099"/>
      <c r="Z132" s="1100"/>
      <c r="AA132" s="1101">
        <v>10.18094374</v>
      </c>
      <c r="AB132" s="1102"/>
      <c r="AC132" s="1102"/>
      <c r="AD132" s="1102"/>
      <c r="AE132" s="1103"/>
      <c r="AF132" s="1104">
        <v>8.4850927489999997</v>
      </c>
      <c r="AG132" s="1102"/>
      <c r="AH132" s="1102"/>
      <c r="AI132" s="1102"/>
      <c r="AJ132" s="1103"/>
      <c r="AK132" s="1104">
        <v>9.9097834490000007</v>
      </c>
      <c r="AL132" s="1102"/>
      <c r="AM132" s="1102"/>
      <c r="AN132" s="1102"/>
      <c r="AO132" s="1103"/>
      <c r="AP132" s="1006"/>
      <c r="AQ132" s="1007"/>
      <c r="AR132" s="1007"/>
      <c r="AS132" s="1007"/>
      <c r="AT132" s="1105"/>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513</v>
      </c>
      <c r="W133" s="1082"/>
      <c r="X133" s="1082"/>
      <c r="Y133" s="1082"/>
      <c r="Z133" s="1083"/>
      <c r="AA133" s="1084">
        <v>10.7</v>
      </c>
      <c r="AB133" s="1085"/>
      <c r="AC133" s="1085"/>
      <c r="AD133" s="1085"/>
      <c r="AE133" s="1086"/>
      <c r="AF133" s="1084">
        <v>9.6999999999999993</v>
      </c>
      <c r="AG133" s="1085"/>
      <c r="AH133" s="1085"/>
      <c r="AI133" s="1085"/>
      <c r="AJ133" s="1086"/>
      <c r="AK133" s="1084">
        <v>9.5</v>
      </c>
      <c r="AL133" s="1085"/>
      <c r="AM133" s="1085"/>
      <c r="AN133" s="1085"/>
      <c r="AO133" s="1086"/>
      <c r="AP133" s="1033"/>
      <c r="AQ133" s="1034"/>
      <c r="AR133" s="1034"/>
      <c r="AS133" s="1034"/>
      <c r="AT133" s="1087"/>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3Du0YzPtHdkilAyMyljINKPsFHQds2vZ20scoURLTv+lXD0TMidVOgv8OIOS8PPMBOvjFLjg727sKFxI5RpaQ==" saltValue="eXs7wa+n6vG7lbzXuwp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34669-B871-4B1E-B320-2BE88051A8A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Ss+6pW9OXm5wwlRxbsNOEokTPmm0Vr6RKsY3RNHrFkRGRwvUBsC/sP9UL1cSWqowCBcdj2YcDg0/ZoMoV1zHg==" saltValue="BWMNOwrybH5bo9fgHTls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PM4T6yQX3B5akjufhLW6//R6igoxB4P5p2BS9FFIjBscLr79PTy5WRZEj35LNZxxPmroDEdadmIvSVp8AiYgQ==" saltValue="I9eJM6GSiG/sLQ50ewDJ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1" t="s">
        <v>522</v>
      </c>
      <c r="AL9" s="1122"/>
      <c r="AM9" s="1122"/>
      <c r="AN9" s="1123"/>
      <c r="AO9" s="281">
        <v>1587035</v>
      </c>
      <c r="AP9" s="281">
        <v>104637</v>
      </c>
      <c r="AQ9" s="282">
        <v>115879</v>
      </c>
      <c r="AR9" s="283">
        <v>-9.6999999999999993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1" t="s">
        <v>523</v>
      </c>
      <c r="AL10" s="1122"/>
      <c r="AM10" s="1122"/>
      <c r="AN10" s="1123"/>
      <c r="AO10" s="284">
        <v>4822</v>
      </c>
      <c r="AP10" s="284">
        <v>318</v>
      </c>
      <c r="AQ10" s="285">
        <v>14625</v>
      </c>
      <c r="AR10" s="286">
        <v>-97.8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1" t="s">
        <v>524</v>
      </c>
      <c r="AL11" s="1122"/>
      <c r="AM11" s="1122"/>
      <c r="AN11" s="1123"/>
      <c r="AO11" s="284" t="s">
        <v>525</v>
      </c>
      <c r="AP11" s="284" t="s">
        <v>525</v>
      </c>
      <c r="AQ11" s="285">
        <v>3181</v>
      </c>
      <c r="AR11" s="286" t="s">
        <v>525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1" t="s">
        <v>526</v>
      </c>
      <c r="AL12" s="1122"/>
      <c r="AM12" s="1122"/>
      <c r="AN12" s="1123"/>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1" t="s">
        <v>527</v>
      </c>
      <c r="AL13" s="1122"/>
      <c r="AM13" s="1122"/>
      <c r="AN13" s="1123"/>
      <c r="AO13" s="284">
        <v>96979</v>
      </c>
      <c r="AP13" s="284">
        <v>6394</v>
      </c>
      <c r="AQ13" s="285">
        <v>5586</v>
      </c>
      <c r="AR13" s="286">
        <v>14.5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1" t="s">
        <v>528</v>
      </c>
      <c r="AL14" s="1122"/>
      <c r="AM14" s="1122"/>
      <c r="AN14" s="1123"/>
      <c r="AO14" s="284">
        <v>6301</v>
      </c>
      <c r="AP14" s="284">
        <v>415</v>
      </c>
      <c r="AQ14" s="285">
        <v>1576</v>
      </c>
      <c r="AR14" s="286">
        <v>-73.7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4" t="s">
        <v>529</v>
      </c>
      <c r="AL15" s="1125"/>
      <c r="AM15" s="1125"/>
      <c r="AN15" s="1126"/>
      <c r="AO15" s="284">
        <v>-59494</v>
      </c>
      <c r="AP15" s="284">
        <v>-3923</v>
      </c>
      <c r="AQ15" s="285">
        <v>-7785</v>
      </c>
      <c r="AR15" s="286">
        <v>-49.6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4" t="s">
        <v>194</v>
      </c>
      <c r="AL16" s="1125"/>
      <c r="AM16" s="1125"/>
      <c r="AN16" s="1126"/>
      <c r="AO16" s="284">
        <v>1635643</v>
      </c>
      <c r="AP16" s="284">
        <v>107842</v>
      </c>
      <c r="AQ16" s="285">
        <v>133062</v>
      </c>
      <c r="AR16" s="286">
        <v>-19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7" t="s">
        <v>534</v>
      </c>
      <c r="AL21" s="1128"/>
      <c r="AM21" s="1128"/>
      <c r="AN21" s="1129"/>
      <c r="AO21" s="297">
        <v>11.14</v>
      </c>
      <c r="AP21" s="298">
        <v>11.97</v>
      </c>
      <c r="AQ21" s="299">
        <v>-0.83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7" t="s">
        <v>535</v>
      </c>
      <c r="AL22" s="1128"/>
      <c r="AM22" s="1128"/>
      <c r="AN22" s="1129"/>
      <c r="AO22" s="302">
        <v>96.6</v>
      </c>
      <c r="AP22" s="303">
        <v>95</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8" t="s">
        <v>536</v>
      </c>
      <c r="B26" s="1118"/>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118"/>
      <c r="AL26" s="1118"/>
      <c r="AM26" s="1118"/>
      <c r="AN26" s="1118"/>
      <c r="AO26" s="1118"/>
      <c r="AP26" s="1118"/>
      <c r="AQ26" s="1118"/>
      <c r="AR26" s="1118"/>
      <c r="AS26" s="1118"/>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5" t="s">
        <v>539</v>
      </c>
      <c r="AL32" s="1136"/>
      <c r="AM32" s="1136"/>
      <c r="AN32" s="1137"/>
      <c r="AO32" s="312">
        <v>1396473</v>
      </c>
      <c r="AP32" s="312">
        <v>92073</v>
      </c>
      <c r="AQ32" s="313">
        <v>79195</v>
      </c>
      <c r="AR32" s="314">
        <v>16.3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5" t="s">
        <v>540</v>
      </c>
      <c r="AL33" s="1136"/>
      <c r="AM33" s="1136"/>
      <c r="AN33" s="1137"/>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5" t="s">
        <v>541</v>
      </c>
      <c r="AL34" s="1136"/>
      <c r="AM34" s="1136"/>
      <c r="AN34" s="1137"/>
      <c r="AO34" s="312" t="s">
        <v>525</v>
      </c>
      <c r="AP34" s="312" t="s">
        <v>525</v>
      </c>
      <c r="AQ34" s="313" t="s">
        <v>525</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5" t="s">
        <v>542</v>
      </c>
      <c r="AL35" s="1136"/>
      <c r="AM35" s="1136"/>
      <c r="AN35" s="1137"/>
      <c r="AO35" s="312">
        <v>288473</v>
      </c>
      <c r="AP35" s="312">
        <v>19020</v>
      </c>
      <c r="AQ35" s="313">
        <v>19814</v>
      </c>
      <c r="AR35" s="314">
        <v>-4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5" t="s">
        <v>543</v>
      </c>
      <c r="AL36" s="1136"/>
      <c r="AM36" s="1136"/>
      <c r="AN36" s="1137"/>
      <c r="AO36" s="312">
        <v>111268</v>
      </c>
      <c r="AP36" s="312">
        <v>7336</v>
      </c>
      <c r="AQ36" s="313">
        <v>2500</v>
      </c>
      <c r="AR36" s="314">
        <v>193.4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5" t="s">
        <v>544</v>
      </c>
      <c r="AL37" s="1136"/>
      <c r="AM37" s="1136"/>
      <c r="AN37" s="1137"/>
      <c r="AO37" s="312">
        <v>2189</v>
      </c>
      <c r="AP37" s="312">
        <v>144</v>
      </c>
      <c r="AQ37" s="313">
        <v>761</v>
      </c>
      <c r="AR37" s="314">
        <v>-81.099999999999994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8" t="s">
        <v>545</v>
      </c>
      <c r="AL38" s="1139"/>
      <c r="AM38" s="1139"/>
      <c r="AN38" s="1140"/>
      <c r="AO38" s="315" t="s">
        <v>525</v>
      </c>
      <c r="AP38" s="315" t="s">
        <v>525</v>
      </c>
      <c r="AQ38" s="316">
        <v>1</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8" t="s">
        <v>546</v>
      </c>
      <c r="AL39" s="1139"/>
      <c r="AM39" s="1139"/>
      <c r="AN39" s="1140"/>
      <c r="AO39" s="312">
        <v>-150</v>
      </c>
      <c r="AP39" s="312">
        <v>-10</v>
      </c>
      <c r="AQ39" s="313">
        <v>-2022</v>
      </c>
      <c r="AR39" s="314">
        <v>-99.5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5" t="s">
        <v>547</v>
      </c>
      <c r="AL40" s="1136"/>
      <c r="AM40" s="1136"/>
      <c r="AN40" s="1137"/>
      <c r="AO40" s="312">
        <v>-1194580</v>
      </c>
      <c r="AP40" s="312">
        <v>-78762</v>
      </c>
      <c r="AQ40" s="313">
        <v>-69592</v>
      </c>
      <c r="AR40" s="314">
        <v>13.2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1" t="s">
        <v>308</v>
      </c>
      <c r="AL41" s="1142"/>
      <c r="AM41" s="1142"/>
      <c r="AN41" s="1143"/>
      <c r="AO41" s="312">
        <v>603673</v>
      </c>
      <c r="AP41" s="312">
        <v>39802</v>
      </c>
      <c r="AQ41" s="313">
        <v>30658</v>
      </c>
      <c r="AR41" s="314">
        <v>29.8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0" t="s">
        <v>517</v>
      </c>
      <c r="AN49" s="1132" t="s">
        <v>551</v>
      </c>
      <c r="AO49" s="1133"/>
      <c r="AP49" s="1133"/>
      <c r="AQ49" s="1133"/>
      <c r="AR49" s="1134"/>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1"/>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1574804</v>
      </c>
      <c r="AN51" s="334">
        <v>96560</v>
      </c>
      <c r="AO51" s="335">
        <v>-23.9</v>
      </c>
      <c r="AP51" s="336">
        <v>98507</v>
      </c>
      <c r="AQ51" s="337">
        <v>-7.1</v>
      </c>
      <c r="AR51" s="338">
        <v>-16.8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1031590</v>
      </c>
      <c r="AN52" s="342">
        <v>63253</v>
      </c>
      <c r="AO52" s="343">
        <v>-16.100000000000001</v>
      </c>
      <c r="AP52" s="344">
        <v>47567</v>
      </c>
      <c r="AQ52" s="345">
        <v>-18.5</v>
      </c>
      <c r="AR52" s="346">
        <v>2.4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1774064</v>
      </c>
      <c r="AN53" s="334">
        <v>110382</v>
      </c>
      <c r="AO53" s="335">
        <v>14.3</v>
      </c>
      <c r="AP53" s="336">
        <v>113347</v>
      </c>
      <c r="AQ53" s="337">
        <v>15.1</v>
      </c>
      <c r="AR53" s="338">
        <v>-0.8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602290</v>
      </c>
      <c r="AN54" s="342">
        <v>37474</v>
      </c>
      <c r="AO54" s="343">
        <v>-40.799999999999997</v>
      </c>
      <c r="AP54" s="344">
        <v>58728</v>
      </c>
      <c r="AQ54" s="345">
        <v>23.5</v>
      </c>
      <c r="AR54" s="346">
        <v>-64.3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1199342</v>
      </c>
      <c r="AN55" s="334">
        <v>76270</v>
      </c>
      <c r="AO55" s="335">
        <v>-30.9</v>
      </c>
      <c r="AP55" s="336">
        <v>125418</v>
      </c>
      <c r="AQ55" s="337">
        <v>10.6</v>
      </c>
      <c r="AR55" s="338">
        <v>-41.5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710160</v>
      </c>
      <c r="AN56" s="342">
        <v>45161</v>
      </c>
      <c r="AO56" s="343">
        <v>20.5</v>
      </c>
      <c r="AP56" s="344">
        <v>60445</v>
      </c>
      <c r="AQ56" s="345">
        <v>2.9</v>
      </c>
      <c r="AR56" s="346">
        <v>17.600000000000001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2628971</v>
      </c>
      <c r="AN57" s="334">
        <v>170138</v>
      </c>
      <c r="AO57" s="335">
        <v>123.1</v>
      </c>
      <c r="AP57" s="336">
        <v>108384</v>
      </c>
      <c r="AQ57" s="337">
        <v>-13.6</v>
      </c>
      <c r="AR57" s="338">
        <v>136.69999999999999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1819983</v>
      </c>
      <c r="AN58" s="342">
        <v>117783</v>
      </c>
      <c r="AO58" s="343">
        <v>160.80000000000001</v>
      </c>
      <c r="AP58" s="344">
        <v>51153</v>
      </c>
      <c r="AQ58" s="345">
        <v>-15.4</v>
      </c>
      <c r="AR58" s="346">
        <v>176.2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1188954</v>
      </c>
      <c r="AN59" s="334">
        <v>78391</v>
      </c>
      <c r="AO59" s="335">
        <v>-53.9</v>
      </c>
      <c r="AP59" s="336">
        <v>80959</v>
      </c>
      <c r="AQ59" s="337">
        <v>-25.3</v>
      </c>
      <c r="AR59" s="338">
        <v>-28.6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761763</v>
      </c>
      <c r="AN60" s="342">
        <v>50225</v>
      </c>
      <c r="AO60" s="343">
        <v>-57.4</v>
      </c>
      <c r="AP60" s="344">
        <v>43928</v>
      </c>
      <c r="AQ60" s="345">
        <v>-14.1</v>
      </c>
      <c r="AR60" s="346">
        <v>-43.3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1673227</v>
      </c>
      <c r="AN61" s="349">
        <v>106348</v>
      </c>
      <c r="AO61" s="350">
        <v>5.7</v>
      </c>
      <c r="AP61" s="351">
        <v>105323</v>
      </c>
      <c r="AQ61" s="352">
        <v>-4.0999999999999996</v>
      </c>
      <c r="AR61" s="338">
        <v>9.8000000000000007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985157</v>
      </c>
      <c r="AN62" s="342">
        <v>62779</v>
      </c>
      <c r="AO62" s="343">
        <v>13.4</v>
      </c>
      <c r="AP62" s="344">
        <v>52364</v>
      </c>
      <c r="AQ62" s="345">
        <v>-4.3</v>
      </c>
      <c r="AR62" s="346">
        <v>17.7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G7p2MdDq6TcHo200lw0X8QknCimv5iWsJlL8TAQk3jMTfcUYlv5QWYJYK066du8fu0zPsFBU53runMrNhaUjsA==" saltValue="gt1/zBxVoWBl2ZfuQ+nm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FH8Ma61tCvd0wWGYrI8TpuV+lZd9Vg5NNqqOxbkg5A1xqUr9I/KR59p6W3bjJzexCZFv9r5HkOYwqRvpV3LNSQ==" saltValue="DibdWjNlklKM5KAYicIX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upn607fJ50Cigr0jrugA/wx3fTGENYsQC5JC9elP37xAe7NQZQokJ89QMUj+Rsu3Qq6CU1siISKYDWpdlb9Paw==" saltValue="fSay4oeMlUYk1ZSq6Qln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F47" sqref="F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44" t="s">
        <v>3</v>
      </c>
      <c r="D47" s="1144"/>
      <c r="E47" s="1145"/>
      <c r="F47" s="11">
        <v>31.95</v>
      </c>
      <c r="G47" s="12">
        <v>29.07</v>
      </c>
      <c r="H47" s="12">
        <v>29.24</v>
      </c>
      <c r="I47" s="12">
        <v>30.86</v>
      </c>
      <c r="J47" s="13">
        <v>33.159999999999997</v>
      </c>
    </row>
    <row r="48" spans="2:10" ht="57.75" customHeight="1" x14ac:dyDescent="0.15">
      <c r="B48" s="14"/>
      <c r="C48" s="1146" t="s">
        <v>4</v>
      </c>
      <c r="D48" s="1146"/>
      <c r="E48" s="1147"/>
      <c r="F48" s="15">
        <v>4.3600000000000003</v>
      </c>
      <c r="G48" s="16">
        <v>4.68</v>
      </c>
      <c r="H48" s="16">
        <v>3.73</v>
      </c>
      <c r="I48" s="16">
        <v>4.96</v>
      </c>
      <c r="J48" s="17">
        <v>6.21</v>
      </c>
    </row>
    <row r="49" spans="2:10" ht="57.75" customHeight="1" thickBot="1" x14ac:dyDescent="0.2">
      <c r="B49" s="18"/>
      <c r="C49" s="1148" t="s">
        <v>5</v>
      </c>
      <c r="D49" s="1148"/>
      <c r="E49" s="1149"/>
      <c r="F49" s="19" t="s">
        <v>572</v>
      </c>
      <c r="G49" s="20" t="s">
        <v>573</v>
      </c>
      <c r="H49" s="20" t="s">
        <v>574</v>
      </c>
      <c r="I49" s="20">
        <v>1.93</v>
      </c>
      <c r="J49" s="21">
        <v>0.28999999999999998</v>
      </c>
    </row>
    <row r="50" spans="2:10" x14ac:dyDescent="0.15"/>
  </sheetData>
  <sheetProtection algorithmName="SHA-512" hashValue="2skWb0fWQjymyKGZl0z2RJwXvCRb5kwWlQwP0oaNm1+1wNF9tUmXRWf3AeojfAZ89Tm78O+gtZFrjPq5SNmLRA==" saltValue="PLKdfRcApdb6vHusDnEw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2024-03-18T00:37:28Z</cp:lastPrinted>
  <dcterms:created xsi:type="dcterms:W3CDTF">2024-02-05T02:54:51Z</dcterms:created>
  <dcterms:modified xsi:type="dcterms:W3CDTF">2024-03-18T00:43:04Z</dcterms:modified>
  <cp:category/>
</cp:coreProperties>
</file>