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財政課\C1030財政公表\財政状況資料集\R4決算\02回答\"/>
    </mc:Choice>
  </mc:AlternateContent>
  <xr:revisionPtr revIDLastSave="0" documentId="13_ncr:1_{E055773A-B66D-4995-8634-3C9CCD6403BB}" xr6:coauthVersionLast="47" xr6:coauthVersionMax="47" xr10:uidLastSave="{00000000-0000-0000-0000-000000000000}"/>
  <bookViews>
    <workbookView xWindow="22932" yWindow="-960"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<sst xmlns="http://schemas.openxmlformats.org/spreadsheetml/2006/main" count="1117" uniqueCount="592">
  <si>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</si>
  <si>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</si>
  <si>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</si>
  <si>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</si>
  <si>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</si>
  <si>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</si>
  <si>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</si>
  <si>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</si>
  <si>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</si>
  <si>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</si>
  <si>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</si>
  <si>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</si>
  <si>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</si>
  <si>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</si>
  <si>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</si>
  <si>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</si>
  <si>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</si>
  <si>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</si>
  <si>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</si>
  <si>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</si>
  <si>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</si>
  <si>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</si>
  <si>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</si>
  <si>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</si>
  <si>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</si>
  <si>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</si>
  <si>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</si>
  <si>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</si>
  <si>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</si>
  <si>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</si>
  <si>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</si>
  <si>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</si>
  <si>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</si>
  <si>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</si>
  <si>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</si>
  <si>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</si>
  <si>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</si>
  <si>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</si>
  <si>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</si>
  <si>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</si>
  <si>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</si>
  <si>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</si>
  <si>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</si>
  <si>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</si>
  <si>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</si>
  <si>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</si>
  <si>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</si>
  <si>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</si>
  <si>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</si>
  <si>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</si>
  <si>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</si>
  <si>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</si>
  <si>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</si>
  <si>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</si>
  <si>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</si>
  <si>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</si>
  <si>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</si>
  <si>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</si>
  <si>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</si>
  <si>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</si>
  <si>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</si>
  <si>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</si>
  <si>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</si>
  <si>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</si>
  <si>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</si>
  <si>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</si>
  <si>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</si>
  <si>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</si>
  <si>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</si>
  <si>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</si>
  <si>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</si>
  <si>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</si>
  <si>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</si>
  <si>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</si>
  <si>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</si>
  <si>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</si>
  <si>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</si>
  <si>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</si>
  <si>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</si>
  <si>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</si>
  <si>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</si>
  <si>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</si>
  <si>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</si>
  <si>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</si>
  <si>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</si>
  <si>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</si>
  <si>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</si>
  <si>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</si>
  <si>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</si>
  <si>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</si>
  <si>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</si>
  <si>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</si>
  <si>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</si>
  <si>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</si>
  <si>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</si>
  <si>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</si>
  <si>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</si>
  <si>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</si>
  <si>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</si>
  <si>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</si>
  <si>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</si>
  <si>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</si>
  <si>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</si>
  <si>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</si>
  <si>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</si>
  <si>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</si>
  <si>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</si>
  <si>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</si>
  <si>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</si>
  <si>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</si>
  <si>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</si>
  <si>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</si>
  <si>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</si>
  <si>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</si>
  <si>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</si>
  <si>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</si>
  <si>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</si>
  <si>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</si>
  <si>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</si>
  <si>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</si>
  <si>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</si>
  <si>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</si>
  <si>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</si>
  <si>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</si>
  <si>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</si>
  <si>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</si>
  <si>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</si>
  <si>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</si>
  <si>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</si>
  <si>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</si>
  <si>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</si>
  <si>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</si>
  <si>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</si>
  <si>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</si>
  <si>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</si>
  <si>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</si>
  <si>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</si>
  <si>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</si>
  <si>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</si>
  <si>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</si>
  <si>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</si>
  <si>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</si>
  <si>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</si>
  <si>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</si>
  <si>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</si>
  <si>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</si>
  <si>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</si>
  <si>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</si>
  <si>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</si>
  <si>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</si>
  <si>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</si>
  <si>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</si>
  <si>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</si>
  <si>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</si>
  <si>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</si>
  <si>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</si>
  <si>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</si>
  <si>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</si>
  <si>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</si>
  <si>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</si>
  <si>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</si>
  <si>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</si>
  <si>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</si>
  <si>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</si>
  <si>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</si>
  <si>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</si>
  <si>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</si>
  <si>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</si>
  <si>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</si>
  <si>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</si>
  <si>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</si>
  <si>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</si>
  <si>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</si>
  <si>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</si>
  <si>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</si>
  <si>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</si>
  <si>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</si>
  <si>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</si>
  <si>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</si>
  <si>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</si>
  <si>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</si>
  <si>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</si>
  <si>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</si>
  <si>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</si>
  <si>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</si>
  <si>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</si>
  <si>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</si>
  <si>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</si>
  <si>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</si>
  <si>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</si>
  <si>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</si>
  <si>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</si>
  <si>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</si>
  <si>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</si>
  <si>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</si>
  <si>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</si>
  <si>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</si>
  <si>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</si>
  <si>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</si>
  <si>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</si>
  <si>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</si>
  <si>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</si>
  <si>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</si>
  <si>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</si>
  <si>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</si>
  <si>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</si>
  <si>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</si>
  <si>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</si>
  <si>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</si>
  <si>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</si>
  <si>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</si>
  <si>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</si>
  <si>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</si>
  <si>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</si>
  <si>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</si>
  <si>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</si>
  <si>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</si>
  <si>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</si>
  <si>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広島県海田町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</si>
  <si>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</si>
  <si>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</si>
  <si>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</si>
  <si>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</si>
  <si>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</si>
  <si>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</si>
  <si>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</si>
  <si>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</si>
  <si>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</si>
  <si>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</si>
  <si>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</si>
  <si>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</si>
  <si>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</si>
  <si>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</si>
  <si>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</si>
  <si>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</si>
  <si>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</si>
  <si>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</si>
  <si>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</si>
  <si>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</si>
  <si>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</si>
  <si>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</si>
  <si>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</si>
  <si>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</si>
  <si>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</si>
  <si>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</si>
  <si>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</si>
  <si>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</si>
  <si>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</si>
  <si>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</si>
  <si>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</si>
  <si>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</si>
  <si>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</si>
  <si>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</si>
  <si>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</si>
  <si>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</si>
  <si>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</si>
  <si>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</si>
  <si>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</si>
  <si>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</si>
  <si>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</si>
  <si>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</si>
  <si>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</si>
  <si>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</si>
  <si>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</si>
  <si>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</si>
  <si>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</si>
  <si>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</si>
  <si>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</si>
  <si>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</si>
  <si>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</si>
  <si>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</si>
  <si>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</si>
  <si>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</si>
  <si>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</si>
  <si>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</si>
  <si>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</si>
  <si>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</si>
  <si>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</si>
  <si>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</si>
  <si>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</si>
  <si>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</si>
  <si>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</si>
  <si>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</si>
  <si>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</si>
  <si>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</si>
  <si>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</si>
  <si>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</si>
  <si>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</si>
  <si>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</si>
  <si>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</si>
  <si>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</si>
  <si>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</si>
  <si>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</si>
  <si>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</si>
  <si>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</si>
  <si>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</si>
  <si>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</si>
  <si>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</si>
  <si>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</si>
  <si>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</si>
  <si>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</si>
  <si>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</si>
  <si>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</si>
  <si>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</si>
  <si>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</si>
  <si>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</si>
  <si>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</si>
  <si>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</si>
  <si>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</si>
  <si>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</si>
  <si>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</si>
  <si>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</si>
  <si>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</si>
  <si>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</si>
  <si>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</si>
  <si>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</si>
  <si>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</si>
  <si>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</si>
  <si>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</si>
  <si>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</si>
  <si>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</si>
  <si>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</si>
  <si>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</si>
  <si>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</si>
  <si>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</si>
  <si>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</si>
  <si>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</si>
  <si>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</si>
  <si>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</si>
  <si>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</si>
  <si>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</si>
  <si>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</si>
  <si>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</si>
  <si>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</si>
  <si>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</si>
  <si>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</si>
  <si>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</si>
  <si>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</si>
  <si>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</si>
  <si>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</si>
  <si>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</si>
  <si>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</si>
  <si>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</si>
  <si>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</si>
  <si>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</si>
  <si>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</si>
  <si>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</si>
  <si>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</si>
  <si>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</si>
  <si>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</si>
  <si>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</si>
  <si>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</si>
  <si>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</si>
  <si>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</si>
  <si>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</si>
  <si>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</si>
  <si>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</si>
  <si>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</si>
  <si>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</si>
  <si>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</si>
  <si>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</si>
  <si>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</si>
  <si>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</si>
  <si>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</si>
  <si>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</si>
  <si>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</si>
  <si>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</si>
  <si>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</si>
  <si>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</si>
  <si>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</si>
  <si>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</si>
  <si>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</si>
  <si>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広島県海田町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</si>
  <si>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</si>
  <si>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</si>
  <si>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</si>
  <si>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</si>
  <si>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</si>
  <si>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</si>
  <si>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</si>
  <si>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</si>
  <si>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</si>
  <si>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</si>
  <si>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</si>
  <si>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</si>
  <si>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</si>
  <si>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</si>
  <si>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</si>
  <si>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</si>
  <si>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</si>
  <si>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</si>
  <si>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</si>
  <si>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</si>
  <si>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</si>
  <si>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</si>
  <si>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</si>
  <si>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</si>
  <si>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</si>
  <si>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</si>
  <si>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</si>
  <si>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</si>
  <si>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</si>
  <si>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</si>
  <si>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</si>
  <si>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</si>
  <si>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</si>
  <si>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</si>
  <si>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</si>
  <si>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</si>
  <si>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</si>
  <si>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</si>
  <si>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</si>
  <si>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</si>
  <si>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</si>
  <si>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</si>
  <si>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</si>
  <si>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</si>
  <si>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</si>
  <si>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</si>
  <si>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</si>
  <si>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</si>
  <si>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</si>
  <si>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</si>
  <si>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</si>
  <si>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</si>
  <si>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</si>
  <si>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</si>
  <si>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</si>
  <si>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</si>
  <si>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</si>
  <si>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</si>
  <si>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</si>
  <si>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</si>
  <si>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</si>
  <si>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</si>
  <si>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</si>
  <si>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</si>
  <si>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</si>
  <si>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</si>
  <si>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</si>
  <si>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</si>
  <si>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</si>
  <si>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</si>
  <si>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</si>
  <si>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</si>
  <si>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</si>
  <si>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</si>
  <si>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</si>
  <si>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</si>
  <si>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</si>
  <si>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</si>
  <si>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</si>
  <si>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</si>
  <si>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</si>
  <si>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</si>
  <si>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</si>
  <si>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</si>
  <si>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</si>
  <si>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</si>
  <si>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</si>
  <si>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</si>
  <si>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</si>
  <si>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</si>
  <si>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</si>
  <si>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</si>
  <si>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</si>
  <si>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</si>
  <si>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</si>
  <si>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</si>
  <si>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</si>
  <si>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</si>
  <si>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</si>
  <si>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</si>
  <si>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</si>
  <si>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</si>
  <si>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</si>
  <si>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</si>
  <si>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</si>
  <si>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</si>
  <si>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</si>
  <si>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</si>
  <si>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</si>
  <si>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</si>
  <si>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</si>
  <si>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</si>
  <si>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</si>
  <si>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</si>
  <si>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</si>
  <si>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</si>
  <si>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</si>
  <si>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</si>
  <si>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</si>
  <si>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</si>
  <si>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</si>
  <si>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</si>
  <si>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</si>
  <si>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</si>
  <si>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</si>
  <si>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</si>
  <si>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</si>
  <si>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</si>
  <si>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</si>
  <si>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</si>
  <si>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</si>
  <si>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</si>
  <si>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</si>
  <si>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</si>
  <si>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</si>
  <si>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</si>
  <si>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</si>
  <si>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</si>
  <si>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</si>
  <si>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</si>
  <si>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</si>
  <si>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</si>
  <si>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</si>
  <si>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</si>
  <si>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</si>
  <si>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</si>
  <si>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</si>
  <si>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</si>
  <si>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</si>
  <si>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</si>
  <si>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</si>
  <si>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</si>
  <si>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</si>
  <si>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</si>
  <si>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</si>
  <si>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</si>
  <si>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</si>
  <si>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</si>
  <si>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</si>
  <si>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</si>
  <si>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</si>
  <si>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</si>
  <si>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</si>
  <si>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</si>
  <si>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</si>
  <si>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</si>
  <si>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</si>
  <si>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</si>
  <si>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</si>
  <si>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</si>
  <si>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</si>
  <si>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</si>
  <si>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</si>
  <si>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</si>
  <si>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</si>
  <si>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</si>
  <si>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</si>
  <si>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</si>
  <si>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</si>
  <si>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</si>
  <si>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</si>
  <si>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</si>
  <si>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</si>
  <si>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</si>
  <si>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</si>
  <si>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</si>
  <si>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</si>
  <si>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</si>
  <si>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</si>
  <si>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</si>
  <si>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</si>
  <si>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</si>
  <si>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5.71</t>
  </si>
  <si>
    <t>▲ 2.16</t>
  </si>
  <si>
    <t>水道事業会計</t>
  </si>
  <si>
    <t>一般会計</t>
  </si>
  <si>
    <t>介護保険特別会計</t>
  </si>
  <si>
    <t>国民健康保険特別会計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</si>
  <si>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</si>
  <si>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</si>
  <si>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</si>
  <si>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</si>
  <si>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</si>
  <si>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</si>
  <si>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</si>
  <si>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</si>
  <si>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</si>
  <si>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</si>
  <si>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rPh sb="0" eb="2">
      <t>コウキョウ</t>
    </rPh>
    <rPh sb="2" eb="4">
      <t>シセツ</t>
    </rPh>
    <rPh sb="4" eb="5">
      <t>トウ</t>
    </rPh>
    <rPh sb="5" eb="7">
      <t>セイビ</t>
    </rPh>
    <rPh sb="7" eb="9">
      <t>キキン</t>
    </rPh>
    <phoneticPr fontId="2"/>
  </si>
  <si>
    <t>国際交流基金</t>
    <rPh sb="0" eb="2">
      <t>コクサイ</t>
    </rPh>
    <rPh sb="2" eb="4">
      <t>コウリュウ</t>
    </rPh>
    <rPh sb="4" eb="6">
      <t>キキン</t>
    </rPh>
    <phoneticPr fontId="2"/>
  </si>
  <si>
    <t>織田幹雄スポーツ振興基金</t>
    <rPh sb="0" eb="2">
      <t>オダ</t>
    </rPh>
    <rPh sb="2" eb="4">
      <t>ミキオ</t>
    </rPh>
    <rPh sb="8" eb="10">
      <t>シンコウ</t>
    </rPh>
    <rPh sb="10" eb="12">
      <t>キキン</t>
    </rPh>
    <phoneticPr fontId="2"/>
  </si>
  <si>
    <t>森林環境譲与税基金</t>
    <rPh sb="0" eb="2">
      <t>シンリン</t>
    </rPh>
    <rPh sb="2" eb="4">
      <t>カンキョウ</t>
    </rPh>
    <rPh sb="4" eb="6">
      <t>ジョウヨ</t>
    </rPh>
    <rPh sb="6" eb="7">
      <t>ゼイ</t>
    </rPh>
    <rPh sb="7" eb="9">
      <t>キキン</t>
    </rPh>
    <phoneticPr fontId="2"/>
  </si>
  <si>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</si>
  <si>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</si>
  <si>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</si>
  <si>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広島県市町総合事務組合（一般会計）</t>
    <rPh sb="0" eb="3">
      <t>ヒロシマケン</t>
    </rPh>
    <rPh sb="3" eb="5">
      <t>シチョウ</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</si>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</sst>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AA9-487E-8D43-4EBBB03EE5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34226</c:v>
                </c:pt>
                <c:pt idx="1">
                  <c:v>77029</c:v>
                </c:pt>
                <c:pt idx="2">
                  <c:v>38814</c:v>
                </c:pt>
                <c:pt idx="3">
                  <c:v>65054</c:v>
                </c:pt>
                <c:pt idx="4">
                  <c:v>92499</c:v>
                </c:pt>
              </c:numCache>
            </c:numRef>
          </c:val>
          <c:smooth val="0"/>
          <c:extLst>
            <c:ext xmlns:c16="http://schemas.microsoft.com/office/drawing/2014/chart" uri="{C3380CC4-5D6E-409C-BE32-E72D297353CC}">
              <c16:uniqueId val="{00000001-8AA9-487E-8D43-4EBBB03EE5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6.31</c:v>
                </c:pt>
                <c:pt idx="1">
                  <c:v>6.44</c:v>
                </c:pt>
                <c:pt idx="2">
                  <c:v>8.57</c:v>
                </c:pt>
                <c:pt idx="3">
                  <c:v>7.41</c:v>
                </c:pt>
                <c:pt idx="4">
                  <c:v>8.8000000000000007</c:v>
                </c:pt>
              </c:numCache>
            </c:numRef>
          </c:val>
          <c:extLst>
            <c:ext xmlns:c16="http://schemas.microsoft.com/office/drawing/2014/chart" uri="{C3380CC4-5D6E-409C-BE32-E72D297353CC}">
              <c16:uniqueId val="{00000000-7B84-46B4-8E43-7A8FDA714B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31.7</c:v>
                </c:pt>
                <c:pt idx="1">
                  <c:v>33.35</c:v>
                </c:pt>
                <c:pt idx="2">
                  <c:v>34.93</c:v>
                </c:pt>
                <c:pt idx="3">
                  <c:v>35.04</c:v>
                </c:pt>
                <c:pt idx="4">
                  <c:v>34.83</c:v>
                </c:pt>
              </c:numCache>
            </c:numRef>
          </c:val>
          <c:extLst>
            <c:ext xmlns:c16="http://schemas.microsoft.com/office/drawing/2014/chart" uri="{C3380CC4-5D6E-409C-BE32-E72D297353CC}">
              <c16:uniqueId val="{00000001-7B84-46B4-8E43-7A8FDA714B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-5.71</c:v>
                </c:pt>
                <c:pt idx="1">
                  <c:v>-2.16</c:v>
                </c:pt>
                <c:pt idx="2">
                  <c:v>1.82</c:v>
                </c:pt>
                <c:pt idx="3">
                  <c:v>6.49</c:v>
                </c:pt>
                <c:pt idx="4">
                  <c:v>1.04</c:v>
                </c:pt>
              </c:numCache>
            </c:numRef>
          </c:val>
          <c:smooth val="0"/>
          <c:extLst>
            <c:ext xmlns:c16="http://schemas.microsoft.com/office/drawing/2014/chart" uri="{C3380CC4-5D6E-409C-BE32-E72D297353CC}">
              <c16:uniqueId val="{00000002-7B84-46B4-8E43-7A8FDA714B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11-4E8B-BDEC-6FBA8E0851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11-4E8B-BDEC-6FBA8E0851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11-4E8B-BDEC-6FBA8E0851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11-4E8B-BDEC-6FBA8E08514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8811-4E8B-BDEC-6FBA8E08514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0.03</c:v>
                </c:pt>
                <c:pt idx="8">
                  <c:v>#N/A</c:v>
                </c:pt>
                <c:pt idx="9">
                  <c:v>0.11</c:v>
                </c:pt>
              </c:numCache>
            </c:numRef>
          </c:val>
          <c:extLst>
            <c:ext xmlns:c16="http://schemas.microsoft.com/office/drawing/2014/chart" uri="{C3380CC4-5D6E-409C-BE32-E72D297353CC}">
              <c16:uniqueId val="{00000005-8811-4E8B-BDEC-6FBA8E08514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0.27</c:v>
                </c:pt>
                <c:pt idx="4">
                  <c:v>#N/A</c:v>
                </c:pt>
                <c:pt idx="5">
                  <c:v>0.87</c:v>
                </c:pt>
                <c:pt idx="6">
                  <c:v>#N/A</c:v>
                </c:pt>
                <c:pt idx="7">
                  <c:v>0.96</c:v>
                </c:pt>
                <c:pt idx="8">
                  <c:v>#N/A</c:v>
                </c:pt>
                <c:pt idx="9">
                  <c:v>0.94</c:v>
                </c:pt>
              </c:numCache>
            </c:numRef>
          </c:val>
          <c:extLst>
            <c:ext xmlns:c16="http://schemas.microsoft.com/office/drawing/2014/chart" uri="{C3380CC4-5D6E-409C-BE32-E72D297353CC}">
              <c16:uniqueId val="{00000006-8811-4E8B-BDEC-6FBA8E0851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1.41</c:v>
                </c:pt>
                <c:pt idx="2">
                  <c:v>#N/A</c:v>
                </c:pt>
                <c:pt idx="3">
                  <c:v>1.25</c:v>
                </c:pt>
                <c:pt idx="4">
                  <c:v>#N/A</c:v>
                </c:pt>
                <c:pt idx="5">
                  <c:v>1.08</c:v>
                </c:pt>
                <c:pt idx="6">
                  <c:v>#N/A</c:v>
                </c:pt>
                <c:pt idx="7">
                  <c:v>1.33</c:v>
                </c:pt>
                <c:pt idx="8">
                  <c:v>#N/A</c:v>
                </c:pt>
                <c:pt idx="9">
                  <c:v>1.1200000000000001</c:v>
                </c:pt>
              </c:numCache>
            </c:numRef>
          </c:val>
          <c:extLst>
            <c:ext xmlns:c16="http://schemas.microsoft.com/office/drawing/2014/chart" uri="{C3380CC4-5D6E-409C-BE32-E72D297353CC}">
              <c16:uniqueId val="{00000007-8811-4E8B-BDEC-6FBA8E0851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c:v>
                </c:pt>
                <c:pt idx="2">
                  <c:v>#N/A</c:v>
                </c:pt>
                <c:pt idx="3">
                  <c:v>6.44</c:v>
                </c:pt>
                <c:pt idx="4">
                  <c:v>#N/A</c:v>
                </c:pt>
                <c:pt idx="5">
                  <c:v>8.57</c:v>
                </c:pt>
                <c:pt idx="6">
                  <c:v>#N/A</c:v>
                </c:pt>
                <c:pt idx="7">
                  <c:v>7.41</c:v>
                </c:pt>
                <c:pt idx="8">
                  <c:v>#N/A</c:v>
                </c:pt>
                <c:pt idx="9">
                  <c:v>8.7899999999999991</c:v>
                </c:pt>
              </c:numCache>
            </c:numRef>
          </c:val>
          <c:extLst>
            <c:ext xmlns:c16="http://schemas.microsoft.com/office/drawing/2014/chart" uri="{C3380CC4-5D6E-409C-BE32-E72D297353CC}">
              <c16:uniqueId val="{00000008-8811-4E8B-BDEC-6FBA8E0851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6.03</c:v>
                </c:pt>
                <c:pt idx="2">
                  <c:v>#N/A</c:v>
                </c:pt>
                <c:pt idx="3">
                  <c:v>7.57</c:v>
                </c:pt>
                <c:pt idx="4">
                  <c:v>#N/A</c:v>
                </c:pt>
                <c:pt idx="5">
                  <c:v>8.99</c:v>
                </c:pt>
                <c:pt idx="6">
                  <c:v>#N/A</c:v>
                </c:pt>
                <c:pt idx="7">
                  <c:v>7.98</c:v>
                </c:pt>
                <c:pt idx="8">
                  <c:v>#N/A</c:v>
                </c:pt>
                <c:pt idx="9">
                  <c:v>9.11</c:v>
                </c:pt>
              </c:numCache>
            </c:numRef>
          </c:val>
          <c:extLst>
            <c:ext xmlns:c16="http://schemas.microsoft.com/office/drawing/2014/chart" uri="{C3380CC4-5D6E-409C-BE32-E72D297353CC}">
              <c16:uniqueId val="{00000009-8811-4E8B-BDEC-6FBA8E0851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999</c:v>
                </c:pt>
                <c:pt idx="5">
                  <c:v>961</c:v>
                </c:pt>
                <c:pt idx="8">
                  <c:v>916</c:v>
                </c:pt>
                <c:pt idx="11">
                  <c:v>948</c:v>
                </c:pt>
                <c:pt idx="14">
                  <c:v>948</c:v>
                </c:pt>
              </c:numCache>
            </c:numRef>
          </c:val>
          <c:extLst>
            <c:ext xmlns:c16="http://schemas.microsoft.com/office/drawing/2014/chart" uri="{C3380CC4-5D6E-409C-BE32-E72D297353CC}">
              <c16:uniqueId val="{00000000-9129-442F-ACD8-77D337C482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9-442F-ACD8-77D337C482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29-442F-ACD8-77D337C482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3</c:v>
                </c:pt>
                <c:pt idx="6">
                  <c:v>27</c:v>
                </c:pt>
                <c:pt idx="9">
                  <c:v>39</c:v>
                </c:pt>
                <c:pt idx="12">
                  <c:v>39</c:v>
                </c:pt>
              </c:numCache>
            </c:numRef>
          </c:val>
          <c:extLst>
            <c:ext xmlns:c16="http://schemas.microsoft.com/office/drawing/2014/chart" uri="{C3380CC4-5D6E-409C-BE32-E72D297353CC}">
              <c16:uniqueId val="{00000003-9129-442F-ACD8-77D337C482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c:v>
                </c:pt>
                <c:pt idx="3">
                  <c:v>312</c:v>
                </c:pt>
                <c:pt idx="6">
                  <c:v>288</c:v>
                </c:pt>
                <c:pt idx="9">
                  <c:v>317</c:v>
                </c:pt>
                <c:pt idx="12">
                  <c:v>419</c:v>
                </c:pt>
              </c:numCache>
            </c:numRef>
          </c:val>
          <c:extLst>
            <c:ext xmlns:c16="http://schemas.microsoft.com/office/drawing/2014/chart" uri="{C3380CC4-5D6E-409C-BE32-E72D297353CC}">
              <c16:uniqueId val="{00000004-9129-442F-ACD8-77D337C482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9-442F-ACD8-77D337C482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9-442F-ACD8-77D337C482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1076</c:v>
                </c:pt>
                <c:pt idx="3">
                  <c:v>937</c:v>
                </c:pt>
                <c:pt idx="6">
                  <c:v>907</c:v>
                </c:pt>
                <c:pt idx="9">
                  <c:v>968</c:v>
                </c:pt>
                <c:pt idx="12">
                  <c:v>969</c:v>
                </c:pt>
              </c:numCache>
            </c:numRef>
          </c:val>
          <c:extLst>
            <c:ext xmlns:c16="http://schemas.microsoft.com/office/drawing/2014/chart" uri="{C3380CC4-5D6E-409C-BE32-E72D297353CC}">
              <c16:uniqueId val="{00000007-9129-442F-ACD8-77D337C482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437</c:v>
                </c:pt>
                <c:pt idx="2">
                  <c:v>#N/A</c:v>
                </c:pt>
                <c:pt idx="3">
                  <c:v>#N/A</c:v>
                </c:pt>
                <c:pt idx="4">
                  <c:v>291</c:v>
                </c:pt>
                <c:pt idx="5">
                  <c:v>#N/A</c:v>
                </c:pt>
                <c:pt idx="6">
                  <c:v>#N/A</c:v>
                </c:pt>
                <c:pt idx="7">
                  <c:v>306</c:v>
                </c:pt>
                <c:pt idx="8">
                  <c:v>#N/A</c:v>
                </c:pt>
                <c:pt idx="9">
                  <c:v>#N/A</c:v>
                </c:pt>
                <c:pt idx="10">
                  <c:v>376</c:v>
                </c:pt>
                <c:pt idx="11">
                  <c:v>#N/A</c:v>
                </c:pt>
                <c:pt idx="12">
                  <c:v>#N/A</c:v>
                </c:pt>
                <c:pt idx="13">
                  <c:v>479</c:v>
                </c:pt>
                <c:pt idx="14">
                  <c:v>#N/A</c:v>
                </c:pt>
              </c:numCache>
            </c:numRef>
          </c:val>
          <c:smooth val="0"/>
          <c:extLst>
            <c:ext xmlns:c16="http://schemas.microsoft.com/office/drawing/2014/chart" uri="{C3380CC4-5D6E-409C-BE32-E72D297353CC}">
              <c16:uniqueId val="{00000008-9129-442F-ACD8-77D337C482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11817</c:v>
                </c:pt>
                <c:pt idx="5">
                  <c:v>11783</c:v>
                </c:pt>
                <c:pt idx="8">
                  <c:v>11944</c:v>
                </c:pt>
                <c:pt idx="11">
                  <c:v>11924</c:v>
                </c:pt>
                <c:pt idx="14">
                  <c:v>11823</c:v>
                </c:pt>
              </c:numCache>
            </c:numRef>
          </c:val>
          <c:extLst>
            <c:ext xmlns:c16="http://schemas.microsoft.com/office/drawing/2014/chart" uri="{C3380CC4-5D6E-409C-BE32-E72D297353CC}">
              <c16:uniqueId val="{00000000-9785-4E2D-A7D9-4EA53EEBD3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85-4E2D-A7D9-4EA53EEBD3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2727</c:v>
                </c:pt>
                <c:pt idx="5">
                  <c:v>2829</c:v>
                </c:pt>
                <c:pt idx="8">
                  <c:v>4009</c:v>
                </c:pt>
                <c:pt idx="11">
                  <c:v>4203</c:v>
                </c:pt>
                <c:pt idx="14">
                  <c:v>4137</c:v>
                </c:pt>
              </c:numCache>
            </c:numRef>
          </c:val>
          <c:extLst>
            <c:ext xmlns:c16="http://schemas.microsoft.com/office/drawing/2014/chart" uri="{C3380CC4-5D6E-409C-BE32-E72D297353CC}">
              <c16:uniqueId val="{00000002-9785-4E2D-A7D9-4EA53EEBD3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85-4E2D-A7D9-4EA53EEBD3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85-4E2D-A7D9-4EA53EEBD3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85-4E2D-A7D9-4EA53EEBD3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833</c:v>
                </c:pt>
                <c:pt idx="3">
                  <c:v>774</c:v>
                </c:pt>
                <c:pt idx="6">
                  <c:v>728</c:v>
                </c:pt>
                <c:pt idx="9">
                  <c:v>684</c:v>
                </c:pt>
                <c:pt idx="12">
                  <c:v>700</c:v>
                </c:pt>
              </c:numCache>
            </c:numRef>
          </c:val>
          <c:extLst>
            <c:ext xmlns:c16="http://schemas.microsoft.com/office/drawing/2014/chart" uri="{C3380CC4-5D6E-409C-BE32-E72D297353CC}">
              <c16:uniqueId val="{00000006-9785-4E2D-A7D9-4EA53EEBD3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464</c:v>
                </c:pt>
                <c:pt idx="3">
                  <c:v>462</c:v>
                </c:pt>
                <c:pt idx="6">
                  <c:v>436</c:v>
                </c:pt>
                <c:pt idx="9">
                  <c:v>438</c:v>
                </c:pt>
                <c:pt idx="12">
                  <c:v>399</c:v>
                </c:pt>
              </c:numCache>
            </c:numRef>
          </c:val>
          <c:extLst>
            <c:ext xmlns:c16="http://schemas.microsoft.com/office/drawing/2014/chart" uri="{C3380CC4-5D6E-409C-BE32-E72D297353CC}">
              <c16:uniqueId val="{00000007-9785-4E2D-A7D9-4EA53EEBD3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4662</c:v>
                </c:pt>
                <c:pt idx="3">
                  <c:v>4428</c:v>
                </c:pt>
                <c:pt idx="6">
                  <c:v>3730</c:v>
                </c:pt>
                <c:pt idx="9">
                  <c:v>3467</c:v>
                </c:pt>
                <c:pt idx="12">
                  <c:v>3849</c:v>
                </c:pt>
              </c:numCache>
            </c:numRef>
          </c:val>
          <c:extLst>
            <c:ext xmlns:c16="http://schemas.microsoft.com/office/drawing/2014/chart" uri="{C3380CC4-5D6E-409C-BE32-E72D297353CC}">
              <c16:uniqueId val="{00000008-9785-4E2D-A7D9-4EA53EEBD3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85-4E2D-A7D9-4EA53EEBD3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8412</c:v>
                </c:pt>
                <c:pt idx="3">
                  <c:v>9330</c:v>
                </c:pt>
                <c:pt idx="6">
                  <c:v>9578</c:v>
                </c:pt>
                <c:pt idx="9">
                  <c:v>9384</c:v>
                </c:pt>
                <c:pt idx="12">
                  <c:v>10395</c:v>
                </c:pt>
              </c:numCache>
            </c:numRef>
          </c:val>
          <c:extLst>
            <c:ext xmlns:c16="http://schemas.microsoft.com/office/drawing/2014/chart" uri="{C3380CC4-5D6E-409C-BE32-E72D297353CC}">
              <c16:uniqueId val="{0000000A-9785-4E2D-A7D9-4EA53EEBD3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381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85-4E2D-A7D9-4EA53EEBD3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2266</c:v>
                </c:pt>
                <c:pt idx="1">
                  <c:v>2449</c:v>
                </c:pt>
                <c:pt idx="2">
                  <c:v>2432</c:v>
                </c:pt>
              </c:numCache>
            </c:numRef>
          </c:val>
          <c:extLst>
            <c:ext xmlns:c16="http://schemas.microsoft.com/office/drawing/2014/chart" uri="{C3380CC4-5D6E-409C-BE32-E72D297353CC}">
              <c16:uniqueId val="{00000000-22DC-4B32-B629-C1917B77D1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2DC-4B32-B629-C1917B77D1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1270</c:v>
                </c:pt>
                <c:pt idx="1">
                  <c:v>1235</c:v>
                </c:pt>
                <c:pt idx="2">
                  <c:v>1102</c:v>
                </c:pt>
              </c:numCache>
            </c:numRef>
          </c:val>
          <c:extLst>
            <c:ext xmlns:c16="http://schemas.microsoft.com/office/drawing/2014/chart" uri="{C3380CC4-5D6E-409C-BE32-E72D297353CC}">
              <c16:uniqueId val="{00000002-22DC-4B32-B629-C1917B77D1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年度以降は街路事業等に係る償還完了等により，減少していましたが，令和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年７月豪雨に係る災害復旧事業債の元金償還の開始等により増加しています。</a:t>
          </a:r>
        </a:p>
        <a:p>
          <a:r>
            <a:rPr kumimoji="1" lang="ja-JP" altLang="en-US" sz="1400">
              <a:latin typeface="ＭＳ ゴシック" pitchFamily="49" charset="-128"/>
              <a:ea typeface="ＭＳ ゴシック" pitchFamily="49" charset="-128"/>
            </a:rPr>
            <a:t>実質公債費比率の分子は，元利償還金の増により，令和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年度と比べて増加しています。</a:t>
          </a:r>
        </a:p>
        <a:p>
          <a:r>
            <a:rPr kumimoji="1" lang="ja-JP" altLang="en-US" sz="1400">
              <a:latin typeface="ＭＳ ゴシック" pitchFamily="49" charset="-128"/>
              <a:ea typeface="ＭＳ ゴシック" pitchFamily="49" charset="-128"/>
            </a:rPr>
            <a:t>今後は，庁舎移転事業等の大規模事業の公債費償還により上昇する見込みですが，余剰財源等を活用した繰上償還等により，後年度の公債費負担の抑制に努めます。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年度にかけて，平成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月豪雨災害に係る災害復旧事業債，公民館整備事業債の借入れ等により増加しましたが，令和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年度は繰上償還により，減少しています。令和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年度は庁舎移転事業債の借入れにより増加しています。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年度及び令和元年度は，町債残高の増により，悪化しています。</a:t>
          </a:r>
        </a:p>
        <a:p>
          <a:r>
            <a:rPr kumimoji="1" lang="ja-JP" altLang="en-US" sz="1100">
              <a:latin typeface="ＭＳ ゴシック" pitchFamily="49" charset="-128"/>
              <a:ea typeface="ＭＳ ゴシック" pitchFamily="49" charset="-128"/>
            </a:rPr>
            <a:t>令和２年度は，海田町役場庁舎移転補償金を，公共施設等整備基金に積み立てたことによる充当可能基金残高の増により，改善しています。</a:t>
          </a:r>
        </a:p>
        <a:p>
          <a:r>
            <a:rPr kumimoji="1" lang="ja-JP" altLang="en-US" sz="1100">
              <a:latin typeface="ＭＳ ゴシック" pitchFamily="49" charset="-128"/>
              <a:ea typeface="ＭＳ ゴシック" pitchFamily="49" charset="-128"/>
            </a:rPr>
            <a:t>令和３年度は，繰上償還による一般会計等に係る地方債の現在高の減や償還額が借入額を上回ったことによる公営企業債等繰入見込額の減，財政調整基金の積立てによる充当可能基金残高の増により，改善しています。</a:t>
          </a:r>
          <a:endParaRPr kumimoji="1" lang="en-US" altLang="ja-JP" sz="1100">
            <a:latin typeface="ＭＳ ゴシック" pitchFamily="49" charset="-128"/>
            <a:ea typeface="ＭＳ ゴシック"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年度は，町債残高の増により，悪化しています。</a:t>
          </a:r>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令和元年度を除き，充当可能財源等が将来負担額を上回り，値が算出されていません。令和元年度は，公民館整備事業等の大規模事業に係る地方債の借入により，将来負担額が充当可能財源等を上回り，将来負担比率の値が算出されました。</a:t>
          </a:r>
        </a:p>
        <a:p>
          <a:r>
            <a:rPr kumimoji="1" lang="ja-JP" altLang="en-US" sz="1100">
              <a:latin typeface="ＭＳ ゴシック" pitchFamily="49" charset="-128"/>
              <a:ea typeface="ＭＳ ゴシック" pitchFamily="49" charset="-128"/>
            </a:rPr>
            <a:t>今後は，庁舎移転事業等に係る地方債の借入れにより，将来負担額の増加が見込まれますが，余剰財源等を活用した繰上償還等により，後年度の負担軽減に努め，財政の健全化を図ります。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広島県海田町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・公共施設等整備基金については，海田町役場庁舎移転補償金を積み立てたことにより，令和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億円となっていましたが，庁舎移転事業の財源として，令和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億円積み立てた一方，庁舎移転事業等の財源補てんに伴い，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・財政調整基金については，小学校建替事業や広島市東部地区連続立体交差事業等の大規模事業の実施により，基金残高は減少する見込みです。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・今後は，公共施設等整備基金を大規模事業等の財源として取り崩すため，基金全体の残高は減少する見込みです。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・海田町公共施設等整備基金：公共施設等整備事業に要する経費の財源に充てます。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・海田町国際交流基金：国際化時代に対応して，国際交流事業を推進させ，町民の国際性を高めるとともに，開かれた地域社会の創造に資するものです。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・織田幹雄スポーツ振興基金：海田町のスポーツ振興を目的とした事業に要する経費の財源に充てます。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・海田町森林環境譲与税基金：森林整備及びその促進に資する事業に要する経費の財源に充てます。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・海田町公共施設等整備基金：庁舎移転事業等の財源として取り崩したことにより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・織田幹雄スポーツ振興基金：織田幹雄記念館整備及びスポーツ振興会補助金の財源に充てたことにより微減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・海田町森林環境譲与税：森林環境譲与税を積み立てたこと等により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・海田町公共施設等整備基金：庁舎移転事業のため，取り崩す予定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・織田幹雄スポーツ振興基金：織田幹雄スポーツ振興会補助金の財源に充てるため取り崩す予定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・海田町森林環境譲与税基金：庁舎移転に伴う木材製品購入等に要する経費の財源に充てるため取り崩す予定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億円積み立てた一方，庁舎移転事業等の財源補てんに伴い，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・財政調整基金については，小学校建替事業や広島市東部地区連続立体交差事業等の大規模事業の実施により，基金残高は減少する見込みです。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残高が表示単位未満のため，値が出ていません。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FA77225-9A7A-44C7-807E-F7CA9A7C08D5}"/>
            </a:ext>
          </a:extLst>
        </xdr:cNvPr>
        <xdr:cNvSpPr/>
      </xdr:nvSpPr>
      <xdr:spPr>
        <a:xfrm>
          <a:off x="739140" y="426720"/>
          <a:ext cx="129266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A60DBD7-FD77-4C3B-8CDB-60BCB06EBCD4}"/>
            </a:ext>
          </a:extLst>
        </xdr:cNvPr>
        <xdr:cNvSpPr/>
      </xdr:nvSpPr>
      <xdr:spPr>
        <a:xfrm>
          <a:off x="20558760" y="415925"/>
          <a:ext cx="400494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2B72A82-D2CC-431F-8C13-83F8557FBF9C}"/>
            </a:ext>
          </a:extLst>
        </xdr:cNvPr>
        <xdr:cNvSpPr/>
      </xdr:nvSpPr>
      <xdr:spPr>
        <a:xfrm>
          <a:off x="20586065" y="437515"/>
          <a:ext cx="3954780"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C95B263-1A2E-4411-B83F-9EF61897FAA8}"/>
            </a:ext>
          </a:extLst>
        </xdr:cNvPr>
        <xdr:cNvSpPr/>
      </xdr:nvSpPr>
      <xdr:spPr>
        <a:xfrm>
          <a:off x="20607655" y="464820"/>
          <a:ext cx="3901440"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48638C6-DFAC-446B-8AAD-065FF3D209BA}"/>
            </a:ext>
          </a:extLst>
        </xdr:cNvPr>
        <xdr:cNvSpPr/>
      </xdr:nvSpPr>
      <xdr:spPr>
        <a:xfrm>
          <a:off x="17713325" y="415925"/>
          <a:ext cx="270827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84928EC-A237-49A3-B111-1E3421AFF168}"/>
            </a:ext>
          </a:extLst>
        </xdr:cNvPr>
        <xdr:cNvSpPr/>
      </xdr:nvSpPr>
      <xdr:spPr>
        <a:xfrm>
          <a:off x="17742535" y="437515"/>
          <a:ext cx="2663825"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8C47E18-9634-474B-BD16-A7A28ECF51AD}"/>
            </a:ext>
          </a:extLst>
        </xdr:cNvPr>
        <xdr:cNvSpPr/>
      </xdr:nvSpPr>
      <xdr:spPr>
        <a:xfrm>
          <a:off x="17769840" y="464820"/>
          <a:ext cx="2602865"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5989238-7517-4B33-B264-B6834B11CCAA}"/>
            </a:ext>
          </a:extLst>
        </xdr:cNvPr>
        <xdr:cNvSpPr/>
      </xdr:nvSpPr>
      <xdr:spPr>
        <a:xfrm>
          <a:off x="835025" y="1231265"/>
          <a:ext cx="9832975" cy="17970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B2073C5-0197-4291-AC97-4F506B81848D}"/>
            </a:ext>
          </a:extLst>
        </xdr:cNvPr>
        <xdr:cNvSpPr/>
      </xdr:nvSpPr>
      <xdr:spPr>
        <a:xfrm>
          <a:off x="967740" y="1264920"/>
          <a:ext cx="14217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9E5760-8AE0-41A6-999B-F510CD4DC869}"/>
            </a:ext>
          </a:extLst>
        </xdr:cNvPr>
        <xdr:cNvSpPr/>
      </xdr:nvSpPr>
      <xdr:spPr>
        <a:xfrm>
          <a:off x="2324100" y="1264920"/>
          <a:ext cx="129095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30,639
29,764
13.79
14,799,654
13,957,021
614,428
6,983,343
10,394,700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E35DB0-15F9-4C4C-93D2-0971B3909FAC}"/>
            </a:ext>
          </a:extLst>
        </xdr:cNvPr>
        <xdr:cNvSpPr/>
      </xdr:nvSpPr>
      <xdr:spPr>
        <a:xfrm>
          <a:off x="3688080" y="1264920"/>
          <a:ext cx="15468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1C14EDF-8CB2-4C5F-984D-86D79D31141C}"/>
            </a:ext>
          </a:extLst>
        </xdr:cNvPr>
        <xdr:cNvSpPr/>
      </xdr:nvSpPr>
      <xdr:spPr>
        <a:xfrm>
          <a:off x="5234940" y="1287780"/>
          <a:ext cx="206819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83FEF3-2CE2-4B96-9DA5-B6D38E409B1D}"/>
            </a:ext>
          </a:extLst>
        </xdr:cNvPr>
        <xdr:cNvSpPr/>
      </xdr:nvSpPr>
      <xdr:spPr>
        <a:xfrm>
          <a:off x="7303135" y="1287780"/>
          <a:ext cx="1296670"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85C1F0F-CDBD-4716-A79A-500F358DB31B}"/>
            </a:ext>
          </a:extLst>
        </xdr:cNvPr>
        <xdr:cNvSpPr/>
      </xdr:nvSpPr>
      <xdr:spPr>
        <a:xfrm>
          <a:off x="8659495" y="1287780"/>
          <a:ext cx="65214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8DC3DBB-A0FC-4F5A-A714-4BD5F64EEC4F}"/>
            </a:ext>
          </a:extLst>
        </xdr:cNvPr>
        <xdr:cNvSpPr/>
      </xdr:nvSpPr>
      <xdr:spPr>
        <a:xfrm>
          <a:off x="5234940" y="2141220"/>
          <a:ext cx="206819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99FE4DA-9CE9-402B-84D5-FE4664E1D308}"/>
            </a:ext>
          </a:extLst>
        </xdr:cNvPr>
        <xdr:cNvSpPr/>
      </xdr:nvSpPr>
      <xdr:spPr>
        <a:xfrm>
          <a:off x="7368540" y="2141220"/>
          <a:ext cx="348996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B4B808D-5083-427D-9270-835DC48CD66C}"/>
            </a:ext>
          </a:extLst>
        </xdr:cNvPr>
        <xdr:cNvSpPr/>
      </xdr:nvSpPr>
      <xdr:spPr>
        <a:xfrm>
          <a:off x="10915015" y="1231265"/>
          <a:ext cx="1459865"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A057771-B6BB-407E-BADC-1D1D565AA92B}"/>
            </a:ext>
          </a:extLst>
        </xdr:cNvPr>
        <xdr:cNvSpPr/>
      </xdr:nvSpPr>
      <xdr:spPr>
        <a:xfrm>
          <a:off x="11155680" y="129857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D605074-26BD-4B49-8198-747A6F0DDCAC}"/>
            </a:ext>
          </a:extLst>
        </xdr:cNvPr>
        <xdr:cNvSpPr/>
      </xdr:nvSpPr>
      <xdr:spPr>
        <a:xfrm>
          <a:off x="11155680" y="15652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0901CAE-64C0-4478-A7D3-FB1B9217D9A4}"/>
            </a:ext>
          </a:extLst>
        </xdr:cNvPr>
        <xdr:cNvSpPr/>
      </xdr:nvSpPr>
      <xdr:spPr>
        <a:xfrm>
          <a:off x="11155680" y="1905000"/>
          <a:ext cx="129095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45FFE8B-8455-4C0E-BC7C-6A5D7B63885B}"/>
            </a:ext>
          </a:extLst>
        </xdr:cNvPr>
        <xdr:cNvCxnSpPr/>
      </xdr:nvCxnSpPr>
      <xdr:spPr>
        <a:xfrm>
          <a:off x="10991215" y="1383665"/>
          <a:ext cx="1752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AEC7FDF-7257-4149-8C89-B30FD7A68F60}"/>
            </a:ext>
          </a:extLst>
        </xdr:cNvPr>
        <xdr:cNvCxnSpPr/>
      </xdr:nvCxnSpPr>
      <xdr:spPr>
        <a:xfrm>
          <a:off x="11071860" y="1877695"/>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05726EB-C80C-4385-965D-FBB3F5D757E9}"/>
            </a:ext>
          </a:extLst>
        </xdr:cNvPr>
        <xdr:cNvCxnSpPr/>
      </xdr:nvCxnSpPr>
      <xdr:spPr>
        <a:xfrm>
          <a:off x="10991215" y="187769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584DC27-BC44-48A0-B2A7-E9B0DAEDB6AD}"/>
            </a:ext>
          </a:extLst>
        </xdr:cNvPr>
        <xdr:cNvCxnSpPr/>
      </xdr:nvCxnSpPr>
      <xdr:spPr>
        <a:xfrm flipV="1">
          <a:off x="11071860" y="2129155"/>
          <a:ext cx="0" cy="13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3162188-8F7B-40CF-BDD6-C34E931C6CF3}"/>
            </a:ext>
          </a:extLst>
        </xdr:cNvPr>
        <xdr:cNvCxnSpPr/>
      </xdr:nvCxnSpPr>
      <xdr:spPr>
        <a:xfrm>
          <a:off x="10991215" y="226631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2901408-B4E6-4C61-9E16-60E065FFECB6}"/>
            </a:ext>
          </a:extLst>
        </xdr:cNvPr>
        <xdr:cNvSpPr/>
      </xdr:nvSpPr>
      <xdr:spPr>
        <a:xfrm>
          <a:off x="11026140" y="13366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943048-14FA-4308-9368-1CFFDD13DB09}"/>
            </a:ext>
          </a:extLst>
        </xdr:cNvPr>
        <xdr:cNvSpPr/>
      </xdr:nvSpPr>
      <xdr:spPr>
        <a:xfrm>
          <a:off x="11026140" y="16109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16758BF-5A83-4272-82D6-AA0275DB7516}"/>
            </a:ext>
          </a:extLst>
        </xdr:cNvPr>
        <xdr:cNvSpPr txBox="1"/>
      </xdr:nvSpPr>
      <xdr:spPr>
        <a:xfrm>
          <a:off x="777240" y="307848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7439EA1-1859-4880-BA0A-F387BC2E88E1}"/>
            </a:ext>
          </a:extLst>
        </xdr:cNvPr>
        <xdr:cNvSpPr txBox="1"/>
      </xdr:nvSpPr>
      <xdr:spPr>
        <a:xfrm>
          <a:off x="777240" y="333438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48A9111-6282-4AEA-B8FD-1A6D0F47CDE3}"/>
            </a:ext>
          </a:extLst>
        </xdr:cNvPr>
        <xdr:cNvSpPr txBox="1"/>
      </xdr:nvSpPr>
      <xdr:spPr>
        <a:xfrm>
          <a:off x="777240" y="359219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127FF74-2BC9-41F4-9A32-2FDDA799BFB5}"/>
            </a:ext>
          </a:extLst>
        </xdr:cNvPr>
        <xdr:cNvSpPr txBox="1"/>
      </xdr:nvSpPr>
      <xdr:spPr>
        <a:xfrm>
          <a:off x="777240" y="385572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A255E71-4B69-4639-A160-9D794890008C}"/>
            </a:ext>
          </a:extLst>
        </xdr:cNvPr>
        <xdr:cNvSpPr txBox="1"/>
      </xdr:nvSpPr>
      <xdr:spPr>
        <a:xfrm>
          <a:off x="777240" y="41116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1B93B8B-31EC-4D32-8B5E-85BB292C9E61}"/>
            </a:ext>
          </a:extLst>
        </xdr:cNvPr>
        <xdr:cNvSpPr txBox="1"/>
      </xdr:nvSpPr>
      <xdr:spPr>
        <a:xfrm>
          <a:off x="777240" y="43694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857820-FBB5-4F56-A18B-E11FE7E53CBB}"/>
            </a:ext>
          </a:extLst>
        </xdr:cNvPr>
        <xdr:cNvSpPr txBox="1"/>
      </xdr:nvSpPr>
      <xdr:spPr>
        <a:xfrm>
          <a:off x="777240" y="463296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F026167-93D6-4416-AA30-5BF93EC3B501}"/>
            </a:ext>
          </a:extLst>
        </xdr:cNvPr>
        <xdr:cNvSpPr/>
      </xdr:nvSpPr>
      <xdr:spPr>
        <a:xfrm>
          <a:off x="777240" y="512508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2EFFB88-3159-487A-8678-045A8ABC84B1}"/>
            </a:ext>
          </a:extLst>
        </xdr:cNvPr>
        <xdr:cNvSpPr txBox="1"/>
      </xdr:nvSpPr>
      <xdr:spPr>
        <a:xfrm>
          <a:off x="1809272" y="549846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5B7E7EA-B3CD-442A-8D3D-B70201BC36C6}"/>
            </a:ext>
          </a:extLst>
        </xdr:cNvPr>
        <xdr:cNvSpPr txBox="1"/>
      </xdr:nvSpPr>
      <xdr:spPr>
        <a:xfrm>
          <a:off x="3235169"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A849960-536B-4DBC-B62C-620855DAE259}"/>
            </a:ext>
          </a:extLst>
        </xdr:cNvPr>
        <xdr:cNvSpPr/>
      </xdr:nvSpPr>
      <xdr:spPr>
        <a:xfrm>
          <a:off x="6012180"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5CD45AE-6F59-462D-9BAA-F4FC4D9B021E}"/>
            </a:ext>
          </a:extLst>
        </xdr:cNvPr>
        <xdr:cNvSpPr/>
      </xdr:nvSpPr>
      <xdr:spPr>
        <a:xfrm>
          <a:off x="6012180"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940C46B-8473-4499-81BB-DE15ACFB2074}"/>
            </a:ext>
          </a:extLst>
        </xdr:cNvPr>
        <xdr:cNvSpPr/>
      </xdr:nvSpPr>
      <xdr:spPr>
        <a:xfrm>
          <a:off x="769175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D498AF6-CCBA-4973-AF4A-19C0FE75E203}"/>
            </a:ext>
          </a:extLst>
        </xdr:cNvPr>
        <xdr:cNvSpPr/>
      </xdr:nvSpPr>
      <xdr:spPr>
        <a:xfrm>
          <a:off x="769175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CD7F4D-39D9-4F7A-ADB9-F268C82D455C}"/>
            </a:ext>
          </a:extLst>
        </xdr:cNvPr>
        <xdr:cNvSpPr/>
      </xdr:nvSpPr>
      <xdr:spPr>
        <a:xfrm>
          <a:off x="9178925" y="538289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3C3B37C-400C-4AFE-A59F-90136C2F4CAB}"/>
            </a:ext>
          </a:extLst>
        </xdr:cNvPr>
        <xdr:cNvSpPr/>
      </xdr:nvSpPr>
      <xdr:spPr>
        <a:xfrm>
          <a:off x="9178925" y="55810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983CBDE-6344-4C62-8776-C9F114E8A6F1}"/>
            </a:ext>
          </a:extLst>
        </xdr:cNvPr>
        <xdr:cNvSpPr/>
      </xdr:nvSpPr>
      <xdr:spPr>
        <a:xfrm>
          <a:off x="777240" y="590232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B48079-FAD1-4B71-94A4-41F0FD54858D}"/>
            </a:ext>
          </a:extLst>
        </xdr:cNvPr>
        <xdr:cNvSpPr/>
      </xdr:nvSpPr>
      <xdr:spPr>
        <a:xfrm>
          <a:off x="6137275" y="590232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E009BCF-8F8C-4CF3-9725-B9BEA04A539D}"/>
            </a:ext>
          </a:extLst>
        </xdr:cNvPr>
        <xdr:cNvSpPr/>
      </xdr:nvSpPr>
      <xdr:spPr>
        <a:xfrm>
          <a:off x="6137275"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AED3E69-29A3-4388-9B52-3359995461A7}"/>
            </a:ext>
          </a:extLst>
        </xdr:cNvPr>
        <xdr:cNvSpPr txBox="1"/>
      </xdr:nvSpPr>
      <xdr:spPr>
        <a:xfrm>
          <a:off x="6268085" y="623316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類似団体平均より良好であり，令和４年度決算での自主財源比率は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％，うち町税分は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％となっています。今後も税収の徴収率向上を中心とする歳入確保に努めます。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7A9F255-71C4-4B17-ACA9-87ADDA6741FE}"/>
            </a:ext>
          </a:extLst>
        </xdr:cNvPr>
        <xdr:cNvCxnSpPr/>
      </xdr:nvCxnSpPr>
      <xdr:spPr>
        <a:xfrm>
          <a:off x="777240" y="837438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C464CB1-9FBC-47B1-B1E4-98E413797775}"/>
            </a:ext>
          </a:extLst>
        </xdr:cNvPr>
        <xdr:cNvSpPr txBox="1"/>
      </xdr:nvSpPr>
      <xdr:spPr>
        <a:xfrm>
          <a:off x="0"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8707238-D6BF-474A-B6FB-D248D755DCB9}"/>
            </a:ext>
          </a:extLst>
        </xdr:cNvPr>
        <xdr:cNvCxnSpPr/>
      </xdr:nvCxnSpPr>
      <xdr:spPr>
        <a:xfrm>
          <a:off x="777240" y="796078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8DFF5A8-84BA-48B0-ACBA-654391B84257}"/>
            </a:ext>
          </a:extLst>
        </xdr:cNvPr>
        <xdr:cNvSpPr txBox="1"/>
      </xdr:nvSpPr>
      <xdr:spPr>
        <a:xfrm>
          <a:off x="0" y="7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7C64E90-9713-4B22-AF07-90D01450AD47}"/>
            </a:ext>
          </a:extLst>
        </xdr:cNvPr>
        <xdr:cNvCxnSpPr/>
      </xdr:nvCxnSpPr>
      <xdr:spPr>
        <a:xfrm>
          <a:off x="777240" y="7554807"/>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B0BF2EB-010D-4FB2-B01E-61BD145E23C1}"/>
            </a:ext>
          </a:extLst>
        </xdr:cNvPr>
        <xdr:cNvSpPr txBox="1"/>
      </xdr:nvSpPr>
      <xdr:spPr>
        <a:xfrm>
          <a:off x="0" y="74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4DD5783-ED9D-4371-BADD-98EB307CAB65}"/>
            </a:ext>
          </a:extLst>
        </xdr:cNvPr>
        <xdr:cNvCxnSpPr/>
      </xdr:nvCxnSpPr>
      <xdr:spPr>
        <a:xfrm>
          <a:off x="777240" y="713549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A37CAD6-691F-401F-8383-39F16A52DE01}"/>
            </a:ext>
          </a:extLst>
        </xdr:cNvPr>
        <xdr:cNvSpPr txBox="1"/>
      </xdr:nvSpPr>
      <xdr:spPr>
        <a:xfrm>
          <a:off x="0"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415410B-B5B5-43DF-87DA-F9DCD03F03AC}"/>
            </a:ext>
          </a:extLst>
        </xdr:cNvPr>
        <xdr:cNvCxnSpPr/>
      </xdr:nvCxnSpPr>
      <xdr:spPr>
        <a:xfrm>
          <a:off x="777240" y="672951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F7092B4-4967-4FF9-B4B9-FC472E34768A}"/>
            </a:ext>
          </a:extLst>
        </xdr:cNvPr>
        <xdr:cNvSpPr txBox="1"/>
      </xdr:nvSpPr>
      <xdr:spPr>
        <a:xfrm>
          <a:off x="0" y="65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236FC7A-95D1-4E2B-98B2-472A6D219AED}"/>
            </a:ext>
          </a:extLst>
        </xdr:cNvPr>
        <xdr:cNvCxnSpPr/>
      </xdr:nvCxnSpPr>
      <xdr:spPr>
        <a:xfrm>
          <a:off x="777240" y="631592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A29D378-0D02-4467-8CCF-4AE38717E356}"/>
            </a:ext>
          </a:extLst>
        </xdr:cNvPr>
        <xdr:cNvSpPr txBox="1"/>
      </xdr:nvSpPr>
      <xdr:spPr>
        <a:xfrm>
          <a:off x="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71D508D-43E3-45D4-B4E6-CD47B6B0E21A}"/>
            </a:ext>
          </a:extLst>
        </xdr:cNvPr>
        <xdr:cNvCxnSpPr/>
      </xdr:nvCxnSpPr>
      <xdr:spPr>
        <a:xfrm>
          <a:off x="777240" y="59023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D439171-CE25-461B-BEE5-68F15E50A665}"/>
            </a:ext>
          </a:extLst>
        </xdr:cNvPr>
        <xdr:cNvSpPr txBox="1"/>
      </xdr:nvSpPr>
      <xdr:spPr>
        <a:xfrm>
          <a:off x="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CA3A62D-D953-439F-9DC5-8E0AE8B4AE56}"/>
            </a:ext>
          </a:extLst>
        </xdr:cNvPr>
        <xdr:cNvSpPr/>
      </xdr:nvSpPr>
      <xdr:spPr>
        <a:xfrm>
          <a:off x="777240" y="590232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F84A757E-3CE5-4BB8-BC08-6B522E7C2348}"/>
            </a:ext>
          </a:extLst>
        </xdr:cNvPr>
        <xdr:cNvCxnSpPr/>
      </xdr:nvCxnSpPr>
      <xdr:spPr>
        <a:xfrm flipV="1">
          <a:off x="5044440" y="6511220"/>
          <a:ext cx="0" cy="1489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5BAED034-F5E3-4F7C-9368-36CCBF6C2FC4}"/>
            </a:ext>
          </a:extLst>
        </xdr:cNvPr>
        <xdr:cNvSpPr txBox="1"/>
      </xdr:nvSpPr>
      <xdr:spPr>
        <a:xfrm>
          <a:off x="5131435" y="797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5FDA487C-7EEF-4993-B00B-CD16FFA8300F}"/>
            </a:ext>
          </a:extLst>
        </xdr:cNvPr>
        <xdr:cNvCxnSpPr/>
      </xdr:nvCxnSpPr>
      <xdr:spPr>
        <a:xfrm>
          <a:off x="4949825" y="800100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9B272829-7CE8-402A-9344-660CD305E32E}"/>
            </a:ext>
          </a:extLst>
        </xdr:cNvPr>
        <xdr:cNvSpPr txBox="1"/>
      </xdr:nvSpPr>
      <xdr:spPr>
        <a:xfrm>
          <a:off x="5131435" y="62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37B450F6-FA7E-4193-B5FE-6D989FDF0283}"/>
            </a:ext>
          </a:extLst>
        </xdr:cNvPr>
        <xdr:cNvCxnSpPr/>
      </xdr:nvCxnSpPr>
      <xdr:spPr>
        <a:xfrm>
          <a:off x="4949825" y="651122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18C8CA55-756A-4B9B-912E-0A3763665A06}"/>
            </a:ext>
          </a:extLst>
        </xdr:cNvPr>
        <xdr:cNvCxnSpPr/>
      </xdr:nvCxnSpPr>
      <xdr:spPr>
        <a:xfrm>
          <a:off x="4191000" y="7290576"/>
          <a:ext cx="8534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B585E571-4193-40C2-B360-9A2753CE210E}"/>
            </a:ext>
          </a:extLst>
        </xdr:cNvPr>
        <xdr:cNvSpPr txBox="1"/>
      </xdr:nvSpPr>
      <xdr:spPr>
        <a:xfrm>
          <a:off x="5131435" y="738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51A03645-CDAB-4608-9372-266D81D92AA3}"/>
            </a:ext>
          </a:extLst>
        </xdr:cNvPr>
        <xdr:cNvSpPr/>
      </xdr:nvSpPr>
      <xdr:spPr>
        <a:xfrm>
          <a:off x="4987925" y="7419763"/>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9D5E44F7-6D69-4C77-B181-0462D96E52B6}"/>
            </a:ext>
          </a:extLst>
        </xdr:cNvPr>
        <xdr:cNvCxnSpPr/>
      </xdr:nvCxnSpPr>
      <xdr:spPr>
        <a:xfrm>
          <a:off x="3281045" y="7273360"/>
          <a:ext cx="909955"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FB8EE12F-BF96-458C-AC82-DB962339F141}"/>
            </a:ext>
          </a:extLst>
        </xdr:cNvPr>
        <xdr:cNvSpPr/>
      </xdr:nvSpPr>
      <xdr:spPr>
        <a:xfrm>
          <a:off x="4134485" y="7391047"/>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2E0F9A0D-EBDD-4955-AB36-5B9AF6B50732}"/>
            </a:ext>
          </a:extLst>
        </xdr:cNvPr>
        <xdr:cNvSpPr txBox="1"/>
      </xdr:nvSpPr>
      <xdr:spPr>
        <a:xfrm>
          <a:off x="3802380" y="747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5A78AAFB-76CA-4C0F-A96D-B1A50758CDC5}"/>
            </a:ext>
          </a:extLst>
        </xdr:cNvPr>
        <xdr:cNvCxnSpPr/>
      </xdr:nvCxnSpPr>
      <xdr:spPr>
        <a:xfrm flipV="1">
          <a:off x="2380615" y="7273360"/>
          <a:ext cx="90043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A83EE84A-1F4A-439A-A87D-6246F867EB60}"/>
            </a:ext>
          </a:extLst>
        </xdr:cNvPr>
        <xdr:cNvSpPr/>
      </xdr:nvSpPr>
      <xdr:spPr>
        <a:xfrm>
          <a:off x="3234055" y="7379547"/>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F984B1A6-8287-4B2D-91CC-AF1073E1EE62}"/>
            </a:ext>
          </a:extLst>
        </xdr:cNvPr>
        <xdr:cNvSpPr txBox="1"/>
      </xdr:nvSpPr>
      <xdr:spPr>
        <a:xfrm>
          <a:off x="2892425" y="74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B16A9FE3-257B-4561-B5FF-8F45A950C4DC}"/>
            </a:ext>
          </a:extLst>
        </xdr:cNvPr>
        <xdr:cNvCxnSpPr/>
      </xdr:nvCxnSpPr>
      <xdr:spPr>
        <a:xfrm>
          <a:off x="1470660" y="7290576"/>
          <a:ext cx="90995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1954A5E9-F832-499C-BBBF-DA0C27F09279}"/>
            </a:ext>
          </a:extLst>
        </xdr:cNvPr>
        <xdr:cNvSpPr/>
      </xdr:nvSpPr>
      <xdr:spPr>
        <a:xfrm>
          <a:off x="2324100" y="740254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EFC1E4F-B6BD-438A-8851-085EE7AF5E1A}"/>
            </a:ext>
          </a:extLst>
        </xdr:cNvPr>
        <xdr:cNvSpPr txBox="1"/>
      </xdr:nvSpPr>
      <xdr:spPr>
        <a:xfrm>
          <a:off x="1991995" y="748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9A27CEC6-EA9B-418A-99B0-6570ED6920F7}"/>
            </a:ext>
          </a:extLst>
        </xdr:cNvPr>
        <xdr:cNvSpPr/>
      </xdr:nvSpPr>
      <xdr:spPr>
        <a:xfrm>
          <a:off x="1421765" y="7402548"/>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640FEEB-4E26-49C3-9BDD-4496D0D8536F}"/>
            </a:ext>
          </a:extLst>
        </xdr:cNvPr>
        <xdr:cNvSpPr txBox="1"/>
      </xdr:nvSpPr>
      <xdr:spPr>
        <a:xfrm>
          <a:off x="1089660" y="748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6701BA5-C378-45B8-9405-EB53D45B1985}"/>
            </a:ext>
          </a:extLst>
        </xdr:cNvPr>
        <xdr:cNvSpPr txBox="1"/>
      </xdr:nvSpPr>
      <xdr:spPr>
        <a:xfrm>
          <a:off x="481901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64CE0EB-CE1C-4602-BFAA-15576D535541}"/>
            </a:ext>
          </a:extLst>
        </xdr:cNvPr>
        <xdr:cNvSpPr txBox="1"/>
      </xdr:nvSpPr>
      <xdr:spPr>
        <a:xfrm>
          <a:off x="39655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BC90712-FDC0-452E-A95D-C4EAE25C497A}"/>
            </a:ext>
          </a:extLst>
        </xdr:cNvPr>
        <xdr:cNvSpPr txBox="1"/>
      </xdr:nvSpPr>
      <xdr:spPr>
        <a:xfrm>
          <a:off x="30632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42C59A0-5C8E-4D03-A0A5-49B38F7D0E3B}"/>
            </a:ext>
          </a:extLst>
        </xdr:cNvPr>
        <xdr:cNvSpPr txBox="1"/>
      </xdr:nvSpPr>
      <xdr:spPr>
        <a:xfrm>
          <a:off x="21609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65D9814-0916-4CD9-A558-6670A607E232}"/>
            </a:ext>
          </a:extLst>
        </xdr:cNvPr>
        <xdr:cNvSpPr txBox="1"/>
      </xdr:nvSpPr>
      <xdr:spPr>
        <a:xfrm>
          <a:off x="125285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2D8B43CB-E2E5-4135-95D7-69DC94BCEA2D}"/>
            </a:ext>
          </a:extLst>
        </xdr:cNvPr>
        <xdr:cNvSpPr/>
      </xdr:nvSpPr>
      <xdr:spPr>
        <a:xfrm>
          <a:off x="4987925" y="7235966"/>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BA9EC0D3-CB4D-4F8C-ACED-0D89F9915460}"/>
            </a:ext>
          </a:extLst>
        </xdr:cNvPr>
        <xdr:cNvSpPr txBox="1"/>
      </xdr:nvSpPr>
      <xdr:spPr>
        <a:xfrm>
          <a:off x="5131435" y="708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AC8932C8-CCD1-4AA3-8988-B7A3AD2ECCD9}"/>
            </a:ext>
          </a:extLst>
        </xdr:cNvPr>
        <xdr:cNvSpPr/>
      </xdr:nvSpPr>
      <xdr:spPr>
        <a:xfrm>
          <a:off x="4134485" y="7235966"/>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BFC8B0CC-754D-4315-83C1-DC1F796ADB77}"/>
            </a:ext>
          </a:extLst>
        </xdr:cNvPr>
        <xdr:cNvSpPr txBox="1"/>
      </xdr:nvSpPr>
      <xdr:spPr>
        <a:xfrm>
          <a:off x="3802380" y="699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805D46A-CE75-4A14-9EFB-1654501F03D5}"/>
            </a:ext>
          </a:extLst>
        </xdr:cNvPr>
        <xdr:cNvSpPr/>
      </xdr:nvSpPr>
      <xdr:spPr>
        <a:xfrm>
          <a:off x="3234055" y="72244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BB35804E-3387-4A52-ACF2-8845C8DAEC95}"/>
            </a:ext>
          </a:extLst>
        </xdr:cNvPr>
        <xdr:cNvSpPr txBox="1"/>
      </xdr:nvSpPr>
      <xdr:spPr>
        <a:xfrm>
          <a:off x="2892425" y="698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a:extLst>
            <a:ext uri="{FF2B5EF4-FFF2-40B4-BE49-F238E27FC236}">
              <a16:creationId xmlns:a16="http://schemas.microsoft.com/office/drawing/2014/main" id="{436C6FFE-372A-40D6-BA7E-67C063730CC0}"/>
            </a:ext>
          </a:extLst>
        </xdr:cNvPr>
        <xdr:cNvSpPr/>
      </xdr:nvSpPr>
      <xdr:spPr>
        <a:xfrm>
          <a:off x="2324100" y="723596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a:extLst>
            <a:ext uri="{FF2B5EF4-FFF2-40B4-BE49-F238E27FC236}">
              <a16:creationId xmlns:a16="http://schemas.microsoft.com/office/drawing/2014/main" id="{0C6966B3-4006-4737-9691-E54DCF45602A}"/>
            </a:ext>
          </a:extLst>
        </xdr:cNvPr>
        <xdr:cNvSpPr txBox="1"/>
      </xdr:nvSpPr>
      <xdr:spPr>
        <a:xfrm>
          <a:off x="1991995" y="699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1D8A14FD-62D5-4718-A366-AE9B46C1E797}"/>
            </a:ext>
          </a:extLst>
        </xdr:cNvPr>
        <xdr:cNvSpPr/>
      </xdr:nvSpPr>
      <xdr:spPr>
        <a:xfrm>
          <a:off x="1421765" y="7235966"/>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BFC0A5E5-BEF8-49C1-A786-2FAC2C55594D}"/>
            </a:ext>
          </a:extLst>
        </xdr:cNvPr>
        <xdr:cNvSpPr txBox="1"/>
      </xdr:nvSpPr>
      <xdr:spPr>
        <a:xfrm>
          <a:off x="1089660" y="699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D69840E-4692-4E7F-8FC4-76E7BE6C0ADE}"/>
            </a:ext>
          </a:extLst>
        </xdr:cNvPr>
        <xdr:cNvSpPr/>
      </xdr:nvSpPr>
      <xdr:spPr>
        <a:xfrm>
          <a:off x="777240" y="901890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FCF36A7-05BA-4533-8143-6C30590503CF}"/>
            </a:ext>
          </a:extLst>
        </xdr:cNvPr>
        <xdr:cNvSpPr txBox="1"/>
      </xdr:nvSpPr>
      <xdr:spPr>
        <a:xfrm>
          <a:off x="1727820" y="939228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D041CFF-23BF-4D7B-B5AF-F45B731C1647}"/>
            </a:ext>
          </a:extLst>
        </xdr:cNvPr>
        <xdr:cNvSpPr txBox="1"/>
      </xdr:nvSpPr>
      <xdr:spPr>
        <a:xfrm>
          <a:off x="3316620"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4E18BC1-7869-4618-A4B9-47561CB59768}"/>
            </a:ext>
          </a:extLst>
        </xdr:cNvPr>
        <xdr:cNvSpPr/>
      </xdr:nvSpPr>
      <xdr:spPr>
        <a:xfrm>
          <a:off x="6012180"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CA2D4B6-70A3-4A94-9DC6-D361675B3745}"/>
            </a:ext>
          </a:extLst>
        </xdr:cNvPr>
        <xdr:cNvSpPr/>
      </xdr:nvSpPr>
      <xdr:spPr>
        <a:xfrm>
          <a:off x="6012180"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0743974-7115-4076-AFA7-E9E05C24C05B}"/>
            </a:ext>
          </a:extLst>
        </xdr:cNvPr>
        <xdr:cNvSpPr/>
      </xdr:nvSpPr>
      <xdr:spPr>
        <a:xfrm>
          <a:off x="769175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704142C-BA72-4E82-8B40-CBBB7DDD6AC4}"/>
            </a:ext>
          </a:extLst>
        </xdr:cNvPr>
        <xdr:cNvSpPr/>
      </xdr:nvSpPr>
      <xdr:spPr>
        <a:xfrm>
          <a:off x="769175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6C3FE84-4B65-4362-AE47-9EFD3B665427}"/>
            </a:ext>
          </a:extLst>
        </xdr:cNvPr>
        <xdr:cNvSpPr/>
      </xdr:nvSpPr>
      <xdr:spPr>
        <a:xfrm>
          <a:off x="9178925" y="92767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755B5C3-C9E7-4611-8E81-AE38DE97F355}"/>
            </a:ext>
          </a:extLst>
        </xdr:cNvPr>
        <xdr:cNvSpPr/>
      </xdr:nvSpPr>
      <xdr:spPr>
        <a:xfrm>
          <a:off x="9178925" y="947483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7114CD3-D715-4E80-8A6B-8194FC720F4D}"/>
            </a:ext>
          </a:extLst>
        </xdr:cNvPr>
        <xdr:cNvSpPr/>
      </xdr:nvSpPr>
      <xdr:spPr>
        <a:xfrm>
          <a:off x="777240" y="979614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08A5169-2604-466C-85F6-E331EF08A14B}"/>
            </a:ext>
          </a:extLst>
        </xdr:cNvPr>
        <xdr:cNvSpPr/>
      </xdr:nvSpPr>
      <xdr:spPr>
        <a:xfrm>
          <a:off x="6137275" y="979614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02B7018-13CA-4893-A399-DE3C1932E393}"/>
            </a:ext>
          </a:extLst>
        </xdr:cNvPr>
        <xdr:cNvSpPr/>
      </xdr:nvSpPr>
      <xdr:spPr>
        <a:xfrm>
          <a:off x="6137275"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1F6F2EB-C408-4BA5-8584-2BBDDFAE677B}"/>
            </a:ext>
          </a:extLst>
        </xdr:cNvPr>
        <xdr:cNvSpPr txBox="1"/>
      </xdr:nvSpPr>
      <xdr:spPr>
        <a:xfrm>
          <a:off x="6268085" y="1012698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類似団体平均より良好であり，令和３年度に比べ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ポイント増加しています。増加した要因は，再算定等に伴う普通交付税の減により，経常一般財源総額が減少したことによるものです。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2AB4462-8C49-40A4-8784-8E296F2C1CF9}"/>
            </a:ext>
          </a:extLst>
        </xdr:cNvPr>
        <xdr:cNvSpPr txBox="1"/>
      </xdr:nvSpPr>
      <xdr:spPr>
        <a:xfrm>
          <a:off x="739140" y="960564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F0FDF06-CC06-4B7D-AC63-BF2818E889C0}"/>
            </a:ext>
          </a:extLst>
        </xdr:cNvPr>
        <xdr:cNvCxnSpPr/>
      </xdr:nvCxnSpPr>
      <xdr:spPr>
        <a:xfrm>
          <a:off x="777240" y="1226820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22912E3-F4DE-412E-BA28-80E92EE265B2}"/>
            </a:ext>
          </a:extLst>
        </xdr:cNvPr>
        <xdr:cNvSpPr txBox="1"/>
      </xdr:nvSpPr>
      <xdr:spPr>
        <a:xfrm>
          <a:off x="0"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8DA73E95-1B62-4A7F-AF6E-D229A461FAA4}"/>
            </a:ext>
          </a:extLst>
        </xdr:cNvPr>
        <xdr:cNvCxnSpPr/>
      </xdr:nvCxnSpPr>
      <xdr:spPr>
        <a:xfrm>
          <a:off x="777240" y="1177607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61D8EE45-7332-4823-A38C-06DC10462B14}"/>
            </a:ext>
          </a:extLst>
        </xdr:cNvPr>
        <xdr:cNvSpPr txBox="1"/>
      </xdr:nvSpPr>
      <xdr:spPr>
        <a:xfrm>
          <a:off x="0" y="116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899D4371-1224-4D26-BC14-D56B660FE962}"/>
            </a:ext>
          </a:extLst>
        </xdr:cNvPr>
        <xdr:cNvCxnSpPr/>
      </xdr:nvCxnSpPr>
      <xdr:spPr>
        <a:xfrm>
          <a:off x="777240" y="112820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B510E5F-012C-49D7-A796-B0A16079D3F2}"/>
            </a:ext>
          </a:extLst>
        </xdr:cNvPr>
        <xdr:cNvSpPr txBox="1"/>
      </xdr:nvSpPr>
      <xdr:spPr>
        <a:xfrm>
          <a:off x="0" y="1113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7150426-F6BE-4F22-ADB5-7858CDA29EF6}"/>
            </a:ext>
          </a:extLst>
        </xdr:cNvPr>
        <xdr:cNvCxnSpPr/>
      </xdr:nvCxnSpPr>
      <xdr:spPr>
        <a:xfrm>
          <a:off x="777240" y="107899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DB4C0970-E8B5-4743-9AD0-1A85EC34E278}"/>
            </a:ext>
          </a:extLst>
        </xdr:cNvPr>
        <xdr:cNvSpPr txBox="1"/>
      </xdr:nvSpPr>
      <xdr:spPr>
        <a:xfrm>
          <a:off x="0" y="106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48BE3F4-C846-46C3-A65C-0469419973AA}"/>
            </a:ext>
          </a:extLst>
        </xdr:cNvPr>
        <xdr:cNvCxnSpPr/>
      </xdr:nvCxnSpPr>
      <xdr:spPr>
        <a:xfrm>
          <a:off x="777240" y="1029017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4AE90337-B572-4398-BFCB-15F0572D3290}"/>
            </a:ext>
          </a:extLst>
        </xdr:cNvPr>
        <xdr:cNvSpPr txBox="1"/>
      </xdr:nvSpPr>
      <xdr:spPr>
        <a:xfrm>
          <a:off x="0" y="1014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5CAB059A-5778-4B29-80AF-7D12F554AF9E}"/>
            </a:ext>
          </a:extLst>
        </xdr:cNvPr>
        <xdr:cNvCxnSpPr/>
      </xdr:nvCxnSpPr>
      <xdr:spPr>
        <a:xfrm>
          <a:off x="777240" y="97961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1C8D9FAD-0C21-4031-B06E-6C13D250C103}"/>
            </a:ext>
          </a:extLst>
        </xdr:cNvPr>
        <xdr:cNvSpPr txBox="1"/>
      </xdr:nvSpPr>
      <xdr:spPr>
        <a:xfrm>
          <a:off x="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820CCD12-C34D-4E0B-B40F-80C59C414435}"/>
            </a:ext>
          </a:extLst>
        </xdr:cNvPr>
        <xdr:cNvSpPr/>
      </xdr:nvSpPr>
      <xdr:spPr>
        <a:xfrm>
          <a:off x="777240" y="979614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75CB472-3D6A-440B-97FF-0AB25EB4DFA7}"/>
            </a:ext>
          </a:extLst>
        </xdr:cNvPr>
        <xdr:cNvCxnSpPr/>
      </xdr:nvCxnSpPr>
      <xdr:spPr>
        <a:xfrm flipV="1">
          <a:off x="5044440" y="10558399"/>
          <a:ext cx="0" cy="125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DD7E67CF-805A-45A5-9BE2-DBFD98963ACF}"/>
            </a:ext>
          </a:extLst>
        </xdr:cNvPr>
        <xdr:cNvSpPr txBox="1"/>
      </xdr:nvSpPr>
      <xdr:spPr>
        <a:xfrm>
          <a:off x="5131435" y="117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5075070-B9CB-47AF-9B3E-8C6CC56330A0}"/>
            </a:ext>
          </a:extLst>
        </xdr:cNvPr>
        <xdr:cNvCxnSpPr/>
      </xdr:nvCxnSpPr>
      <xdr:spPr>
        <a:xfrm>
          <a:off x="4949825" y="11814683"/>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CE8E3445-67E3-4DD8-9E9E-3B699AAB96DF}"/>
            </a:ext>
          </a:extLst>
        </xdr:cNvPr>
        <xdr:cNvSpPr txBox="1"/>
      </xdr:nvSpPr>
      <xdr:spPr>
        <a:xfrm>
          <a:off x="5131435" y="102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3255DF0C-3C70-4BA3-B0A2-FFB659C71652}"/>
            </a:ext>
          </a:extLst>
        </xdr:cNvPr>
        <xdr:cNvCxnSpPr/>
      </xdr:nvCxnSpPr>
      <xdr:spPr>
        <a:xfrm>
          <a:off x="4949825" y="10558399"/>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97536</xdr:rowOff>
    </xdr:to>
    <xdr:cxnSp macro="">
      <xdr:nvCxnSpPr>
        <xdr:cNvPr id="130" name="直線コネクタ 129">
          <a:extLst>
            <a:ext uri="{FF2B5EF4-FFF2-40B4-BE49-F238E27FC236}">
              <a16:creationId xmlns:a16="http://schemas.microsoft.com/office/drawing/2014/main" id="{C6490A50-C5FE-4037-A329-616B616DEB5D}"/>
            </a:ext>
          </a:extLst>
        </xdr:cNvPr>
        <xdr:cNvCxnSpPr/>
      </xdr:nvCxnSpPr>
      <xdr:spPr>
        <a:xfrm>
          <a:off x="4191000" y="10870057"/>
          <a:ext cx="85344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B4BC7E1A-DC3D-4A95-A9BA-69C8AFACC3D6}"/>
            </a:ext>
          </a:extLst>
        </xdr:cNvPr>
        <xdr:cNvSpPr txBox="1"/>
      </xdr:nvSpPr>
      <xdr:spPr>
        <a:xfrm>
          <a:off x="5131435" y="11161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8ECDA75-D82A-4B41-9FE6-B27012C35055}"/>
            </a:ext>
          </a:extLst>
        </xdr:cNvPr>
        <xdr:cNvSpPr/>
      </xdr:nvSpPr>
      <xdr:spPr>
        <a:xfrm>
          <a:off x="4987925" y="11191748"/>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22606</xdr:rowOff>
    </xdr:to>
    <xdr:cxnSp macro="">
      <xdr:nvCxnSpPr>
        <xdr:cNvPr id="133" name="直線コネクタ 132">
          <a:extLst>
            <a:ext uri="{FF2B5EF4-FFF2-40B4-BE49-F238E27FC236}">
              <a16:creationId xmlns:a16="http://schemas.microsoft.com/office/drawing/2014/main" id="{902EB1E6-9CAC-42F4-A8AA-FD76552415C7}"/>
            </a:ext>
          </a:extLst>
        </xdr:cNvPr>
        <xdr:cNvCxnSpPr/>
      </xdr:nvCxnSpPr>
      <xdr:spPr>
        <a:xfrm flipV="1">
          <a:off x="3281045" y="10870057"/>
          <a:ext cx="909955"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D25E8C35-B014-4DC7-BAAE-D941E0E360C6}"/>
            </a:ext>
          </a:extLst>
        </xdr:cNvPr>
        <xdr:cNvSpPr/>
      </xdr:nvSpPr>
      <xdr:spPr>
        <a:xfrm>
          <a:off x="4134485" y="10998708"/>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662250FD-BA8B-4FF2-9D3C-695D6BDA4CAF}"/>
            </a:ext>
          </a:extLst>
        </xdr:cNvPr>
        <xdr:cNvSpPr txBox="1"/>
      </xdr:nvSpPr>
      <xdr:spPr>
        <a:xfrm>
          <a:off x="3802380" y="1108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70866</xdr:rowOff>
    </xdr:to>
    <xdr:cxnSp macro="">
      <xdr:nvCxnSpPr>
        <xdr:cNvPr id="136" name="直線コネクタ 135">
          <a:extLst>
            <a:ext uri="{FF2B5EF4-FFF2-40B4-BE49-F238E27FC236}">
              <a16:creationId xmlns:a16="http://schemas.microsoft.com/office/drawing/2014/main" id="{B3B3ADA2-5FAD-4D99-9FB3-84466623B8A9}"/>
            </a:ext>
          </a:extLst>
        </xdr:cNvPr>
        <xdr:cNvCxnSpPr/>
      </xdr:nvCxnSpPr>
      <xdr:spPr>
        <a:xfrm flipV="1">
          <a:off x="2380615" y="11067796"/>
          <a:ext cx="90043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FA1B743E-60C6-44CE-90CC-38E49DA5AFAA}"/>
            </a:ext>
          </a:extLst>
        </xdr:cNvPr>
        <xdr:cNvSpPr/>
      </xdr:nvSpPr>
      <xdr:spPr>
        <a:xfrm>
          <a:off x="3234055" y="1125829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ED3E545C-5FB7-4277-BBDC-27CDF15056E7}"/>
            </a:ext>
          </a:extLst>
        </xdr:cNvPr>
        <xdr:cNvSpPr txBox="1"/>
      </xdr:nvSpPr>
      <xdr:spPr>
        <a:xfrm>
          <a:off x="2892425" y="1134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id="{9AB06427-3173-455C-92C1-82D33CD5D28D}"/>
            </a:ext>
          </a:extLst>
        </xdr:cNvPr>
        <xdr:cNvCxnSpPr/>
      </xdr:nvCxnSpPr>
      <xdr:spPr>
        <a:xfrm flipV="1">
          <a:off x="1470660" y="11114151"/>
          <a:ext cx="909955"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E06937A9-60C0-48FC-B8E2-C1644A189A50}"/>
            </a:ext>
          </a:extLst>
        </xdr:cNvPr>
        <xdr:cNvSpPr/>
      </xdr:nvSpPr>
      <xdr:spPr>
        <a:xfrm>
          <a:off x="2324100" y="1129982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84C40F37-B5BD-47C5-A472-2C03701ADDD6}"/>
            </a:ext>
          </a:extLst>
        </xdr:cNvPr>
        <xdr:cNvSpPr txBox="1"/>
      </xdr:nvSpPr>
      <xdr:spPr>
        <a:xfrm>
          <a:off x="1991995" y="1139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C6FC200F-D0C1-421C-AEF8-DFA4AB77A66D}"/>
            </a:ext>
          </a:extLst>
        </xdr:cNvPr>
        <xdr:cNvSpPr/>
      </xdr:nvSpPr>
      <xdr:spPr>
        <a:xfrm>
          <a:off x="1421765" y="11284331"/>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723D1B80-BDAA-4326-8EA9-573C54C6FCDE}"/>
            </a:ext>
          </a:extLst>
        </xdr:cNvPr>
        <xdr:cNvSpPr txBox="1"/>
      </xdr:nvSpPr>
      <xdr:spPr>
        <a:xfrm>
          <a:off x="1089660" y="1136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D081804-8CF4-4580-A70B-760E1E2D55F5}"/>
            </a:ext>
          </a:extLst>
        </xdr:cNvPr>
        <xdr:cNvSpPr txBox="1"/>
      </xdr:nvSpPr>
      <xdr:spPr>
        <a:xfrm>
          <a:off x="481901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EF128F7-AAE9-40C3-ADFD-AFC85FC65C5D}"/>
            </a:ext>
          </a:extLst>
        </xdr:cNvPr>
        <xdr:cNvSpPr txBox="1"/>
      </xdr:nvSpPr>
      <xdr:spPr>
        <a:xfrm>
          <a:off x="39655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968D5D0-4EB1-483D-92F8-94C2821463DF}"/>
            </a:ext>
          </a:extLst>
        </xdr:cNvPr>
        <xdr:cNvSpPr txBox="1"/>
      </xdr:nvSpPr>
      <xdr:spPr>
        <a:xfrm>
          <a:off x="30632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4EC3614-D44A-44B5-AB0E-445190B2E6AF}"/>
            </a:ext>
          </a:extLst>
        </xdr:cNvPr>
        <xdr:cNvSpPr txBox="1"/>
      </xdr:nvSpPr>
      <xdr:spPr>
        <a:xfrm>
          <a:off x="21609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88B451F-1E95-4C09-AB03-5B2123BF17D2}"/>
            </a:ext>
          </a:extLst>
        </xdr:cNvPr>
        <xdr:cNvSpPr txBox="1"/>
      </xdr:nvSpPr>
      <xdr:spPr>
        <a:xfrm>
          <a:off x="125285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9" name="楕円 148">
          <a:extLst>
            <a:ext uri="{FF2B5EF4-FFF2-40B4-BE49-F238E27FC236}">
              <a16:creationId xmlns:a16="http://schemas.microsoft.com/office/drawing/2014/main" id="{5F75C233-B4BC-423F-B1E8-65CDEDF4C78A}"/>
            </a:ext>
          </a:extLst>
        </xdr:cNvPr>
        <xdr:cNvSpPr/>
      </xdr:nvSpPr>
      <xdr:spPr>
        <a:xfrm>
          <a:off x="4987925" y="10910951"/>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0" name="財政構造の弾力性該当値テキスト">
          <a:extLst>
            <a:ext uri="{FF2B5EF4-FFF2-40B4-BE49-F238E27FC236}">
              <a16:creationId xmlns:a16="http://schemas.microsoft.com/office/drawing/2014/main" id="{0BD98CA9-BD7E-4394-8A32-FBD3F6BAA6AD}"/>
            </a:ext>
          </a:extLst>
        </xdr:cNvPr>
        <xdr:cNvSpPr txBox="1"/>
      </xdr:nvSpPr>
      <xdr:spPr>
        <a:xfrm>
          <a:off x="5131435" y="107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a:extLst>
            <a:ext uri="{FF2B5EF4-FFF2-40B4-BE49-F238E27FC236}">
              <a16:creationId xmlns:a16="http://schemas.microsoft.com/office/drawing/2014/main" id="{EF510FED-9DFB-408E-A325-A6190F777B11}"/>
            </a:ext>
          </a:extLst>
        </xdr:cNvPr>
        <xdr:cNvSpPr/>
      </xdr:nvSpPr>
      <xdr:spPr>
        <a:xfrm>
          <a:off x="4134485" y="10815447"/>
          <a:ext cx="10541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2" name="テキスト ボックス 151">
          <a:extLst>
            <a:ext uri="{FF2B5EF4-FFF2-40B4-BE49-F238E27FC236}">
              <a16:creationId xmlns:a16="http://schemas.microsoft.com/office/drawing/2014/main" id="{D9B08140-7A72-47B4-928F-F718783355E2}"/>
            </a:ext>
          </a:extLst>
        </xdr:cNvPr>
        <xdr:cNvSpPr txBox="1"/>
      </xdr:nvSpPr>
      <xdr:spPr>
        <a:xfrm>
          <a:off x="3802380" y="1058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a:extLst>
            <a:ext uri="{FF2B5EF4-FFF2-40B4-BE49-F238E27FC236}">
              <a16:creationId xmlns:a16="http://schemas.microsoft.com/office/drawing/2014/main" id="{265D393E-85FC-4C81-A6B9-5D28D0F2F79B}"/>
            </a:ext>
          </a:extLst>
        </xdr:cNvPr>
        <xdr:cNvSpPr/>
      </xdr:nvSpPr>
      <xdr:spPr>
        <a:xfrm>
          <a:off x="3234055" y="1101128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a:extLst>
            <a:ext uri="{FF2B5EF4-FFF2-40B4-BE49-F238E27FC236}">
              <a16:creationId xmlns:a16="http://schemas.microsoft.com/office/drawing/2014/main" id="{A09ECE2D-B4F6-434E-9B12-01AE18BFC476}"/>
            </a:ext>
          </a:extLst>
        </xdr:cNvPr>
        <xdr:cNvSpPr txBox="1"/>
      </xdr:nvSpPr>
      <xdr:spPr>
        <a:xfrm>
          <a:off x="2892425" y="1077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a:extLst>
            <a:ext uri="{FF2B5EF4-FFF2-40B4-BE49-F238E27FC236}">
              <a16:creationId xmlns:a16="http://schemas.microsoft.com/office/drawing/2014/main" id="{40BE8466-D803-4D18-86CA-9F14B41F3CC3}"/>
            </a:ext>
          </a:extLst>
        </xdr:cNvPr>
        <xdr:cNvSpPr/>
      </xdr:nvSpPr>
      <xdr:spPr>
        <a:xfrm>
          <a:off x="2324100" y="11065256"/>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6" name="テキスト ボックス 155">
          <a:extLst>
            <a:ext uri="{FF2B5EF4-FFF2-40B4-BE49-F238E27FC236}">
              <a16:creationId xmlns:a16="http://schemas.microsoft.com/office/drawing/2014/main" id="{23547AE3-BD4A-455B-880A-2AD177A41F3A}"/>
            </a:ext>
          </a:extLst>
        </xdr:cNvPr>
        <xdr:cNvSpPr txBox="1"/>
      </xdr:nvSpPr>
      <xdr:spPr>
        <a:xfrm>
          <a:off x="1991995" y="1082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1A977929-F992-494A-9267-F9EE57977312}"/>
            </a:ext>
          </a:extLst>
        </xdr:cNvPr>
        <xdr:cNvSpPr/>
      </xdr:nvSpPr>
      <xdr:spPr>
        <a:xfrm>
          <a:off x="1421765" y="11080750"/>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B42E21E0-7781-4BA2-9A8D-66CCD13149E5}"/>
            </a:ext>
          </a:extLst>
        </xdr:cNvPr>
        <xdr:cNvSpPr txBox="1"/>
      </xdr:nvSpPr>
      <xdr:spPr>
        <a:xfrm>
          <a:off x="1089660" y="1084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C753000-2A4C-42E3-A424-4764F074CFB2}"/>
            </a:ext>
          </a:extLst>
        </xdr:cNvPr>
        <xdr:cNvSpPr/>
      </xdr:nvSpPr>
      <xdr:spPr>
        <a:xfrm>
          <a:off x="777240" y="1291272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D5F48AA-1E04-463A-A4D4-65B9B29622EB}"/>
            </a:ext>
          </a:extLst>
        </xdr:cNvPr>
        <xdr:cNvSpPr txBox="1"/>
      </xdr:nvSpPr>
      <xdr:spPr>
        <a:xfrm>
          <a:off x="818943" y="1328610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652CE7C-1C99-42FF-A316-4A375B5C2D33}"/>
            </a:ext>
          </a:extLst>
        </xdr:cNvPr>
        <xdr:cNvSpPr txBox="1"/>
      </xdr:nvSpPr>
      <xdr:spPr>
        <a:xfrm>
          <a:off x="4225497"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80407EA8-46C0-4108-9025-18B9F674B140}"/>
            </a:ext>
          </a:extLst>
        </xdr:cNvPr>
        <xdr:cNvSpPr/>
      </xdr:nvSpPr>
      <xdr:spPr>
        <a:xfrm>
          <a:off x="6012180"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8F57869-980D-4F6C-9C1C-782D0B30B889}"/>
            </a:ext>
          </a:extLst>
        </xdr:cNvPr>
        <xdr:cNvSpPr/>
      </xdr:nvSpPr>
      <xdr:spPr>
        <a:xfrm>
          <a:off x="6012180"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824D1F8A-289C-4CEA-8FEA-7E3DDAC4C416}"/>
            </a:ext>
          </a:extLst>
        </xdr:cNvPr>
        <xdr:cNvSpPr/>
      </xdr:nvSpPr>
      <xdr:spPr>
        <a:xfrm>
          <a:off x="769175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3B70D7E-0F74-4B71-BEEC-B71E60477C26}"/>
            </a:ext>
          </a:extLst>
        </xdr:cNvPr>
        <xdr:cNvSpPr/>
      </xdr:nvSpPr>
      <xdr:spPr>
        <a:xfrm>
          <a:off x="769175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6F7C8A6B-34DA-4965-AEF1-7D3D83CFCDDB}"/>
            </a:ext>
          </a:extLst>
        </xdr:cNvPr>
        <xdr:cNvSpPr/>
      </xdr:nvSpPr>
      <xdr:spPr>
        <a:xfrm>
          <a:off x="9178925" y="13178155"/>
          <a:ext cx="129857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A61CDF8F-86C8-4042-BB93-EBA6E48860FC}"/>
            </a:ext>
          </a:extLst>
        </xdr:cNvPr>
        <xdr:cNvSpPr/>
      </xdr:nvSpPr>
      <xdr:spPr>
        <a:xfrm>
          <a:off x="9178925" y="1336865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AFA9BA2D-B3F8-44F8-9E75-CD6F43B1B827}"/>
            </a:ext>
          </a:extLst>
        </xdr:cNvPr>
        <xdr:cNvSpPr/>
      </xdr:nvSpPr>
      <xdr:spPr>
        <a:xfrm>
          <a:off x="777240" y="13697585"/>
          <a:ext cx="516953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963BC3B-9C5D-490D-8230-D52BAB0BCD89}"/>
            </a:ext>
          </a:extLst>
        </xdr:cNvPr>
        <xdr:cNvSpPr/>
      </xdr:nvSpPr>
      <xdr:spPr>
        <a:xfrm>
          <a:off x="6137275" y="13697585"/>
          <a:ext cx="6142990"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C18AE73-74AC-4903-9B47-B06A947A673E}"/>
            </a:ext>
          </a:extLst>
        </xdr:cNvPr>
        <xdr:cNvSpPr/>
      </xdr:nvSpPr>
      <xdr:spPr>
        <a:xfrm>
          <a:off x="6137275"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86B6392-9EAD-4DA6-A821-E4D6E00A1940}"/>
            </a:ext>
          </a:extLst>
        </xdr:cNvPr>
        <xdr:cNvSpPr txBox="1"/>
      </xdr:nvSpPr>
      <xdr:spPr>
        <a:xfrm>
          <a:off x="6268085" y="1402080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類似団体平均を下回っています。令和３年度に比べ増加している要因は，学校給食費の公会計化による賄材料費の増や原油価格の高騰による光熱水費の増などによるものです。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E08EB9F-49E5-414F-AEF2-12A9E9E9C73E}"/>
            </a:ext>
          </a:extLst>
        </xdr:cNvPr>
        <xdr:cNvSpPr txBox="1"/>
      </xdr:nvSpPr>
      <xdr:spPr>
        <a:xfrm>
          <a:off x="739140" y="13499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1C92826-520E-4004-8478-CEEBE2DB0991}"/>
            </a:ext>
          </a:extLst>
        </xdr:cNvPr>
        <xdr:cNvCxnSpPr/>
      </xdr:nvCxnSpPr>
      <xdr:spPr>
        <a:xfrm>
          <a:off x="777240" y="161620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19FC21AC-E8F2-4B8F-A625-939776F4BB9A}"/>
            </a:ext>
          </a:extLst>
        </xdr:cNvPr>
        <xdr:cNvSpPr txBox="1"/>
      </xdr:nvSpPr>
      <xdr:spPr>
        <a:xfrm>
          <a:off x="0"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EA676DE7-12CD-4782-AD43-AD5447ADA575}"/>
            </a:ext>
          </a:extLst>
        </xdr:cNvPr>
        <xdr:cNvCxnSpPr/>
      </xdr:nvCxnSpPr>
      <xdr:spPr>
        <a:xfrm>
          <a:off x="777240" y="155416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5AD031AE-54AC-4568-BDBE-D98FA13DFCB2}"/>
            </a:ext>
          </a:extLst>
        </xdr:cNvPr>
        <xdr:cNvSpPr txBox="1"/>
      </xdr:nvSpPr>
      <xdr:spPr>
        <a:xfrm>
          <a:off x="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EA00A72-A883-487A-93A4-7C980ED7DA1E}"/>
            </a:ext>
          </a:extLst>
        </xdr:cNvPr>
        <xdr:cNvCxnSpPr/>
      </xdr:nvCxnSpPr>
      <xdr:spPr>
        <a:xfrm>
          <a:off x="777240" y="1493075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3F7CB98F-063A-41DF-9D88-CD3BDE724AC0}"/>
            </a:ext>
          </a:extLst>
        </xdr:cNvPr>
        <xdr:cNvSpPr txBox="1"/>
      </xdr:nvSpPr>
      <xdr:spPr>
        <a:xfrm>
          <a:off x="0"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1264F3CA-367D-4053-BEC6-E23EF3281703}"/>
            </a:ext>
          </a:extLst>
        </xdr:cNvPr>
        <xdr:cNvCxnSpPr/>
      </xdr:nvCxnSpPr>
      <xdr:spPr>
        <a:xfrm>
          <a:off x="777240" y="1431036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8635A727-18C0-4F0A-9D53-5B29A2A3EB96}"/>
            </a:ext>
          </a:extLst>
        </xdr:cNvPr>
        <xdr:cNvSpPr txBox="1"/>
      </xdr:nvSpPr>
      <xdr:spPr>
        <a:xfrm>
          <a:off x="0" y="141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9E223992-E2D1-48D7-B6A3-B18830B877B2}"/>
            </a:ext>
          </a:extLst>
        </xdr:cNvPr>
        <xdr:cNvCxnSpPr/>
      </xdr:nvCxnSpPr>
      <xdr:spPr>
        <a:xfrm>
          <a:off x="777240" y="1369758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D256D469-F318-46BB-84B6-ABF0720C5500}"/>
            </a:ext>
          </a:extLst>
        </xdr:cNvPr>
        <xdr:cNvSpPr txBox="1"/>
      </xdr:nvSpPr>
      <xdr:spPr>
        <a:xfrm>
          <a:off x="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595FA006-FB9B-421F-8937-4CF44368325E}"/>
            </a:ext>
          </a:extLst>
        </xdr:cNvPr>
        <xdr:cNvSpPr/>
      </xdr:nvSpPr>
      <xdr:spPr>
        <a:xfrm>
          <a:off x="777240" y="13697585"/>
          <a:ext cx="516953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16C1DB3-2200-4347-9C70-2A93E77B402A}"/>
            </a:ext>
          </a:extLst>
        </xdr:cNvPr>
        <xdr:cNvCxnSpPr/>
      </xdr:nvCxnSpPr>
      <xdr:spPr>
        <a:xfrm flipV="1">
          <a:off x="5044440" y="14265947"/>
          <a:ext cx="0" cy="14024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D1B87AE5-F81A-4702-A585-455B3C1555C4}"/>
            </a:ext>
          </a:extLst>
        </xdr:cNvPr>
        <xdr:cNvSpPr txBox="1"/>
      </xdr:nvSpPr>
      <xdr:spPr>
        <a:xfrm>
          <a:off x="5131435" y="1563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6489056A-6D74-4C78-A990-358637C2A8AB}"/>
            </a:ext>
          </a:extLst>
        </xdr:cNvPr>
        <xdr:cNvCxnSpPr/>
      </xdr:nvCxnSpPr>
      <xdr:spPr>
        <a:xfrm>
          <a:off x="4949825" y="15668393"/>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5B222A2E-9690-4856-AF94-3F9A6CA44F90}"/>
            </a:ext>
          </a:extLst>
        </xdr:cNvPr>
        <xdr:cNvSpPr txBox="1"/>
      </xdr:nvSpPr>
      <xdr:spPr>
        <a:xfrm>
          <a:off x="5131435" y="1399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BDD3FCB8-573A-4222-8CC7-807783B43B16}"/>
            </a:ext>
          </a:extLst>
        </xdr:cNvPr>
        <xdr:cNvCxnSpPr/>
      </xdr:nvCxnSpPr>
      <xdr:spPr>
        <a:xfrm>
          <a:off x="4949825" y="14265947"/>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15838</xdr:rowOff>
    </xdr:from>
    <xdr:to>
      <xdr:col>23</xdr:col>
      <xdr:colOff>133350</xdr:colOff>
      <xdr:row>82</xdr:row>
      <xdr:rowOff>93410</xdr:rowOff>
    </xdr:to>
    <xdr:cxnSp macro="">
      <xdr:nvCxnSpPr>
        <xdr:cNvPr id="189" name="直線コネクタ 188">
          <a:extLst>
            <a:ext uri="{FF2B5EF4-FFF2-40B4-BE49-F238E27FC236}">
              <a16:creationId xmlns:a16="http://schemas.microsoft.com/office/drawing/2014/main" id="{1495F2AC-1806-4D5D-9CCC-931524B7456F}"/>
            </a:ext>
          </a:extLst>
        </xdr:cNvPr>
        <xdr:cNvCxnSpPr/>
      </xdr:nvCxnSpPr>
      <xdr:spPr>
        <a:xfrm>
          <a:off x="4191000" y="14390968"/>
          <a:ext cx="85344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F4B0DFD0-D1A3-4C48-8D04-69BF85935438}"/>
            </a:ext>
          </a:extLst>
        </xdr:cNvPr>
        <xdr:cNvSpPr txBox="1"/>
      </xdr:nvSpPr>
      <xdr:spPr>
        <a:xfrm>
          <a:off x="5131435" y="14481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86F6E04E-092F-4520-8014-ED7C8F21ACB2}"/>
            </a:ext>
          </a:extLst>
        </xdr:cNvPr>
        <xdr:cNvSpPr/>
      </xdr:nvSpPr>
      <xdr:spPr>
        <a:xfrm>
          <a:off x="4987925" y="14511478"/>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168363</xdr:rowOff>
    </xdr:from>
    <xdr:to>
      <xdr:col>19</xdr:col>
      <xdr:colOff>133350</xdr:colOff>
      <xdr:row>82</xdr:row>
      <xdr:rowOff>15838</xdr:rowOff>
    </xdr:to>
    <xdr:cxnSp macro="">
      <xdr:nvCxnSpPr>
        <xdr:cNvPr id="192" name="直線コネクタ 191">
          <a:extLst>
            <a:ext uri="{FF2B5EF4-FFF2-40B4-BE49-F238E27FC236}">
              <a16:creationId xmlns:a16="http://schemas.microsoft.com/office/drawing/2014/main" id="{C1CD5D0D-1AB9-4A0A-95F7-EF4906BD09B4}"/>
            </a:ext>
          </a:extLst>
        </xdr:cNvPr>
        <xdr:cNvCxnSpPr/>
      </xdr:nvCxnSpPr>
      <xdr:spPr>
        <a:xfrm>
          <a:off x="3281045" y="14368233"/>
          <a:ext cx="909955" cy="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14CE223F-5430-46F8-9639-BEA3758F4118}"/>
            </a:ext>
          </a:extLst>
        </xdr:cNvPr>
        <xdr:cNvSpPr/>
      </xdr:nvSpPr>
      <xdr:spPr>
        <a:xfrm>
          <a:off x="4134485" y="14476515"/>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2A8F2DB2-172F-4BC8-A704-22CE164DD1E4}"/>
            </a:ext>
          </a:extLst>
        </xdr:cNvPr>
        <xdr:cNvSpPr txBox="1"/>
      </xdr:nvSpPr>
      <xdr:spPr>
        <a:xfrm>
          <a:off x="3802380" y="145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104249</xdr:rowOff>
    </xdr:from>
    <xdr:to>
      <xdr:col>15</xdr:col>
      <xdr:colOff>82550</xdr:colOff>
      <xdr:row>81</xdr:row>
      <xdr:rowOff>168363</xdr:rowOff>
    </xdr:to>
    <xdr:cxnSp macro="">
      <xdr:nvCxnSpPr>
        <xdr:cNvPr id="195" name="直線コネクタ 194">
          <a:extLst>
            <a:ext uri="{FF2B5EF4-FFF2-40B4-BE49-F238E27FC236}">
              <a16:creationId xmlns:a16="http://schemas.microsoft.com/office/drawing/2014/main" id="{EF15757A-6166-40CE-9E87-5B620DB375B8}"/>
            </a:ext>
          </a:extLst>
        </xdr:cNvPr>
        <xdr:cNvCxnSpPr/>
      </xdr:nvCxnSpPr>
      <xdr:spPr>
        <a:xfrm>
          <a:off x="2380615" y="14302214"/>
          <a:ext cx="90043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D41CD2C7-F418-42D8-9AD9-4C32B091489B}"/>
            </a:ext>
          </a:extLst>
        </xdr:cNvPr>
        <xdr:cNvSpPr/>
      </xdr:nvSpPr>
      <xdr:spPr>
        <a:xfrm>
          <a:off x="3234055" y="14435523"/>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8128DB49-2063-414C-8F71-96FF86D0B97A}"/>
            </a:ext>
          </a:extLst>
        </xdr:cNvPr>
        <xdr:cNvSpPr txBox="1"/>
      </xdr:nvSpPr>
      <xdr:spPr>
        <a:xfrm>
          <a:off x="2892425" y="145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104249</xdr:rowOff>
    </xdr:from>
    <xdr:to>
      <xdr:col>11</xdr:col>
      <xdr:colOff>31750</xdr:colOff>
      <xdr:row>81</xdr:row>
      <xdr:rowOff>105445</xdr:rowOff>
    </xdr:to>
    <xdr:cxnSp macro="">
      <xdr:nvCxnSpPr>
        <xdr:cNvPr id="198" name="直線コネクタ 197">
          <a:extLst>
            <a:ext uri="{FF2B5EF4-FFF2-40B4-BE49-F238E27FC236}">
              <a16:creationId xmlns:a16="http://schemas.microsoft.com/office/drawing/2014/main" id="{8926F9A5-FDAF-444F-B84B-E697557F6557}"/>
            </a:ext>
          </a:extLst>
        </xdr:cNvPr>
        <xdr:cNvCxnSpPr/>
      </xdr:nvCxnSpPr>
      <xdr:spPr>
        <a:xfrm flipV="1">
          <a:off x="1470660" y="14302214"/>
          <a:ext cx="909955"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3EDA594F-73CE-4B4B-A1B8-3D6BB7437196}"/>
            </a:ext>
          </a:extLst>
        </xdr:cNvPr>
        <xdr:cNvSpPr/>
      </xdr:nvSpPr>
      <xdr:spPr>
        <a:xfrm>
          <a:off x="2324100" y="1437141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F2D383C6-2652-438F-B613-063F2407A705}"/>
            </a:ext>
          </a:extLst>
        </xdr:cNvPr>
        <xdr:cNvSpPr txBox="1"/>
      </xdr:nvSpPr>
      <xdr:spPr>
        <a:xfrm>
          <a:off x="1991995" y="144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2C51814E-8A5F-4847-82CA-30ED1FFEF83A}"/>
            </a:ext>
          </a:extLst>
        </xdr:cNvPr>
        <xdr:cNvSpPr/>
      </xdr:nvSpPr>
      <xdr:spPr>
        <a:xfrm>
          <a:off x="1421765" y="14371660"/>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550AC629-0959-41BF-B7DD-BB904D618BD8}"/>
            </a:ext>
          </a:extLst>
        </xdr:cNvPr>
        <xdr:cNvSpPr txBox="1"/>
      </xdr:nvSpPr>
      <xdr:spPr>
        <a:xfrm>
          <a:off x="1089660" y="1445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08AB46B-F70C-44A5-8E69-E1F2F1E4B118}"/>
            </a:ext>
          </a:extLst>
        </xdr:cNvPr>
        <xdr:cNvSpPr txBox="1"/>
      </xdr:nvSpPr>
      <xdr:spPr>
        <a:xfrm>
          <a:off x="481901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A7325C4-BB1B-42FD-A213-504C06A37AC8}"/>
            </a:ext>
          </a:extLst>
        </xdr:cNvPr>
        <xdr:cNvSpPr txBox="1"/>
      </xdr:nvSpPr>
      <xdr:spPr>
        <a:xfrm>
          <a:off x="39655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96FCB9A-B97D-4AD7-A465-C7ED6D22D31D}"/>
            </a:ext>
          </a:extLst>
        </xdr:cNvPr>
        <xdr:cNvSpPr txBox="1"/>
      </xdr:nvSpPr>
      <xdr:spPr>
        <a:xfrm>
          <a:off x="30632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78AFA03-AA3A-4957-A0C9-90976FAFF957}"/>
            </a:ext>
          </a:extLst>
        </xdr:cNvPr>
        <xdr:cNvSpPr txBox="1"/>
      </xdr:nvSpPr>
      <xdr:spPr>
        <a:xfrm>
          <a:off x="21609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F105933-6F6C-4590-AD63-E7ED17A40566}"/>
            </a:ext>
          </a:extLst>
        </xdr:cNvPr>
        <xdr:cNvSpPr txBox="1"/>
      </xdr:nvSpPr>
      <xdr:spPr>
        <a:xfrm>
          <a:off x="125285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42610</xdr:rowOff>
    </xdr:from>
    <xdr:to>
      <xdr:col>23</xdr:col>
      <xdr:colOff>184150</xdr:colOff>
      <xdr:row>82</xdr:row>
      <xdr:rowOff>144210</xdr:rowOff>
    </xdr:to>
    <xdr:sp macro="" textlink="">
      <xdr:nvSpPr>
        <xdr:cNvPr id="208" name="楕円 207">
          <a:extLst>
            <a:ext uri="{FF2B5EF4-FFF2-40B4-BE49-F238E27FC236}">
              <a16:creationId xmlns:a16="http://schemas.microsoft.com/office/drawing/2014/main" id="{71CC0FB2-74EC-455B-866D-EFB6EDA5C4F9}"/>
            </a:ext>
          </a:extLst>
        </xdr:cNvPr>
        <xdr:cNvSpPr/>
      </xdr:nvSpPr>
      <xdr:spPr>
        <a:xfrm>
          <a:off x="4987925" y="14413930"/>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59137</xdr:rowOff>
    </xdr:from>
    <xdr:ext cx="762000" cy="259045"/>
    <xdr:sp macro="" textlink="">
      <xdr:nvSpPr>
        <xdr:cNvPr id="209" name="人件費・物件費等の状況該当値テキスト">
          <a:extLst>
            <a:ext uri="{FF2B5EF4-FFF2-40B4-BE49-F238E27FC236}">
              <a16:creationId xmlns:a16="http://schemas.microsoft.com/office/drawing/2014/main" id="{C2B6A41F-05B1-47A4-96C8-FC7E7AA5E29C}"/>
            </a:ext>
          </a:extLst>
        </xdr:cNvPr>
        <xdr:cNvSpPr txBox="1"/>
      </xdr:nvSpPr>
      <xdr:spPr>
        <a:xfrm>
          <a:off x="5131435" y="142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136488</xdr:rowOff>
    </xdr:from>
    <xdr:to>
      <xdr:col>19</xdr:col>
      <xdr:colOff>184150</xdr:colOff>
      <xdr:row>82</xdr:row>
      <xdr:rowOff>66638</xdr:rowOff>
    </xdr:to>
    <xdr:sp macro="" textlink="">
      <xdr:nvSpPr>
        <xdr:cNvPr id="210" name="楕円 209">
          <a:extLst>
            <a:ext uri="{FF2B5EF4-FFF2-40B4-BE49-F238E27FC236}">
              <a16:creationId xmlns:a16="http://schemas.microsoft.com/office/drawing/2014/main" id="{75E56D12-3AFB-450C-A26F-3F9B1A3285BD}"/>
            </a:ext>
          </a:extLst>
        </xdr:cNvPr>
        <xdr:cNvSpPr/>
      </xdr:nvSpPr>
      <xdr:spPr>
        <a:xfrm>
          <a:off x="4134485" y="14336358"/>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76815</xdr:rowOff>
    </xdr:from>
    <xdr:ext cx="736600" cy="259045"/>
    <xdr:sp macro="" textlink="">
      <xdr:nvSpPr>
        <xdr:cNvPr id="211" name="テキスト ボックス 210">
          <a:extLst>
            <a:ext uri="{FF2B5EF4-FFF2-40B4-BE49-F238E27FC236}">
              <a16:creationId xmlns:a16="http://schemas.microsoft.com/office/drawing/2014/main" id="{B1E0B3F0-5061-4412-9759-BE98D8307FF4}"/>
            </a:ext>
          </a:extLst>
        </xdr:cNvPr>
        <xdr:cNvSpPr txBox="1"/>
      </xdr:nvSpPr>
      <xdr:spPr>
        <a:xfrm>
          <a:off x="3802380" y="1409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117563</xdr:rowOff>
    </xdr:from>
    <xdr:to>
      <xdr:col>15</xdr:col>
      <xdr:colOff>133350</xdr:colOff>
      <xdr:row>82</xdr:row>
      <xdr:rowOff>47713</xdr:rowOff>
    </xdr:to>
    <xdr:sp macro="" textlink="">
      <xdr:nvSpPr>
        <xdr:cNvPr id="212" name="楕円 211">
          <a:extLst>
            <a:ext uri="{FF2B5EF4-FFF2-40B4-BE49-F238E27FC236}">
              <a16:creationId xmlns:a16="http://schemas.microsoft.com/office/drawing/2014/main" id="{48D0CC3A-8FFA-44DA-BFB7-4186083AE293}"/>
            </a:ext>
          </a:extLst>
        </xdr:cNvPr>
        <xdr:cNvSpPr/>
      </xdr:nvSpPr>
      <xdr:spPr>
        <a:xfrm>
          <a:off x="3234055" y="1431362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57890</xdr:rowOff>
    </xdr:from>
    <xdr:ext cx="762000" cy="259045"/>
    <xdr:sp macro="" textlink="">
      <xdr:nvSpPr>
        <xdr:cNvPr id="213" name="テキスト ボックス 212">
          <a:extLst>
            <a:ext uri="{FF2B5EF4-FFF2-40B4-BE49-F238E27FC236}">
              <a16:creationId xmlns:a16="http://schemas.microsoft.com/office/drawing/2014/main" id="{C1E8E32E-6083-48F2-8C7E-D9910FBAA735}"/>
            </a:ext>
          </a:extLst>
        </xdr:cNvPr>
        <xdr:cNvSpPr txBox="1"/>
      </xdr:nvSpPr>
      <xdr:spPr>
        <a:xfrm>
          <a:off x="2892425" y="140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53449</xdr:rowOff>
    </xdr:from>
    <xdr:to>
      <xdr:col>11</xdr:col>
      <xdr:colOff>82550</xdr:colOff>
      <xdr:row>81</xdr:row>
      <xdr:rowOff>155049</xdr:rowOff>
    </xdr:to>
    <xdr:sp macro="" textlink="">
      <xdr:nvSpPr>
        <xdr:cNvPr id="214" name="楕円 213">
          <a:extLst>
            <a:ext uri="{FF2B5EF4-FFF2-40B4-BE49-F238E27FC236}">
              <a16:creationId xmlns:a16="http://schemas.microsoft.com/office/drawing/2014/main" id="{216CEAF8-2BB8-4473-BD08-7F7A1EBECD40}"/>
            </a:ext>
          </a:extLst>
        </xdr:cNvPr>
        <xdr:cNvSpPr/>
      </xdr:nvSpPr>
      <xdr:spPr>
        <a:xfrm>
          <a:off x="2324100" y="14253319"/>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165226</xdr:rowOff>
    </xdr:from>
    <xdr:ext cx="762000" cy="259045"/>
    <xdr:sp macro="" textlink="">
      <xdr:nvSpPr>
        <xdr:cNvPr id="215" name="テキスト ボックス 214">
          <a:extLst>
            <a:ext uri="{FF2B5EF4-FFF2-40B4-BE49-F238E27FC236}">
              <a16:creationId xmlns:a16="http://schemas.microsoft.com/office/drawing/2014/main" id="{79684928-8F1B-4079-BA55-F5731951C87B}"/>
            </a:ext>
          </a:extLst>
        </xdr:cNvPr>
        <xdr:cNvSpPr txBox="1"/>
      </xdr:nvSpPr>
      <xdr:spPr>
        <a:xfrm>
          <a:off x="1991995" y="1400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54645</xdr:rowOff>
    </xdr:from>
    <xdr:to>
      <xdr:col>7</xdr:col>
      <xdr:colOff>31750</xdr:colOff>
      <xdr:row>81</xdr:row>
      <xdr:rowOff>156245</xdr:rowOff>
    </xdr:to>
    <xdr:sp macro="" textlink="">
      <xdr:nvSpPr>
        <xdr:cNvPr id="216" name="楕円 215">
          <a:extLst>
            <a:ext uri="{FF2B5EF4-FFF2-40B4-BE49-F238E27FC236}">
              <a16:creationId xmlns:a16="http://schemas.microsoft.com/office/drawing/2014/main" id="{733BEBE3-3A7A-448B-A17D-151B07AD78E1}"/>
            </a:ext>
          </a:extLst>
        </xdr:cNvPr>
        <xdr:cNvSpPr/>
      </xdr:nvSpPr>
      <xdr:spPr>
        <a:xfrm>
          <a:off x="1421765" y="14254515"/>
          <a:ext cx="10541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166422</xdr:rowOff>
    </xdr:from>
    <xdr:ext cx="762000" cy="259045"/>
    <xdr:sp macro="" textlink="">
      <xdr:nvSpPr>
        <xdr:cNvPr id="217" name="テキスト ボックス 216">
          <a:extLst>
            <a:ext uri="{FF2B5EF4-FFF2-40B4-BE49-F238E27FC236}">
              <a16:creationId xmlns:a16="http://schemas.microsoft.com/office/drawing/2014/main" id="{AA04239E-F214-435D-9CCC-A04FB5BE7FE8}"/>
            </a:ext>
          </a:extLst>
        </xdr:cNvPr>
        <xdr:cNvSpPr txBox="1"/>
      </xdr:nvSpPr>
      <xdr:spPr>
        <a:xfrm>
          <a:off x="1089660" y="140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2E89FCA9-A79B-40B7-8F10-EABF8B2F7F83}"/>
            </a:ext>
          </a:extLst>
        </xdr:cNvPr>
        <xdr:cNvSpPr/>
      </xdr:nvSpPr>
      <xdr:spPr>
        <a:xfrm>
          <a:off x="13057505" y="1291272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2909A6D2-8BC0-45DA-87A2-2E5A0A75956A}"/>
            </a:ext>
          </a:extLst>
        </xdr:cNvPr>
        <xdr:cNvSpPr txBox="1"/>
      </xdr:nvSpPr>
      <xdr:spPr>
        <a:xfrm>
          <a:off x="13900652" y="1328610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7548DFA-D241-4F47-87F5-53413E0CF787}"/>
            </a:ext>
          </a:extLst>
        </xdr:cNvPr>
        <xdr:cNvSpPr txBox="1"/>
      </xdr:nvSpPr>
      <xdr:spPr>
        <a:xfrm>
          <a:off x="15713845"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81834186-1FE3-4827-964E-1D13D933A7A0}"/>
            </a:ext>
          </a:extLst>
        </xdr:cNvPr>
        <xdr:cNvSpPr/>
      </xdr:nvSpPr>
      <xdr:spPr>
        <a:xfrm>
          <a:off x="18292445"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BA0547FB-97D0-4F54-A4CA-6CACC0C0DE27}"/>
            </a:ext>
          </a:extLst>
        </xdr:cNvPr>
        <xdr:cNvSpPr/>
      </xdr:nvSpPr>
      <xdr:spPr>
        <a:xfrm>
          <a:off x="18292445"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D7EA37C3-0E48-43FF-B586-64186814F4CA}"/>
            </a:ext>
          </a:extLst>
        </xdr:cNvPr>
        <xdr:cNvSpPr/>
      </xdr:nvSpPr>
      <xdr:spPr>
        <a:xfrm>
          <a:off x="19979640" y="1317815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A1FBB4A5-1DFC-45CD-A629-B8BF2F1199B1}"/>
            </a:ext>
          </a:extLst>
        </xdr:cNvPr>
        <xdr:cNvSpPr/>
      </xdr:nvSpPr>
      <xdr:spPr>
        <a:xfrm>
          <a:off x="19979640" y="1336865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883F0CD-5BB4-4E0E-8626-2B19EC42F8E3}"/>
            </a:ext>
          </a:extLst>
        </xdr:cNvPr>
        <xdr:cNvSpPr/>
      </xdr:nvSpPr>
      <xdr:spPr>
        <a:xfrm>
          <a:off x="2146109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1A9795C3-2095-45F2-A52E-5DB0350C9AF9}"/>
            </a:ext>
          </a:extLst>
        </xdr:cNvPr>
        <xdr:cNvSpPr/>
      </xdr:nvSpPr>
      <xdr:spPr>
        <a:xfrm>
          <a:off x="2146109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4D8BB50C-08A0-43C9-85E8-0019364BCE1B}"/>
            </a:ext>
          </a:extLst>
        </xdr:cNvPr>
        <xdr:cNvSpPr/>
      </xdr:nvSpPr>
      <xdr:spPr>
        <a:xfrm>
          <a:off x="13057505" y="13697585"/>
          <a:ext cx="517715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44613282-58F8-4546-AD4F-E1C7F4A13DCE}"/>
            </a:ext>
          </a:extLst>
        </xdr:cNvPr>
        <xdr:cNvSpPr/>
      </xdr:nvSpPr>
      <xdr:spPr>
        <a:xfrm>
          <a:off x="18425160" y="13697585"/>
          <a:ext cx="6144895"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B14157AF-9470-4E3A-94BD-357027AECB7F}"/>
            </a:ext>
          </a:extLst>
        </xdr:cNvPr>
        <xdr:cNvSpPr/>
      </xdr:nvSpPr>
      <xdr:spPr>
        <a:xfrm>
          <a:off x="18425160"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81266896-6626-4438-8818-B9B6139D5347}"/>
            </a:ext>
          </a:extLst>
        </xdr:cNvPr>
        <xdr:cNvSpPr txBox="1"/>
      </xdr:nvSpPr>
      <xdr:spPr>
        <a:xfrm>
          <a:off x="18550255" y="1402080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令和４年度のラスパイレス指数は，類似団体平均とほぼ同程度となっています。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C180128-10EE-4090-BC3C-1F1A0C0CA263}"/>
            </a:ext>
          </a:extLst>
        </xdr:cNvPr>
        <xdr:cNvCxnSpPr/>
      </xdr:nvCxnSpPr>
      <xdr:spPr>
        <a:xfrm>
          <a:off x="13057505" y="1616202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2C09DFF7-8B45-42C6-AEDE-47B97DD87A60}"/>
            </a:ext>
          </a:extLst>
        </xdr:cNvPr>
        <xdr:cNvSpPr txBox="1"/>
      </xdr:nvSpPr>
      <xdr:spPr>
        <a:xfrm>
          <a:off x="12280265"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45C15C7B-115F-4F7C-B996-2EDB3A29636E}"/>
            </a:ext>
          </a:extLst>
        </xdr:cNvPr>
        <xdr:cNvCxnSpPr/>
      </xdr:nvCxnSpPr>
      <xdr:spPr>
        <a:xfrm>
          <a:off x="13057505" y="1580968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894EEEDA-C2B0-4878-AB09-8E2466EF6074}"/>
            </a:ext>
          </a:extLst>
        </xdr:cNvPr>
        <xdr:cNvSpPr txBox="1"/>
      </xdr:nvSpPr>
      <xdr:spPr>
        <a:xfrm>
          <a:off x="12280265" y="156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FB2CB900-B095-48EE-83BC-1269B5F483A9}"/>
            </a:ext>
          </a:extLst>
        </xdr:cNvPr>
        <xdr:cNvCxnSpPr/>
      </xdr:nvCxnSpPr>
      <xdr:spPr>
        <a:xfrm>
          <a:off x="13057505" y="15457351"/>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A07FE888-4480-48C1-82C7-60E050C31983}"/>
            </a:ext>
          </a:extLst>
        </xdr:cNvPr>
        <xdr:cNvSpPr txBox="1"/>
      </xdr:nvSpPr>
      <xdr:spPr>
        <a:xfrm>
          <a:off x="12280265" y="1531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75E7955A-7233-405D-BB0A-0C4371918D07}"/>
            </a:ext>
          </a:extLst>
        </xdr:cNvPr>
        <xdr:cNvCxnSpPr/>
      </xdr:nvCxnSpPr>
      <xdr:spPr>
        <a:xfrm>
          <a:off x="13057505" y="15106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EB5ED0A4-4618-4CD5-8227-245A7ADAB1B7}"/>
            </a:ext>
          </a:extLst>
        </xdr:cNvPr>
        <xdr:cNvSpPr txBox="1"/>
      </xdr:nvSpPr>
      <xdr:spPr>
        <a:xfrm>
          <a:off x="12280265" y="149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C2F00C2-BEAE-4297-91A1-9C92348F41BB}"/>
            </a:ext>
          </a:extLst>
        </xdr:cNvPr>
        <xdr:cNvCxnSpPr/>
      </xdr:nvCxnSpPr>
      <xdr:spPr>
        <a:xfrm>
          <a:off x="13057505" y="1475458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594BD333-0756-44E5-8D5E-04B1420D9C7B}"/>
            </a:ext>
          </a:extLst>
        </xdr:cNvPr>
        <xdr:cNvSpPr txBox="1"/>
      </xdr:nvSpPr>
      <xdr:spPr>
        <a:xfrm>
          <a:off x="12280265" y="1461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8A123590-73B2-499D-8F62-A9E470041459}"/>
            </a:ext>
          </a:extLst>
        </xdr:cNvPr>
        <xdr:cNvCxnSpPr/>
      </xdr:nvCxnSpPr>
      <xdr:spPr>
        <a:xfrm>
          <a:off x="13057505" y="1440225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D99AFD9-FFD9-400A-88A6-D99A5220016C}"/>
            </a:ext>
          </a:extLst>
        </xdr:cNvPr>
        <xdr:cNvSpPr txBox="1"/>
      </xdr:nvSpPr>
      <xdr:spPr>
        <a:xfrm>
          <a:off x="12280265" y="142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CE4605A-F703-4612-BEAD-A16F8059E4A7}"/>
            </a:ext>
          </a:extLst>
        </xdr:cNvPr>
        <xdr:cNvCxnSpPr/>
      </xdr:nvCxnSpPr>
      <xdr:spPr>
        <a:xfrm>
          <a:off x="13057505" y="1404991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3B72CED5-920F-4969-8015-C97B5CE26D16}"/>
            </a:ext>
          </a:extLst>
        </xdr:cNvPr>
        <xdr:cNvSpPr txBox="1"/>
      </xdr:nvSpPr>
      <xdr:spPr>
        <a:xfrm>
          <a:off x="12280265"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D808D1D-0F27-4334-B34F-D06357E4FB14}"/>
            </a:ext>
          </a:extLst>
        </xdr:cNvPr>
        <xdr:cNvCxnSpPr/>
      </xdr:nvCxnSpPr>
      <xdr:spPr>
        <a:xfrm>
          <a:off x="13057505" y="136975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C4C4955-5712-4A63-9196-6045EF99C9EB}"/>
            </a:ext>
          </a:extLst>
        </xdr:cNvPr>
        <xdr:cNvSpPr txBox="1"/>
      </xdr:nvSpPr>
      <xdr:spPr>
        <a:xfrm>
          <a:off x="12280265"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D8DDD16-6BEB-4617-8D34-1483BFE57336}"/>
            </a:ext>
          </a:extLst>
        </xdr:cNvPr>
        <xdr:cNvSpPr/>
      </xdr:nvSpPr>
      <xdr:spPr>
        <a:xfrm>
          <a:off x="13057505" y="13697585"/>
          <a:ext cx="517715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3E8B3EBC-D935-4650-92E1-35BDEC9707B6}"/>
            </a:ext>
          </a:extLst>
        </xdr:cNvPr>
        <xdr:cNvCxnSpPr/>
      </xdr:nvCxnSpPr>
      <xdr:spPr>
        <a:xfrm flipV="1">
          <a:off x="17324705" y="14120767"/>
          <a:ext cx="0" cy="156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9F69C76C-28AE-4193-9D89-033F07C116EA}"/>
            </a:ext>
          </a:extLst>
        </xdr:cNvPr>
        <xdr:cNvSpPr txBox="1"/>
      </xdr:nvSpPr>
      <xdr:spPr>
        <a:xfrm>
          <a:off x="17419320" y="1566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2E6B252A-1CE0-48A5-A8F4-B5CE1884A739}"/>
            </a:ext>
          </a:extLst>
        </xdr:cNvPr>
        <xdr:cNvCxnSpPr/>
      </xdr:nvCxnSpPr>
      <xdr:spPr>
        <a:xfrm>
          <a:off x="17231995" y="15683321"/>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4C1F9E3-918C-498A-B7A5-BEB50AC348E6}"/>
            </a:ext>
          </a:extLst>
        </xdr:cNvPr>
        <xdr:cNvSpPr txBox="1"/>
      </xdr:nvSpPr>
      <xdr:spPr>
        <a:xfrm>
          <a:off x="17419320" y="1385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A20B6814-E021-47DE-A221-13F3DD54FB60}"/>
            </a:ext>
          </a:extLst>
        </xdr:cNvPr>
        <xdr:cNvCxnSpPr/>
      </xdr:nvCxnSpPr>
      <xdr:spPr>
        <a:xfrm>
          <a:off x="17231995" y="14120767"/>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14514</xdr:rowOff>
    </xdr:to>
    <xdr:cxnSp macro="">
      <xdr:nvCxnSpPr>
        <xdr:cNvPr id="253" name="直線コネクタ 252">
          <a:extLst>
            <a:ext uri="{FF2B5EF4-FFF2-40B4-BE49-F238E27FC236}">
              <a16:creationId xmlns:a16="http://schemas.microsoft.com/office/drawing/2014/main" id="{15DCD024-0683-4E1E-A75B-769011A0FF27}"/>
            </a:ext>
          </a:extLst>
        </xdr:cNvPr>
        <xdr:cNvCxnSpPr/>
      </xdr:nvCxnSpPr>
      <xdr:spPr>
        <a:xfrm flipV="1">
          <a:off x="16471265" y="14873333"/>
          <a:ext cx="85344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5A8DB273-E6D3-47D0-9BB6-FDFF6F925569}"/>
            </a:ext>
          </a:extLst>
        </xdr:cNvPr>
        <xdr:cNvSpPr txBox="1"/>
      </xdr:nvSpPr>
      <xdr:spPr>
        <a:xfrm>
          <a:off x="17419320" y="14844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D8EBBF3-A690-4644-B5A6-EB524E9E127D}"/>
            </a:ext>
          </a:extLst>
        </xdr:cNvPr>
        <xdr:cNvSpPr/>
      </xdr:nvSpPr>
      <xdr:spPr>
        <a:xfrm>
          <a:off x="17270095" y="1487424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117929</xdr:rowOff>
    </xdr:to>
    <xdr:cxnSp macro="">
      <xdr:nvCxnSpPr>
        <xdr:cNvPr id="256" name="直線コネクタ 255">
          <a:extLst>
            <a:ext uri="{FF2B5EF4-FFF2-40B4-BE49-F238E27FC236}">
              <a16:creationId xmlns:a16="http://schemas.microsoft.com/office/drawing/2014/main" id="{9EAFBB7B-E2D8-4FF8-82A8-BEA2C39B3958}"/>
            </a:ext>
          </a:extLst>
        </xdr:cNvPr>
        <xdr:cNvCxnSpPr/>
      </xdr:nvCxnSpPr>
      <xdr:spPr>
        <a:xfrm flipV="1">
          <a:off x="15563215" y="14915424"/>
          <a:ext cx="90805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AC30C834-F96E-420C-9F89-4E81C6E095D7}"/>
            </a:ext>
          </a:extLst>
        </xdr:cNvPr>
        <xdr:cNvSpPr/>
      </xdr:nvSpPr>
      <xdr:spPr>
        <a:xfrm>
          <a:off x="16416655" y="14895286"/>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33BF9516-FB2E-4DF5-ABE3-EB4F5B9634DF}"/>
            </a:ext>
          </a:extLst>
        </xdr:cNvPr>
        <xdr:cNvSpPr txBox="1"/>
      </xdr:nvSpPr>
      <xdr:spPr>
        <a:xfrm>
          <a:off x="16082645" y="1497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67129</xdr:rowOff>
    </xdr:to>
    <xdr:cxnSp macro="">
      <xdr:nvCxnSpPr>
        <xdr:cNvPr id="259" name="直線コネクタ 258">
          <a:extLst>
            <a:ext uri="{FF2B5EF4-FFF2-40B4-BE49-F238E27FC236}">
              <a16:creationId xmlns:a16="http://schemas.microsoft.com/office/drawing/2014/main" id="{E65298B5-C3A2-4E14-A97F-6280A06BAAF6}"/>
            </a:ext>
          </a:extLst>
        </xdr:cNvPr>
        <xdr:cNvCxnSpPr/>
      </xdr:nvCxnSpPr>
      <xdr:spPr>
        <a:xfrm flipV="1">
          <a:off x="14660880" y="15015029"/>
          <a:ext cx="902335"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931835BD-87F9-4D61-A3D9-E2DE8C2D696A}"/>
            </a:ext>
          </a:extLst>
        </xdr:cNvPr>
        <xdr:cNvSpPr/>
      </xdr:nvSpPr>
      <xdr:spPr>
        <a:xfrm>
          <a:off x="15514320" y="1494508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54A19638-5039-4CF6-9190-EB7DEAC4E850}"/>
            </a:ext>
          </a:extLst>
        </xdr:cNvPr>
        <xdr:cNvSpPr txBox="1"/>
      </xdr:nvSpPr>
      <xdr:spPr>
        <a:xfrm>
          <a:off x="15182215" y="1470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62" name="直線コネクタ 261">
          <a:extLst>
            <a:ext uri="{FF2B5EF4-FFF2-40B4-BE49-F238E27FC236}">
              <a16:creationId xmlns:a16="http://schemas.microsoft.com/office/drawing/2014/main" id="{83282CFD-E9D4-486B-890C-293B28C9C6D3}"/>
            </a:ext>
          </a:extLst>
        </xdr:cNvPr>
        <xdr:cNvCxnSpPr/>
      </xdr:nvCxnSpPr>
      <xdr:spPr>
        <a:xfrm>
          <a:off x="13758545" y="15049500"/>
          <a:ext cx="902335" cy="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748B9F80-43F1-4DC3-A6C5-00A23B2CC201}"/>
            </a:ext>
          </a:extLst>
        </xdr:cNvPr>
        <xdr:cNvSpPr/>
      </xdr:nvSpPr>
      <xdr:spPr>
        <a:xfrm>
          <a:off x="14611985" y="149163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7BB40C23-CC12-4464-AE0E-61A3659E1C8D}"/>
            </a:ext>
          </a:extLst>
        </xdr:cNvPr>
        <xdr:cNvSpPr txBox="1"/>
      </xdr:nvSpPr>
      <xdr:spPr>
        <a:xfrm>
          <a:off x="14272260" y="146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643A1510-040E-43AB-A0A9-4014DD158DA7}"/>
            </a:ext>
          </a:extLst>
        </xdr:cNvPr>
        <xdr:cNvSpPr/>
      </xdr:nvSpPr>
      <xdr:spPr>
        <a:xfrm>
          <a:off x="13703935" y="1493166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73C07365-D3D5-455B-99D2-278F07247C6D}"/>
            </a:ext>
          </a:extLst>
        </xdr:cNvPr>
        <xdr:cNvSpPr txBox="1"/>
      </xdr:nvSpPr>
      <xdr:spPr>
        <a:xfrm>
          <a:off x="13369925" y="1469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782E409-666D-40C4-8225-D8A8E835FFC8}"/>
            </a:ext>
          </a:extLst>
        </xdr:cNvPr>
        <xdr:cNvSpPr txBox="1"/>
      </xdr:nvSpPr>
      <xdr:spPr>
        <a:xfrm>
          <a:off x="1710690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228FC36-3925-4C7D-BD46-F362ED27DD3E}"/>
            </a:ext>
          </a:extLst>
        </xdr:cNvPr>
        <xdr:cNvSpPr txBox="1"/>
      </xdr:nvSpPr>
      <xdr:spPr>
        <a:xfrm>
          <a:off x="1625346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87E3376-61AF-499A-B142-66F880257AE5}"/>
            </a:ext>
          </a:extLst>
        </xdr:cNvPr>
        <xdr:cNvSpPr txBox="1"/>
      </xdr:nvSpPr>
      <xdr:spPr>
        <a:xfrm>
          <a:off x="153435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0611C9B-66EC-477C-AE6E-50D114718056}"/>
            </a:ext>
          </a:extLst>
        </xdr:cNvPr>
        <xdr:cNvSpPr txBox="1"/>
      </xdr:nvSpPr>
      <xdr:spPr>
        <a:xfrm>
          <a:off x="144430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AA7E7EC-B11A-4788-8D5F-5D4D260284CD}"/>
            </a:ext>
          </a:extLst>
        </xdr:cNvPr>
        <xdr:cNvSpPr txBox="1"/>
      </xdr:nvSpPr>
      <xdr:spPr>
        <a:xfrm>
          <a:off x="135407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2" name="楕円 271">
          <a:extLst>
            <a:ext uri="{FF2B5EF4-FFF2-40B4-BE49-F238E27FC236}">
              <a16:creationId xmlns:a16="http://schemas.microsoft.com/office/drawing/2014/main" id="{1DC3D269-ADC0-44DF-8E8E-3AA5210A2941}"/>
            </a:ext>
          </a:extLst>
        </xdr:cNvPr>
        <xdr:cNvSpPr/>
      </xdr:nvSpPr>
      <xdr:spPr>
        <a:xfrm>
          <a:off x="17270095" y="14824438"/>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3" name="給与水準   （国との比較）該当値テキスト">
          <a:extLst>
            <a:ext uri="{FF2B5EF4-FFF2-40B4-BE49-F238E27FC236}">
              <a16:creationId xmlns:a16="http://schemas.microsoft.com/office/drawing/2014/main" id="{3574F772-C43A-4554-87D1-43BA9CBBE096}"/>
            </a:ext>
          </a:extLst>
        </xdr:cNvPr>
        <xdr:cNvSpPr txBox="1"/>
      </xdr:nvSpPr>
      <xdr:spPr>
        <a:xfrm>
          <a:off x="17419320" y="1466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4" name="楕円 273">
          <a:extLst>
            <a:ext uri="{FF2B5EF4-FFF2-40B4-BE49-F238E27FC236}">
              <a16:creationId xmlns:a16="http://schemas.microsoft.com/office/drawing/2014/main" id="{677E8CE0-8727-4525-AF05-E02D30A52CE1}"/>
            </a:ext>
          </a:extLst>
        </xdr:cNvPr>
        <xdr:cNvSpPr/>
      </xdr:nvSpPr>
      <xdr:spPr>
        <a:xfrm>
          <a:off x="16416655" y="14860814"/>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5" name="テキスト ボックス 274">
          <a:extLst>
            <a:ext uri="{FF2B5EF4-FFF2-40B4-BE49-F238E27FC236}">
              <a16:creationId xmlns:a16="http://schemas.microsoft.com/office/drawing/2014/main" id="{03DB91FC-99F7-47CE-89B2-7B565E1EBE1D}"/>
            </a:ext>
          </a:extLst>
        </xdr:cNvPr>
        <xdr:cNvSpPr txBox="1"/>
      </xdr:nvSpPr>
      <xdr:spPr>
        <a:xfrm>
          <a:off x="16082645" y="1462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6" name="楕円 275">
          <a:extLst>
            <a:ext uri="{FF2B5EF4-FFF2-40B4-BE49-F238E27FC236}">
              <a16:creationId xmlns:a16="http://schemas.microsoft.com/office/drawing/2014/main" id="{B9B1CDDF-7130-4879-B00E-31015C403E2A}"/>
            </a:ext>
          </a:extLst>
        </xdr:cNvPr>
        <xdr:cNvSpPr/>
      </xdr:nvSpPr>
      <xdr:spPr>
        <a:xfrm>
          <a:off x="15514320" y="1496613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77" name="テキスト ボックス 276">
          <a:extLst>
            <a:ext uri="{FF2B5EF4-FFF2-40B4-BE49-F238E27FC236}">
              <a16:creationId xmlns:a16="http://schemas.microsoft.com/office/drawing/2014/main" id="{BE8A073E-6493-4B67-BE08-6591CF9DBACA}"/>
            </a:ext>
          </a:extLst>
        </xdr:cNvPr>
        <xdr:cNvSpPr txBox="1"/>
      </xdr:nvSpPr>
      <xdr:spPr>
        <a:xfrm>
          <a:off x="15182215" y="1505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78" name="楕円 277">
          <a:extLst>
            <a:ext uri="{FF2B5EF4-FFF2-40B4-BE49-F238E27FC236}">
              <a16:creationId xmlns:a16="http://schemas.microsoft.com/office/drawing/2014/main" id="{8517D269-6134-41BB-AA98-67D1E3F86F35}"/>
            </a:ext>
          </a:extLst>
        </xdr:cNvPr>
        <xdr:cNvSpPr/>
      </xdr:nvSpPr>
      <xdr:spPr>
        <a:xfrm>
          <a:off x="14611985" y="150924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9" name="テキスト ボックス 278">
          <a:extLst>
            <a:ext uri="{FF2B5EF4-FFF2-40B4-BE49-F238E27FC236}">
              <a16:creationId xmlns:a16="http://schemas.microsoft.com/office/drawing/2014/main" id="{392101AD-DB92-48E2-8587-EA4ADB471E1B}"/>
            </a:ext>
          </a:extLst>
        </xdr:cNvPr>
        <xdr:cNvSpPr txBox="1"/>
      </xdr:nvSpPr>
      <xdr:spPr>
        <a:xfrm>
          <a:off x="14272260" y="1517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0" name="楕円 279">
          <a:extLst>
            <a:ext uri="{FF2B5EF4-FFF2-40B4-BE49-F238E27FC236}">
              <a16:creationId xmlns:a16="http://schemas.microsoft.com/office/drawing/2014/main" id="{63069E84-AEB4-4425-A130-477BF2EFEC7A}"/>
            </a:ext>
          </a:extLst>
        </xdr:cNvPr>
        <xdr:cNvSpPr/>
      </xdr:nvSpPr>
      <xdr:spPr>
        <a:xfrm>
          <a:off x="13703935" y="150006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F6725B9-6DBB-416D-95D0-FEA43B03F97A}"/>
            </a:ext>
          </a:extLst>
        </xdr:cNvPr>
        <xdr:cNvSpPr txBox="1"/>
      </xdr:nvSpPr>
      <xdr:spPr>
        <a:xfrm>
          <a:off x="13369925" y="150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C656166D-B446-4B5E-BBD6-C4977E6F95DF}"/>
            </a:ext>
          </a:extLst>
        </xdr:cNvPr>
        <xdr:cNvSpPr/>
      </xdr:nvSpPr>
      <xdr:spPr>
        <a:xfrm>
          <a:off x="13057505" y="901890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5645190-F285-4AA9-953C-538F2E7A538F}"/>
            </a:ext>
          </a:extLst>
        </xdr:cNvPr>
        <xdr:cNvSpPr txBox="1"/>
      </xdr:nvSpPr>
      <xdr:spPr>
        <a:xfrm>
          <a:off x="13588237" y="939228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07DDEB6-87A6-423E-ADD4-864EE03A5396}"/>
            </a:ext>
          </a:extLst>
        </xdr:cNvPr>
        <xdr:cNvSpPr txBox="1"/>
      </xdr:nvSpPr>
      <xdr:spPr>
        <a:xfrm>
          <a:off x="16026259"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AAD19D8-AA2D-4127-86A9-AECC6242996D}"/>
            </a:ext>
          </a:extLst>
        </xdr:cNvPr>
        <xdr:cNvSpPr/>
      </xdr:nvSpPr>
      <xdr:spPr>
        <a:xfrm>
          <a:off x="18292445"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2662738-B611-4370-BB63-74207ED72744}"/>
            </a:ext>
          </a:extLst>
        </xdr:cNvPr>
        <xdr:cNvSpPr/>
      </xdr:nvSpPr>
      <xdr:spPr>
        <a:xfrm>
          <a:off x="18292445"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46C235CF-76AE-49A8-A1A8-3BF6DAE5914E}"/>
            </a:ext>
          </a:extLst>
        </xdr:cNvPr>
        <xdr:cNvSpPr/>
      </xdr:nvSpPr>
      <xdr:spPr>
        <a:xfrm>
          <a:off x="19979640" y="92767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3916F66-6480-4F27-A3CE-5B0E88F7B7AC}"/>
            </a:ext>
          </a:extLst>
        </xdr:cNvPr>
        <xdr:cNvSpPr/>
      </xdr:nvSpPr>
      <xdr:spPr>
        <a:xfrm>
          <a:off x="19979640" y="947483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0860B5B-DE40-47E5-B5BE-6FC80A97BDC8}"/>
            </a:ext>
          </a:extLst>
        </xdr:cNvPr>
        <xdr:cNvSpPr/>
      </xdr:nvSpPr>
      <xdr:spPr>
        <a:xfrm>
          <a:off x="2146109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89176BF7-5D1F-4E0D-A622-4E347BD6233F}"/>
            </a:ext>
          </a:extLst>
        </xdr:cNvPr>
        <xdr:cNvSpPr/>
      </xdr:nvSpPr>
      <xdr:spPr>
        <a:xfrm>
          <a:off x="2146109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DD5301E-D18F-4D69-97F4-954F6F02773C}"/>
            </a:ext>
          </a:extLst>
        </xdr:cNvPr>
        <xdr:cNvSpPr/>
      </xdr:nvSpPr>
      <xdr:spPr>
        <a:xfrm>
          <a:off x="13057505" y="979614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562BFA3-F7CD-46C2-AC3F-72C4E6FD9F08}"/>
            </a:ext>
          </a:extLst>
        </xdr:cNvPr>
        <xdr:cNvSpPr/>
      </xdr:nvSpPr>
      <xdr:spPr>
        <a:xfrm>
          <a:off x="18425160" y="979614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CE669F8-237E-4632-AC7A-A778B20394B7}"/>
            </a:ext>
          </a:extLst>
        </xdr:cNvPr>
        <xdr:cNvSpPr/>
      </xdr:nvSpPr>
      <xdr:spPr>
        <a:xfrm>
          <a:off x="18425160"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FE6D72A3-562B-479B-B66D-D96DA1F16B23}"/>
            </a:ext>
          </a:extLst>
        </xdr:cNvPr>
        <xdr:cNvSpPr txBox="1"/>
      </xdr:nvSpPr>
      <xdr:spPr>
        <a:xfrm>
          <a:off x="18550255" y="1012698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これまでの退職者補充調整の取組などにより，類似団体平均を下回っています。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今後も適正な定員管理を行っていきます。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373AFD4-71D7-45C5-9A6B-5B742C4D9402}"/>
            </a:ext>
          </a:extLst>
        </xdr:cNvPr>
        <xdr:cNvSpPr txBox="1"/>
      </xdr:nvSpPr>
      <xdr:spPr>
        <a:xfrm>
          <a:off x="13019405" y="9605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8D3E153-6A0F-49BB-ADC5-7DE61969E412}"/>
            </a:ext>
          </a:extLst>
        </xdr:cNvPr>
        <xdr:cNvCxnSpPr/>
      </xdr:nvCxnSpPr>
      <xdr:spPr>
        <a:xfrm>
          <a:off x="13057505" y="1226820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3E865C3-B6AA-4C88-ABCB-53481657802B}"/>
            </a:ext>
          </a:extLst>
        </xdr:cNvPr>
        <xdr:cNvSpPr txBox="1"/>
      </xdr:nvSpPr>
      <xdr:spPr>
        <a:xfrm>
          <a:off x="12280265"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14766B1-A268-4304-909D-39151213720C}"/>
            </a:ext>
          </a:extLst>
        </xdr:cNvPr>
        <xdr:cNvCxnSpPr/>
      </xdr:nvCxnSpPr>
      <xdr:spPr>
        <a:xfrm>
          <a:off x="13057505" y="1191586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589A83AA-E1BD-4B3C-B850-AF07A1B9AD55}"/>
            </a:ext>
          </a:extLst>
        </xdr:cNvPr>
        <xdr:cNvSpPr txBox="1"/>
      </xdr:nvSpPr>
      <xdr:spPr>
        <a:xfrm>
          <a:off x="12280265" y="117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16DD4FC-D6F6-40CF-84B6-CF5E0B8167AA}"/>
            </a:ext>
          </a:extLst>
        </xdr:cNvPr>
        <xdr:cNvCxnSpPr/>
      </xdr:nvCxnSpPr>
      <xdr:spPr>
        <a:xfrm>
          <a:off x="13057505" y="1156353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B057949-4EB4-490A-8AF7-EC3B79D264DC}"/>
            </a:ext>
          </a:extLst>
        </xdr:cNvPr>
        <xdr:cNvSpPr txBox="1"/>
      </xdr:nvSpPr>
      <xdr:spPr>
        <a:xfrm>
          <a:off x="12280265" y="114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F5CCE64-07F9-48FC-A73B-BA78B9BE48B6}"/>
            </a:ext>
          </a:extLst>
        </xdr:cNvPr>
        <xdr:cNvCxnSpPr/>
      </xdr:nvCxnSpPr>
      <xdr:spPr>
        <a:xfrm>
          <a:off x="13057505" y="1120548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A43FA80-0E5D-42D4-887B-C3AD1B680588}"/>
            </a:ext>
          </a:extLst>
        </xdr:cNvPr>
        <xdr:cNvSpPr txBox="1"/>
      </xdr:nvSpPr>
      <xdr:spPr>
        <a:xfrm>
          <a:off x="12280265" y="1106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377E622F-A072-4919-B5A0-CCEEA53A565B}"/>
            </a:ext>
          </a:extLst>
        </xdr:cNvPr>
        <xdr:cNvCxnSpPr/>
      </xdr:nvCxnSpPr>
      <xdr:spPr>
        <a:xfrm>
          <a:off x="13057505" y="1085314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A0AE036-8FCC-4410-B76C-8F5B17EE7B2F}"/>
            </a:ext>
          </a:extLst>
        </xdr:cNvPr>
        <xdr:cNvSpPr txBox="1"/>
      </xdr:nvSpPr>
      <xdr:spPr>
        <a:xfrm>
          <a:off x="12280265" y="107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F40540C-6841-4AFA-A66D-0DC8D0D59559}"/>
            </a:ext>
          </a:extLst>
        </xdr:cNvPr>
        <xdr:cNvCxnSpPr/>
      </xdr:nvCxnSpPr>
      <xdr:spPr>
        <a:xfrm>
          <a:off x="13057505" y="1050081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74B959B0-F05F-4BF4-814E-4B3424E8224B}"/>
            </a:ext>
          </a:extLst>
        </xdr:cNvPr>
        <xdr:cNvSpPr txBox="1"/>
      </xdr:nvSpPr>
      <xdr:spPr>
        <a:xfrm>
          <a:off x="12280265" y="10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BB5B5B36-5D08-4EBF-8DF5-599B5FD73F38}"/>
            </a:ext>
          </a:extLst>
        </xdr:cNvPr>
        <xdr:cNvCxnSpPr/>
      </xdr:nvCxnSpPr>
      <xdr:spPr>
        <a:xfrm>
          <a:off x="13057505" y="101484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8DCAC06-3BDC-4DF0-AD86-402CA10CDBF2}"/>
            </a:ext>
          </a:extLst>
        </xdr:cNvPr>
        <xdr:cNvSpPr txBox="1"/>
      </xdr:nvSpPr>
      <xdr:spPr>
        <a:xfrm>
          <a:off x="12280265" y="1001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047B6FC-04BB-44BF-9B6B-C1D4DD1B6F9F}"/>
            </a:ext>
          </a:extLst>
        </xdr:cNvPr>
        <xdr:cNvCxnSpPr/>
      </xdr:nvCxnSpPr>
      <xdr:spPr>
        <a:xfrm>
          <a:off x="13057505" y="97961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5D6C285-BE03-4C33-8A9E-DC08ED241D35}"/>
            </a:ext>
          </a:extLst>
        </xdr:cNvPr>
        <xdr:cNvSpPr txBox="1"/>
      </xdr:nvSpPr>
      <xdr:spPr>
        <a:xfrm>
          <a:off x="12280265"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8387097-8F8B-4E3C-B20C-D86EA9C13224}"/>
            </a:ext>
          </a:extLst>
        </xdr:cNvPr>
        <xdr:cNvSpPr/>
      </xdr:nvSpPr>
      <xdr:spPr>
        <a:xfrm>
          <a:off x="13057505" y="979614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E29E645E-5F50-40D0-9397-E3DA03029187}"/>
            </a:ext>
          </a:extLst>
        </xdr:cNvPr>
        <xdr:cNvCxnSpPr/>
      </xdr:nvCxnSpPr>
      <xdr:spPr>
        <a:xfrm flipV="1">
          <a:off x="17324705" y="10172972"/>
          <a:ext cx="0" cy="16772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EC105E3D-5816-45A7-894C-0D24C31C81C5}"/>
            </a:ext>
          </a:extLst>
        </xdr:cNvPr>
        <xdr:cNvSpPr txBox="1"/>
      </xdr:nvSpPr>
      <xdr:spPr>
        <a:xfrm>
          <a:off x="17419320" y="1182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AC340292-32A5-49E0-B194-CF20531E2223}"/>
            </a:ext>
          </a:extLst>
        </xdr:cNvPr>
        <xdr:cNvCxnSpPr/>
      </xdr:nvCxnSpPr>
      <xdr:spPr>
        <a:xfrm>
          <a:off x="17231995" y="1185018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6CA47F13-46E0-41E8-819C-E634365086D6}"/>
            </a:ext>
          </a:extLst>
        </xdr:cNvPr>
        <xdr:cNvSpPr txBox="1"/>
      </xdr:nvSpPr>
      <xdr:spPr>
        <a:xfrm>
          <a:off x="1741932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2EFAF76E-F002-43B6-AF33-5B44696627D2}"/>
            </a:ext>
          </a:extLst>
        </xdr:cNvPr>
        <xdr:cNvCxnSpPr/>
      </xdr:nvCxnSpPr>
      <xdr:spPr>
        <a:xfrm>
          <a:off x="17231995" y="1017297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129631</xdr:rowOff>
    </xdr:from>
    <xdr:to>
      <xdr:col>81</xdr:col>
      <xdr:colOff>44450</xdr:colOff>
      <xdr:row>59</xdr:row>
      <xdr:rowOff>143419</xdr:rowOff>
    </xdr:to>
    <xdr:cxnSp macro="">
      <xdr:nvCxnSpPr>
        <xdr:cNvPr id="318" name="直線コネクタ 317">
          <a:extLst>
            <a:ext uri="{FF2B5EF4-FFF2-40B4-BE49-F238E27FC236}">
              <a16:creationId xmlns:a16="http://schemas.microsoft.com/office/drawing/2014/main" id="{12ADCD9C-5468-487A-8D00-D7D01EEACD35}"/>
            </a:ext>
          </a:extLst>
        </xdr:cNvPr>
        <xdr:cNvCxnSpPr/>
      </xdr:nvCxnSpPr>
      <xdr:spPr>
        <a:xfrm flipV="1">
          <a:off x="16471265" y="10473781"/>
          <a:ext cx="85344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B08B8022-8A04-4386-827A-AD273EF3D2C1}"/>
            </a:ext>
          </a:extLst>
        </xdr:cNvPr>
        <xdr:cNvSpPr txBox="1"/>
      </xdr:nvSpPr>
      <xdr:spPr>
        <a:xfrm>
          <a:off x="17419320" y="10541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2CAB7AE-F7EA-46C1-8D8F-49A28916DA96}"/>
            </a:ext>
          </a:extLst>
        </xdr:cNvPr>
        <xdr:cNvSpPr/>
      </xdr:nvSpPr>
      <xdr:spPr>
        <a:xfrm>
          <a:off x="17270095" y="10565855"/>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143419</xdr:rowOff>
    </xdr:from>
    <xdr:to>
      <xdr:col>77</xdr:col>
      <xdr:colOff>44450</xdr:colOff>
      <xdr:row>59</xdr:row>
      <xdr:rowOff>145143</xdr:rowOff>
    </xdr:to>
    <xdr:cxnSp macro="">
      <xdr:nvCxnSpPr>
        <xdr:cNvPr id="321" name="直線コネクタ 320">
          <a:extLst>
            <a:ext uri="{FF2B5EF4-FFF2-40B4-BE49-F238E27FC236}">
              <a16:creationId xmlns:a16="http://schemas.microsoft.com/office/drawing/2014/main" id="{0A610CC8-F1DF-4595-A053-5B589D0F9C01}"/>
            </a:ext>
          </a:extLst>
        </xdr:cNvPr>
        <xdr:cNvCxnSpPr/>
      </xdr:nvCxnSpPr>
      <xdr:spPr>
        <a:xfrm flipV="1">
          <a:off x="15563215" y="10485664"/>
          <a:ext cx="90805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C6D9F07-81B8-4C56-816A-94DD47EF7F2E}"/>
            </a:ext>
          </a:extLst>
        </xdr:cNvPr>
        <xdr:cNvSpPr/>
      </xdr:nvSpPr>
      <xdr:spPr>
        <a:xfrm>
          <a:off x="16416655" y="10552249"/>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3901AC66-CFD2-4847-A12C-637A6BAFCFDB}"/>
            </a:ext>
          </a:extLst>
        </xdr:cNvPr>
        <xdr:cNvSpPr txBox="1"/>
      </xdr:nvSpPr>
      <xdr:spPr>
        <a:xfrm>
          <a:off x="16082645" y="1063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145143</xdr:rowOff>
    </xdr:from>
    <xdr:to>
      <xdr:col>72</xdr:col>
      <xdr:colOff>203200</xdr:colOff>
      <xdr:row>59</xdr:row>
      <xdr:rowOff>145143</xdr:rowOff>
    </xdr:to>
    <xdr:cxnSp macro="">
      <xdr:nvCxnSpPr>
        <xdr:cNvPr id="324" name="直線コネクタ 323">
          <a:extLst>
            <a:ext uri="{FF2B5EF4-FFF2-40B4-BE49-F238E27FC236}">
              <a16:creationId xmlns:a16="http://schemas.microsoft.com/office/drawing/2014/main" id="{C18281CF-D629-436E-99D0-D0F019DFE51E}"/>
            </a:ext>
          </a:extLst>
        </xdr:cNvPr>
        <xdr:cNvCxnSpPr/>
      </xdr:nvCxnSpPr>
      <xdr:spPr>
        <a:xfrm>
          <a:off x="14660880" y="10487388"/>
          <a:ext cx="9023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CA492D70-B7A1-49DD-B5B8-0EE477A0F256}"/>
            </a:ext>
          </a:extLst>
        </xdr:cNvPr>
        <xdr:cNvSpPr/>
      </xdr:nvSpPr>
      <xdr:spPr>
        <a:xfrm>
          <a:off x="15514320" y="10542089"/>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614E7566-463B-4B2B-ACFA-FD3BF839B28D}"/>
            </a:ext>
          </a:extLst>
        </xdr:cNvPr>
        <xdr:cNvSpPr txBox="1"/>
      </xdr:nvSpPr>
      <xdr:spPr>
        <a:xfrm>
          <a:off x="15182215" y="106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145143</xdr:rowOff>
    </xdr:from>
    <xdr:to>
      <xdr:col>68</xdr:col>
      <xdr:colOff>152400</xdr:colOff>
      <xdr:row>59</xdr:row>
      <xdr:rowOff>150313</xdr:rowOff>
    </xdr:to>
    <xdr:cxnSp macro="">
      <xdr:nvCxnSpPr>
        <xdr:cNvPr id="327" name="直線コネクタ 326">
          <a:extLst>
            <a:ext uri="{FF2B5EF4-FFF2-40B4-BE49-F238E27FC236}">
              <a16:creationId xmlns:a16="http://schemas.microsoft.com/office/drawing/2014/main" id="{EC3AF642-2CA7-46A8-8857-F1D3244368DD}"/>
            </a:ext>
          </a:extLst>
        </xdr:cNvPr>
        <xdr:cNvCxnSpPr/>
      </xdr:nvCxnSpPr>
      <xdr:spPr>
        <a:xfrm flipV="1">
          <a:off x="13758545" y="10487388"/>
          <a:ext cx="90233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5B2C59BB-E0FF-4A7D-A5CB-78FDFE5BD2D6}"/>
            </a:ext>
          </a:extLst>
        </xdr:cNvPr>
        <xdr:cNvSpPr/>
      </xdr:nvSpPr>
      <xdr:spPr>
        <a:xfrm>
          <a:off x="14611985" y="105507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9BF6ADAD-8B0F-4A4D-8DEF-DBB1919931C5}"/>
            </a:ext>
          </a:extLst>
        </xdr:cNvPr>
        <xdr:cNvSpPr txBox="1"/>
      </xdr:nvSpPr>
      <xdr:spPr>
        <a:xfrm>
          <a:off x="14272260" y="1063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5AF174CB-6580-4CEF-98C8-920482DD2E5F}"/>
            </a:ext>
          </a:extLst>
        </xdr:cNvPr>
        <xdr:cNvSpPr/>
      </xdr:nvSpPr>
      <xdr:spPr>
        <a:xfrm>
          <a:off x="13703935" y="1054553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591A3CA-CC7C-4603-A370-C25FE8CACF5B}"/>
            </a:ext>
          </a:extLst>
        </xdr:cNvPr>
        <xdr:cNvSpPr txBox="1"/>
      </xdr:nvSpPr>
      <xdr:spPr>
        <a:xfrm>
          <a:off x="13369925" y="106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F18B2BC-B79A-4307-8760-6D61CB2726F1}"/>
            </a:ext>
          </a:extLst>
        </xdr:cNvPr>
        <xdr:cNvSpPr txBox="1"/>
      </xdr:nvSpPr>
      <xdr:spPr>
        <a:xfrm>
          <a:off x="17106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A359E08-6A40-48D8-B5E7-32679DB8E998}"/>
            </a:ext>
          </a:extLst>
        </xdr:cNvPr>
        <xdr:cNvSpPr txBox="1"/>
      </xdr:nvSpPr>
      <xdr:spPr>
        <a:xfrm>
          <a:off x="1625346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B59A623-AEC6-4F50-9F3C-D00C02528D95}"/>
            </a:ext>
          </a:extLst>
        </xdr:cNvPr>
        <xdr:cNvSpPr txBox="1"/>
      </xdr:nvSpPr>
      <xdr:spPr>
        <a:xfrm>
          <a:off x="153435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051792E-20CF-4E53-8251-BB7D71CEF30E}"/>
            </a:ext>
          </a:extLst>
        </xdr:cNvPr>
        <xdr:cNvSpPr txBox="1"/>
      </xdr:nvSpPr>
      <xdr:spPr>
        <a:xfrm>
          <a:off x="144430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11C6EC6-3DE8-403B-B5F8-B59C6A8E6AF2}"/>
            </a:ext>
          </a:extLst>
        </xdr:cNvPr>
        <xdr:cNvSpPr txBox="1"/>
      </xdr:nvSpPr>
      <xdr:spPr>
        <a:xfrm>
          <a:off x="135407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37" name="楕円 336">
          <a:extLst>
            <a:ext uri="{FF2B5EF4-FFF2-40B4-BE49-F238E27FC236}">
              <a16:creationId xmlns:a16="http://schemas.microsoft.com/office/drawing/2014/main" id="{F2739AE6-1BEE-4851-9644-3CD8720CC8A3}"/>
            </a:ext>
          </a:extLst>
        </xdr:cNvPr>
        <xdr:cNvSpPr/>
      </xdr:nvSpPr>
      <xdr:spPr>
        <a:xfrm>
          <a:off x="17270095" y="10419171"/>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38" name="定員管理の状況該当値テキスト">
          <a:extLst>
            <a:ext uri="{FF2B5EF4-FFF2-40B4-BE49-F238E27FC236}">
              <a16:creationId xmlns:a16="http://schemas.microsoft.com/office/drawing/2014/main" id="{7C49B526-7A75-47C9-A677-25C853D7CD27}"/>
            </a:ext>
          </a:extLst>
        </xdr:cNvPr>
        <xdr:cNvSpPr txBox="1"/>
      </xdr:nvSpPr>
      <xdr:spPr>
        <a:xfrm>
          <a:off x="17419320" y="1026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92619</xdr:rowOff>
    </xdr:from>
    <xdr:to>
      <xdr:col>77</xdr:col>
      <xdr:colOff>95250</xdr:colOff>
      <xdr:row>60</xdr:row>
      <xdr:rowOff>22769</xdr:rowOff>
    </xdr:to>
    <xdr:sp macro="" textlink="">
      <xdr:nvSpPr>
        <xdr:cNvPr id="339" name="楕円 338">
          <a:extLst>
            <a:ext uri="{FF2B5EF4-FFF2-40B4-BE49-F238E27FC236}">
              <a16:creationId xmlns:a16="http://schemas.microsoft.com/office/drawing/2014/main" id="{10DE6B13-CAE0-4EF7-9CBB-C0537D5F2F83}"/>
            </a:ext>
          </a:extLst>
        </xdr:cNvPr>
        <xdr:cNvSpPr/>
      </xdr:nvSpPr>
      <xdr:spPr>
        <a:xfrm>
          <a:off x="16416655" y="10436769"/>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32946</xdr:rowOff>
    </xdr:from>
    <xdr:ext cx="736600" cy="259045"/>
    <xdr:sp macro="" textlink="">
      <xdr:nvSpPr>
        <xdr:cNvPr id="340" name="テキスト ボックス 339">
          <a:extLst>
            <a:ext uri="{FF2B5EF4-FFF2-40B4-BE49-F238E27FC236}">
              <a16:creationId xmlns:a16="http://schemas.microsoft.com/office/drawing/2014/main" id="{9C2BA525-1674-4C9C-B887-3A499C982406}"/>
            </a:ext>
          </a:extLst>
        </xdr:cNvPr>
        <xdr:cNvSpPr txBox="1"/>
      </xdr:nvSpPr>
      <xdr:spPr>
        <a:xfrm>
          <a:off x="16082645" y="1019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94343</xdr:rowOff>
    </xdr:from>
    <xdr:to>
      <xdr:col>73</xdr:col>
      <xdr:colOff>44450</xdr:colOff>
      <xdr:row>60</xdr:row>
      <xdr:rowOff>24493</xdr:rowOff>
    </xdr:to>
    <xdr:sp macro="" textlink="">
      <xdr:nvSpPr>
        <xdr:cNvPr id="341" name="楕円 340">
          <a:extLst>
            <a:ext uri="{FF2B5EF4-FFF2-40B4-BE49-F238E27FC236}">
              <a16:creationId xmlns:a16="http://schemas.microsoft.com/office/drawing/2014/main" id="{F8BA4936-7050-4328-ACB9-5C5D10F11EC3}"/>
            </a:ext>
          </a:extLst>
        </xdr:cNvPr>
        <xdr:cNvSpPr/>
      </xdr:nvSpPr>
      <xdr:spPr>
        <a:xfrm>
          <a:off x="15514320" y="1043849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34670</xdr:rowOff>
    </xdr:from>
    <xdr:ext cx="762000" cy="259045"/>
    <xdr:sp macro="" textlink="">
      <xdr:nvSpPr>
        <xdr:cNvPr id="342" name="テキスト ボックス 341">
          <a:extLst>
            <a:ext uri="{FF2B5EF4-FFF2-40B4-BE49-F238E27FC236}">
              <a16:creationId xmlns:a16="http://schemas.microsoft.com/office/drawing/2014/main" id="{B572D081-C111-42C8-B2EE-2D90145F6CFE}"/>
            </a:ext>
          </a:extLst>
        </xdr:cNvPr>
        <xdr:cNvSpPr txBox="1"/>
      </xdr:nvSpPr>
      <xdr:spPr>
        <a:xfrm>
          <a:off x="15182215"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94343</xdr:rowOff>
    </xdr:from>
    <xdr:to>
      <xdr:col>68</xdr:col>
      <xdr:colOff>203200</xdr:colOff>
      <xdr:row>60</xdr:row>
      <xdr:rowOff>24493</xdr:rowOff>
    </xdr:to>
    <xdr:sp macro="" textlink="">
      <xdr:nvSpPr>
        <xdr:cNvPr id="343" name="楕円 342">
          <a:extLst>
            <a:ext uri="{FF2B5EF4-FFF2-40B4-BE49-F238E27FC236}">
              <a16:creationId xmlns:a16="http://schemas.microsoft.com/office/drawing/2014/main" id="{2F03DD3E-FD1D-4663-B876-2025FF96EDE0}"/>
            </a:ext>
          </a:extLst>
        </xdr:cNvPr>
        <xdr:cNvSpPr/>
      </xdr:nvSpPr>
      <xdr:spPr>
        <a:xfrm>
          <a:off x="14611985" y="104384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34670</xdr:rowOff>
    </xdr:from>
    <xdr:ext cx="762000" cy="259045"/>
    <xdr:sp macro="" textlink="">
      <xdr:nvSpPr>
        <xdr:cNvPr id="344" name="テキスト ボックス 343">
          <a:extLst>
            <a:ext uri="{FF2B5EF4-FFF2-40B4-BE49-F238E27FC236}">
              <a16:creationId xmlns:a16="http://schemas.microsoft.com/office/drawing/2014/main" id="{BC887B3C-8570-4F3C-A420-855694505254}"/>
            </a:ext>
          </a:extLst>
        </xdr:cNvPr>
        <xdr:cNvSpPr txBox="1"/>
      </xdr:nvSpPr>
      <xdr:spPr>
        <a:xfrm>
          <a:off x="1427226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99513</xdr:rowOff>
    </xdr:from>
    <xdr:to>
      <xdr:col>64</xdr:col>
      <xdr:colOff>152400</xdr:colOff>
      <xdr:row>60</xdr:row>
      <xdr:rowOff>29663</xdr:rowOff>
    </xdr:to>
    <xdr:sp macro="" textlink="">
      <xdr:nvSpPr>
        <xdr:cNvPr id="345" name="楕円 344">
          <a:extLst>
            <a:ext uri="{FF2B5EF4-FFF2-40B4-BE49-F238E27FC236}">
              <a16:creationId xmlns:a16="http://schemas.microsoft.com/office/drawing/2014/main" id="{D5B1AB45-462C-4C0A-816B-4959FAE135BC}"/>
            </a:ext>
          </a:extLst>
        </xdr:cNvPr>
        <xdr:cNvSpPr/>
      </xdr:nvSpPr>
      <xdr:spPr>
        <a:xfrm>
          <a:off x="13703935" y="1044366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39840</xdr:rowOff>
    </xdr:from>
    <xdr:ext cx="762000" cy="259045"/>
    <xdr:sp macro="" textlink="">
      <xdr:nvSpPr>
        <xdr:cNvPr id="346" name="テキスト ボックス 345">
          <a:extLst>
            <a:ext uri="{FF2B5EF4-FFF2-40B4-BE49-F238E27FC236}">
              <a16:creationId xmlns:a16="http://schemas.microsoft.com/office/drawing/2014/main" id="{0D516412-4040-44FE-AB1E-139F3085AEDA}"/>
            </a:ext>
          </a:extLst>
        </xdr:cNvPr>
        <xdr:cNvSpPr txBox="1"/>
      </xdr:nvSpPr>
      <xdr:spPr>
        <a:xfrm>
          <a:off x="13369925" y="1020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1FB20F0-2D78-4AC7-9A6F-3806E3FB19DA}"/>
            </a:ext>
          </a:extLst>
        </xdr:cNvPr>
        <xdr:cNvSpPr/>
      </xdr:nvSpPr>
      <xdr:spPr>
        <a:xfrm>
          <a:off x="13057505" y="512508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6D275D2-710F-48E4-84F7-199AD89E8D40}"/>
            </a:ext>
          </a:extLst>
        </xdr:cNvPr>
        <xdr:cNvSpPr txBox="1"/>
      </xdr:nvSpPr>
      <xdr:spPr>
        <a:xfrm>
          <a:off x="13926634" y="549846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2BB14AE-B37B-4F39-BFE8-D8DB81AF3416}"/>
            </a:ext>
          </a:extLst>
        </xdr:cNvPr>
        <xdr:cNvSpPr txBox="1"/>
      </xdr:nvSpPr>
      <xdr:spPr>
        <a:xfrm>
          <a:off x="15685956"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F03791D-684A-4DAA-8967-CA58C1B3E783}"/>
            </a:ext>
          </a:extLst>
        </xdr:cNvPr>
        <xdr:cNvSpPr/>
      </xdr:nvSpPr>
      <xdr:spPr>
        <a:xfrm>
          <a:off x="18292445"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550DFE9-95B5-45F9-868F-ED5DF7467DE6}"/>
            </a:ext>
          </a:extLst>
        </xdr:cNvPr>
        <xdr:cNvSpPr/>
      </xdr:nvSpPr>
      <xdr:spPr>
        <a:xfrm>
          <a:off x="18292445"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E01F71F-1613-4573-907B-95DB64920A97}"/>
            </a:ext>
          </a:extLst>
        </xdr:cNvPr>
        <xdr:cNvSpPr/>
      </xdr:nvSpPr>
      <xdr:spPr>
        <a:xfrm>
          <a:off x="19979640" y="53828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3412D8A-2F68-4B04-A801-2FED9714DFA8}"/>
            </a:ext>
          </a:extLst>
        </xdr:cNvPr>
        <xdr:cNvSpPr/>
      </xdr:nvSpPr>
      <xdr:spPr>
        <a:xfrm>
          <a:off x="19979640" y="55810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5605F80-47D9-496E-BF23-292E85298736}"/>
            </a:ext>
          </a:extLst>
        </xdr:cNvPr>
        <xdr:cNvSpPr/>
      </xdr:nvSpPr>
      <xdr:spPr>
        <a:xfrm>
          <a:off x="2146109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26D6EF9-A82B-4923-A2C5-33BAFDF2EDFF}"/>
            </a:ext>
          </a:extLst>
        </xdr:cNvPr>
        <xdr:cNvSpPr/>
      </xdr:nvSpPr>
      <xdr:spPr>
        <a:xfrm>
          <a:off x="2146109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5A934A0-B448-456A-9953-2E47FA38ABBB}"/>
            </a:ext>
          </a:extLst>
        </xdr:cNvPr>
        <xdr:cNvSpPr/>
      </xdr:nvSpPr>
      <xdr:spPr>
        <a:xfrm>
          <a:off x="13057505" y="590232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5D87D60-4001-4E15-8374-EF7685E0B038}"/>
            </a:ext>
          </a:extLst>
        </xdr:cNvPr>
        <xdr:cNvSpPr/>
      </xdr:nvSpPr>
      <xdr:spPr>
        <a:xfrm>
          <a:off x="18425160" y="590232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4FC30A3-1D63-4059-8913-1BF1BB77FFE1}"/>
            </a:ext>
          </a:extLst>
        </xdr:cNvPr>
        <xdr:cNvSpPr/>
      </xdr:nvSpPr>
      <xdr:spPr>
        <a:xfrm>
          <a:off x="18425160"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571949C-1EF5-44C9-BBA6-950D49B4F1AB}"/>
            </a:ext>
          </a:extLst>
        </xdr:cNvPr>
        <xdr:cNvSpPr txBox="1"/>
      </xdr:nvSpPr>
      <xdr:spPr>
        <a:xfrm>
          <a:off x="18550255" y="623316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ポイントの増で，類似団体とほぼ同程度となっています。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増の主な要因は，公共下水道事業特別会計の繰入金の増により，準元利償還金が増加したことによるものです。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今後は，庁舎移転事業等の大規模事業の公債費償還により上昇が見込まれます。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650387A-BA1D-472B-871C-9478F52E8128}"/>
            </a:ext>
          </a:extLst>
        </xdr:cNvPr>
        <xdr:cNvSpPr txBox="1"/>
      </xdr:nvSpPr>
      <xdr:spPr>
        <a:xfrm>
          <a:off x="13019405" y="5711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D441CAB-6FA0-4920-94DA-9C897B81CAD1}"/>
            </a:ext>
          </a:extLst>
        </xdr:cNvPr>
        <xdr:cNvCxnSpPr/>
      </xdr:nvCxnSpPr>
      <xdr:spPr>
        <a:xfrm>
          <a:off x="13057505" y="83743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E4D94AF-7C05-4086-8571-F3CDF38AF474}"/>
            </a:ext>
          </a:extLst>
        </xdr:cNvPr>
        <xdr:cNvSpPr txBox="1"/>
      </xdr:nvSpPr>
      <xdr:spPr>
        <a:xfrm>
          <a:off x="12280265"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14C2BD7E-D6FB-4E00-8651-31687A35292F}"/>
            </a:ext>
          </a:extLst>
        </xdr:cNvPr>
        <xdr:cNvCxnSpPr/>
      </xdr:nvCxnSpPr>
      <xdr:spPr>
        <a:xfrm>
          <a:off x="13057505" y="80220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8526B527-CA6A-4ECA-B2A0-E9C18623DE6F}"/>
            </a:ext>
          </a:extLst>
        </xdr:cNvPr>
        <xdr:cNvSpPr txBox="1"/>
      </xdr:nvSpPr>
      <xdr:spPr>
        <a:xfrm>
          <a:off x="12280265" y="78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FDAB236C-F3F5-4D37-BCA2-7CAC3A3C511A}"/>
            </a:ext>
          </a:extLst>
        </xdr:cNvPr>
        <xdr:cNvCxnSpPr/>
      </xdr:nvCxnSpPr>
      <xdr:spPr>
        <a:xfrm>
          <a:off x="13057505" y="766971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802044A7-4EFC-4E65-8A76-18A7D343D703}"/>
            </a:ext>
          </a:extLst>
        </xdr:cNvPr>
        <xdr:cNvSpPr txBox="1"/>
      </xdr:nvSpPr>
      <xdr:spPr>
        <a:xfrm>
          <a:off x="12280265" y="75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CF57C3F-1862-4BF4-A0DC-B1DA8203D18E}"/>
            </a:ext>
          </a:extLst>
        </xdr:cNvPr>
        <xdr:cNvCxnSpPr/>
      </xdr:nvCxnSpPr>
      <xdr:spPr>
        <a:xfrm>
          <a:off x="13057505" y="731166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39EEEE74-210D-4465-AD3A-F6DAB615ABA1}"/>
            </a:ext>
          </a:extLst>
        </xdr:cNvPr>
        <xdr:cNvSpPr txBox="1"/>
      </xdr:nvSpPr>
      <xdr:spPr>
        <a:xfrm>
          <a:off x="12280265"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5E8AF8DC-03CA-4A92-B416-B7782192E800}"/>
            </a:ext>
          </a:extLst>
        </xdr:cNvPr>
        <xdr:cNvCxnSpPr/>
      </xdr:nvCxnSpPr>
      <xdr:spPr>
        <a:xfrm>
          <a:off x="13057505" y="695932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F26DF410-2824-407F-8399-CAD607D746A3}"/>
            </a:ext>
          </a:extLst>
        </xdr:cNvPr>
        <xdr:cNvSpPr txBox="1"/>
      </xdr:nvSpPr>
      <xdr:spPr>
        <a:xfrm>
          <a:off x="12280265" y="68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BBCAD192-1E68-4D87-8F7F-6800C9EB22F0}"/>
            </a:ext>
          </a:extLst>
        </xdr:cNvPr>
        <xdr:cNvCxnSpPr/>
      </xdr:nvCxnSpPr>
      <xdr:spPr>
        <a:xfrm>
          <a:off x="13057505" y="660699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7D8F617-739A-4AF7-AF92-91D225B33821}"/>
            </a:ext>
          </a:extLst>
        </xdr:cNvPr>
        <xdr:cNvSpPr txBox="1"/>
      </xdr:nvSpPr>
      <xdr:spPr>
        <a:xfrm>
          <a:off x="12280265" y="64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E85DB94-7922-4E94-B276-B20F4371C787}"/>
            </a:ext>
          </a:extLst>
        </xdr:cNvPr>
        <xdr:cNvCxnSpPr/>
      </xdr:nvCxnSpPr>
      <xdr:spPr>
        <a:xfrm>
          <a:off x="13057505" y="625465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4D6CE1C-E213-483F-8D1E-F9AB7B7135F1}"/>
            </a:ext>
          </a:extLst>
        </xdr:cNvPr>
        <xdr:cNvCxnSpPr/>
      </xdr:nvCxnSpPr>
      <xdr:spPr>
        <a:xfrm>
          <a:off x="13057505" y="590232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B60E267-26C8-4795-B910-0407A1F316C9}"/>
            </a:ext>
          </a:extLst>
        </xdr:cNvPr>
        <xdr:cNvSpPr/>
      </xdr:nvSpPr>
      <xdr:spPr>
        <a:xfrm>
          <a:off x="13057505" y="590232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413227F9-48B9-4BAC-AC61-87B525332EE3}"/>
            </a:ext>
          </a:extLst>
        </xdr:cNvPr>
        <xdr:cNvCxnSpPr/>
      </xdr:nvCxnSpPr>
      <xdr:spPr>
        <a:xfrm flipV="1">
          <a:off x="17324705" y="6418943"/>
          <a:ext cx="0" cy="1402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A6218BA2-52A9-4F0B-B9D6-6BDE02296A95}"/>
            </a:ext>
          </a:extLst>
        </xdr:cNvPr>
        <xdr:cNvSpPr txBox="1"/>
      </xdr:nvSpPr>
      <xdr:spPr>
        <a:xfrm>
          <a:off x="17419320" y="779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530122C6-A643-4F89-A80F-74A2EED1CA98}"/>
            </a:ext>
          </a:extLst>
        </xdr:cNvPr>
        <xdr:cNvCxnSpPr/>
      </xdr:nvCxnSpPr>
      <xdr:spPr>
        <a:xfrm>
          <a:off x="17231995" y="7821386"/>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85972F6-EE10-434A-8FD1-94064AA166EE}"/>
            </a:ext>
          </a:extLst>
        </xdr:cNvPr>
        <xdr:cNvSpPr txBox="1"/>
      </xdr:nvSpPr>
      <xdr:spPr>
        <a:xfrm>
          <a:off x="17419320" y="61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B5FDB0E5-B7D2-423F-8968-03774E4BA9F1}"/>
            </a:ext>
          </a:extLst>
        </xdr:cNvPr>
        <xdr:cNvCxnSpPr/>
      </xdr:nvCxnSpPr>
      <xdr:spPr>
        <a:xfrm>
          <a:off x="17231995" y="6418943"/>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58057</xdr:rowOff>
    </xdr:to>
    <xdr:cxnSp macro="">
      <xdr:nvCxnSpPr>
        <xdr:cNvPr id="381" name="直線コネクタ 380">
          <a:extLst>
            <a:ext uri="{FF2B5EF4-FFF2-40B4-BE49-F238E27FC236}">
              <a16:creationId xmlns:a16="http://schemas.microsoft.com/office/drawing/2014/main" id="{8AE86C1A-4059-4EDE-8BB2-A38AD185CE21}"/>
            </a:ext>
          </a:extLst>
        </xdr:cNvPr>
        <xdr:cNvCxnSpPr/>
      </xdr:nvCxnSpPr>
      <xdr:spPr>
        <a:xfrm>
          <a:off x="16471265" y="7013303"/>
          <a:ext cx="85344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48021315-AF52-4E52-864B-399C365A4AEE}"/>
            </a:ext>
          </a:extLst>
        </xdr:cNvPr>
        <xdr:cNvSpPr txBox="1"/>
      </xdr:nvSpPr>
      <xdr:spPr>
        <a:xfrm>
          <a:off x="17419320" y="699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F7CE2B4A-1802-445A-BCDD-1708AA1B9FFC}"/>
            </a:ext>
          </a:extLst>
        </xdr:cNvPr>
        <xdr:cNvSpPr/>
      </xdr:nvSpPr>
      <xdr:spPr>
        <a:xfrm>
          <a:off x="17270095" y="7022646"/>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51163</xdr:rowOff>
    </xdr:to>
    <xdr:cxnSp macro="">
      <xdr:nvCxnSpPr>
        <xdr:cNvPr id="384" name="直線コネクタ 383">
          <a:extLst>
            <a:ext uri="{FF2B5EF4-FFF2-40B4-BE49-F238E27FC236}">
              <a16:creationId xmlns:a16="http://schemas.microsoft.com/office/drawing/2014/main" id="{43B36A0F-802E-4314-9E85-43A2B0C53607}"/>
            </a:ext>
          </a:extLst>
        </xdr:cNvPr>
        <xdr:cNvCxnSpPr/>
      </xdr:nvCxnSpPr>
      <xdr:spPr>
        <a:xfrm flipV="1">
          <a:off x="15563215" y="7013303"/>
          <a:ext cx="90805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2BBA89CE-3D28-4225-8CCA-CB9D5D405B94}"/>
            </a:ext>
          </a:extLst>
        </xdr:cNvPr>
        <xdr:cNvSpPr/>
      </xdr:nvSpPr>
      <xdr:spPr>
        <a:xfrm>
          <a:off x="16416655" y="6998154"/>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BFDBB728-72B9-4215-8554-C92BBA33E305}"/>
            </a:ext>
          </a:extLst>
        </xdr:cNvPr>
        <xdr:cNvSpPr txBox="1"/>
      </xdr:nvSpPr>
      <xdr:spPr>
        <a:xfrm>
          <a:off x="16082645" y="709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133894</xdr:rowOff>
    </xdr:to>
    <xdr:cxnSp macro="">
      <xdr:nvCxnSpPr>
        <xdr:cNvPr id="387" name="直線コネクタ 386">
          <a:extLst>
            <a:ext uri="{FF2B5EF4-FFF2-40B4-BE49-F238E27FC236}">
              <a16:creationId xmlns:a16="http://schemas.microsoft.com/office/drawing/2014/main" id="{F8DACDBF-57CE-4FFD-9DEA-1AB003FA6F81}"/>
            </a:ext>
          </a:extLst>
        </xdr:cNvPr>
        <xdr:cNvCxnSpPr/>
      </xdr:nvCxnSpPr>
      <xdr:spPr>
        <a:xfrm flipV="1">
          <a:off x="14660880" y="7059658"/>
          <a:ext cx="90233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CF87DBDD-2FB3-4BEF-AA6A-6E07E4D2B88C}"/>
            </a:ext>
          </a:extLst>
        </xdr:cNvPr>
        <xdr:cNvSpPr/>
      </xdr:nvSpPr>
      <xdr:spPr>
        <a:xfrm>
          <a:off x="15514320" y="701076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65996C54-0249-4B2A-A57C-AF66F87E2E01}"/>
            </a:ext>
          </a:extLst>
        </xdr:cNvPr>
        <xdr:cNvSpPr txBox="1"/>
      </xdr:nvSpPr>
      <xdr:spPr>
        <a:xfrm>
          <a:off x="15182215"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41</xdr:row>
      <xdr:rowOff>86541</xdr:rowOff>
    </xdr:to>
    <xdr:cxnSp macro="">
      <xdr:nvCxnSpPr>
        <xdr:cNvPr id="390" name="直線コネクタ 389">
          <a:extLst>
            <a:ext uri="{FF2B5EF4-FFF2-40B4-BE49-F238E27FC236}">
              <a16:creationId xmlns:a16="http://schemas.microsoft.com/office/drawing/2014/main" id="{E048BED7-2FDD-4D7B-BA5B-4947EE3A5E93}"/>
            </a:ext>
          </a:extLst>
        </xdr:cNvPr>
        <xdr:cNvCxnSpPr/>
      </xdr:nvCxnSpPr>
      <xdr:spPr>
        <a:xfrm flipV="1">
          <a:off x="13758545" y="7148104"/>
          <a:ext cx="902335" cy="1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6012E732-10BD-4A1B-8AB6-74B5CD329124}"/>
            </a:ext>
          </a:extLst>
        </xdr:cNvPr>
        <xdr:cNvSpPr/>
      </xdr:nvSpPr>
      <xdr:spPr>
        <a:xfrm>
          <a:off x="14611985" y="70226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EFFD4361-77B4-4975-8D09-103709287C1B}"/>
            </a:ext>
          </a:extLst>
        </xdr:cNvPr>
        <xdr:cNvSpPr txBox="1"/>
      </xdr:nvSpPr>
      <xdr:spPr>
        <a:xfrm>
          <a:off x="14272260" y="678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443731FC-4634-40AF-85B7-5552FAE2F615}"/>
            </a:ext>
          </a:extLst>
        </xdr:cNvPr>
        <xdr:cNvSpPr/>
      </xdr:nvSpPr>
      <xdr:spPr>
        <a:xfrm>
          <a:off x="13703935" y="704024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A6B1FF78-728C-4726-BBA0-33B25210E4BC}"/>
            </a:ext>
          </a:extLst>
        </xdr:cNvPr>
        <xdr:cNvSpPr txBox="1"/>
      </xdr:nvSpPr>
      <xdr:spPr>
        <a:xfrm>
          <a:off x="13369925"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D377E68-0F51-44CE-9EDB-6F55B48C32A2}"/>
            </a:ext>
          </a:extLst>
        </xdr:cNvPr>
        <xdr:cNvSpPr txBox="1"/>
      </xdr:nvSpPr>
      <xdr:spPr>
        <a:xfrm>
          <a:off x="1710690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1E5BEFA-44A9-4002-A6E0-E139FC587BB5}"/>
            </a:ext>
          </a:extLst>
        </xdr:cNvPr>
        <xdr:cNvSpPr txBox="1"/>
      </xdr:nvSpPr>
      <xdr:spPr>
        <a:xfrm>
          <a:off x="1625346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02DB781-F08A-472B-9458-EC2B84BAC0F3}"/>
            </a:ext>
          </a:extLst>
        </xdr:cNvPr>
        <xdr:cNvSpPr txBox="1"/>
      </xdr:nvSpPr>
      <xdr:spPr>
        <a:xfrm>
          <a:off x="153435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5E64B9A-B7E6-4771-A129-51A7DC1BFFFC}"/>
            </a:ext>
          </a:extLst>
        </xdr:cNvPr>
        <xdr:cNvSpPr txBox="1"/>
      </xdr:nvSpPr>
      <xdr:spPr>
        <a:xfrm>
          <a:off x="144430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72929AD-5218-49E9-A156-F27385F130C6}"/>
            </a:ext>
          </a:extLst>
        </xdr:cNvPr>
        <xdr:cNvSpPr txBox="1"/>
      </xdr:nvSpPr>
      <xdr:spPr>
        <a:xfrm>
          <a:off x="135407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0" name="楕円 399">
          <a:extLst>
            <a:ext uri="{FF2B5EF4-FFF2-40B4-BE49-F238E27FC236}">
              <a16:creationId xmlns:a16="http://schemas.microsoft.com/office/drawing/2014/main" id="{ED44DE87-3F27-4788-8ECD-7A7EF8741E82}"/>
            </a:ext>
          </a:extLst>
        </xdr:cNvPr>
        <xdr:cNvSpPr/>
      </xdr:nvSpPr>
      <xdr:spPr>
        <a:xfrm>
          <a:off x="17270095" y="7015752"/>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1" name="公債費負担の状況該当値テキスト">
          <a:extLst>
            <a:ext uri="{FF2B5EF4-FFF2-40B4-BE49-F238E27FC236}">
              <a16:creationId xmlns:a16="http://schemas.microsoft.com/office/drawing/2014/main" id="{2DD599D4-F8E0-4E8B-BE68-140A7CCF010D}"/>
            </a:ext>
          </a:extLst>
        </xdr:cNvPr>
        <xdr:cNvSpPr txBox="1"/>
      </xdr:nvSpPr>
      <xdr:spPr>
        <a:xfrm>
          <a:off x="1741932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id="{EE81799C-AA10-419C-8C49-EA4F46195A06}"/>
            </a:ext>
          </a:extLst>
        </xdr:cNvPr>
        <xdr:cNvSpPr/>
      </xdr:nvSpPr>
      <xdr:spPr>
        <a:xfrm>
          <a:off x="16416655" y="6956788"/>
          <a:ext cx="11112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id="{DA4DED42-08DD-4E5D-810E-D0F9B98116DB}"/>
            </a:ext>
          </a:extLst>
        </xdr:cNvPr>
        <xdr:cNvSpPr txBox="1"/>
      </xdr:nvSpPr>
      <xdr:spPr>
        <a:xfrm>
          <a:off x="16082645" y="672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4" name="楕円 403">
          <a:extLst>
            <a:ext uri="{FF2B5EF4-FFF2-40B4-BE49-F238E27FC236}">
              <a16:creationId xmlns:a16="http://schemas.microsoft.com/office/drawing/2014/main" id="{036BF2B7-C5F4-4594-A443-1800F95DF4CE}"/>
            </a:ext>
          </a:extLst>
        </xdr:cNvPr>
        <xdr:cNvSpPr/>
      </xdr:nvSpPr>
      <xdr:spPr>
        <a:xfrm>
          <a:off x="15514320" y="701076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405" name="テキスト ボックス 404">
          <a:extLst>
            <a:ext uri="{FF2B5EF4-FFF2-40B4-BE49-F238E27FC236}">
              <a16:creationId xmlns:a16="http://schemas.microsoft.com/office/drawing/2014/main" id="{AF37D130-E9D9-4B70-ABC8-249AE7528924}"/>
            </a:ext>
          </a:extLst>
        </xdr:cNvPr>
        <xdr:cNvSpPr txBox="1"/>
      </xdr:nvSpPr>
      <xdr:spPr>
        <a:xfrm>
          <a:off x="15182215" y="709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06" name="楕円 405">
          <a:extLst>
            <a:ext uri="{FF2B5EF4-FFF2-40B4-BE49-F238E27FC236}">
              <a16:creationId xmlns:a16="http://schemas.microsoft.com/office/drawing/2014/main" id="{F6F533D6-A4C7-4403-84E3-05CD1EB7E6E9}"/>
            </a:ext>
          </a:extLst>
        </xdr:cNvPr>
        <xdr:cNvSpPr/>
      </xdr:nvSpPr>
      <xdr:spPr>
        <a:xfrm>
          <a:off x="14611985" y="709158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407" name="テキスト ボックス 406">
          <a:extLst>
            <a:ext uri="{FF2B5EF4-FFF2-40B4-BE49-F238E27FC236}">
              <a16:creationId xmlns:a16="http://schemas.microsoft.com/office/drawing/2014/main" id="{FCB9E3CE-A2C5-4D6A-BA66-06F16A2A1426}"/>
            </a:ext>
          </a:extLst>
        </xdr:cNvPr>
        <xdr:cNvSpPr txBox="1"/>
      </xdr:nvSpPr>
      <xdr:spPr>
        <a:xfrm>
          <a:off x="14272260" y="718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408" name="楕円 407">
          <a:extLst>
            <a:ext uri="{FF2B5EF4-FFF2-40B4-BE49-F238E27FC236}">
              <a16:creationId xmlns:a16="http://schemas.microsoft.com/office/drawing/2014/main" id="{E63D013B-B0D7-4A29-951F-C5D3DE783F8B}"/>
            </a:ext>
          </a:extLst>
        </xdr:cNvPr>
        <xdr:cNvSpPr/>
      </xdr:nvSpPr>
      <xdr:spPr>
        <a:xfrm>
          <a:off x="13703935" y="722140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409" name="テキスト ボックス 408">
          <a:extLst>
            <a:ext uri="{FF2B5EF4-FFF2-40B4-BE49-F238E27FC236}">
              <a16:creationId xmlns:a16="http://schemas.microsoft.com/office/drawing/2014/main" id="{0576AB59-2B7A-42C5-A5FA-BDD3839C924B}"/>
            </a:ext>
          </a:extLst>
        </xdr:cNvPr>
        <xdr:cNvSpPr txBox="1"/>
      </xdr:nvSpPr>
      <xdr:spPr>
        <a:xfrm>
          <a:off x="13369925" y="730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7C89EFE-45D5-4040-ADAE-D8640F638797}"/>
            </a:ext>
          </a:extLst>
        </xdr:cNvPr>
        <xdr:cNvSpPr/>
      </xdr:nvSpPr>
      <xdr:spPr>
        <a:xfrm>
          <a:off x="13057505" y="1231265"/>
          <a:ext cx="517715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29D0680A-261F-49CE-BC99-39CC1417F562}"/>
            </a:ext>
          </a:extLst>
        </xdr:cNvPr>
        <xdr:cNvSpPr txBox="1"/>
      </xdr:nvSpPr>
      <xdr:spPr>
        <a:xfrm>
          <a:off x="14009990" y="160464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C2501038-6964-4EB8-A75A-FC5F9EF1674F}"/>
            </a:ext>
          </a:extLst>
        </xdr:cNvPr>
        <xdr:cNvSpPr txBox="1"/>
      </xdr:nvSpPr>
      <xdr:spPr>
        <a:xfrm>
          <a:off x="15604505" y="15773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ED654BD-BC2E-42C5-B896-E2ABD8DA9B2C}"/>
            </a:ext>
          </a:extLst>
        </xdr:cNvPr>
        <xdr:cNvSpPr/>
      </xdr:nvSpPr>
      <xdr:spPr>
        <a:xfrm>
          <a:off x="18292445" y="148907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4E590E0-1805-45CA-A115-A10DCA469242}"/>
            </a:ext>
          </a:extLst>
        </xdr:cNvPr>
        <xdr:cNvSpPr/>
      </xdr:nvSpPr>
      <xdr:spPr>
        <a:xfrm>
          <a:off x="18292445" y="16871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D4166104-059E-477B-979C-38FC27B2F276}"/>
            </a:ext>
          </a:extLst>
        </xdr:cNvPr>
        <xdr:cNvSpPr/>
      </xdr:nvSpPr>
      <xdr:spPr>
        <a:xfrm>
          <a:off x="19979640" y="14890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0034318-4DC8-4882-8B17-B1295111DF56}"/>
            </a:ext>
          </a:extLst>
        </xdr:cNvPr>
        <xdr:cNvSpPr/>
      </xdr:nvSpPr>
      <xdr:spPr>
        <a:xfrm>
          <a:off x="19979640" y="16871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7EB1098-C077-4CE8-B451-5AE255D5B45F}"/>
            </a:ext>
          </a:extLst>
        </xdr:cNvPr>
        <xdr:cNvSpPr/>
      </xdr:nvSpPr>
      <xdr:spPr>
        <a:xfrm>
          <a:off x="21461095" y="148907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2737BE5-D30F-414D-BB3A-22B07DFEE1AF}"/>
            </a:ext>
          </a:extLst>
        </xdr:cNvPr>
        <xdr:cNvSpPr/>
      </xdr:nvSpPr>
      <xdr:spPr>
        <a:xfrm>
          <a:off x="21461095" y="16871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C2E686FD-965E-487E-AA03-24372668B18F}"/>
            </a:ext>
          </a:extLst>
        </xdr:cNvPr>
        <xdr:cNvSpPr/>
      </xdr:nvSpPr>
      <xdr:spPr>
        <a:xfrm>
          <a:off x="13057505" y="200850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8F913B1-3CCA-4C2B-9B8E-9E31347C30D8}"/>
            </a:ext>
          </a:extLst>
        </xdr:cNvPr>
        <xdr:cNvSpPr/>
      </xdr:nvSpPr>
      <xdr:spPr>
        <a:xfrm>
          <a:off x="18425160" y="200850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282F9A2-1D10-45AE-9971-6129D72B2FEB}"/>
            </a:ext>
          </a:extLst>
        </xdr:cNvPr>
        <xdr:cNvSpPr/>
      </xdr:nvSpPr>
      <xdr:spPr>
        <a:xfrm>
          <a:off x="18425160" y="200850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841F8CBC-3F1A-4333-BC77-8ECE5E69C5F9}"/>
            </a:ext>
          </a:extLst>
        </xdr:cNvPr>
        <xdr:cNvSpPr txBox="1"/>
      </xdr:nvSpPr>
      <xdr:spPr>
        <a:xfrm>
          <a:off x="18550255" y="233934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昨年度に引き続き，類似団体平均より良好です。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年度以降は，令和元年度を除き，充当可能財源等が将来負担額を上回っているため，値が算出されていません。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今後は，庁舎移転事業等に係る地方債の借入れにより，将来負担額の増が見込まれます。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2EC5511-4F7A-4C39-9205-36B82DF214B8}"/>
            </a:ext>
          </a:extLst>
        </xdr:cNvPr>
        <xdr:cNvSpPr txBox="1"/>
      </xdr:nvSpPr>
      <xdr:spPr>
        <a:xfrm>
          <a:off x="13019405" y="18180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9E647C2-8B28-4A22-9F55-476E2B408324}"/>
            </a:ext>
          </a:extLst>
        </xdr:cNvPr>
        <xdr:cNvCxnSpPr/>
      </xdr:nvCxnSpPr>
      <xdr:spPr>
        <a:xfrm>
          <a:off x="13057505" y="448056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1A91B47-D25D-43F0-97B1-63E00BDFCD53}"/>
            </a:ext>
          </a:extLst>
        </xdr:cNvPr>
        <xdr:cNvSpPr txBox="1"/>
      </xdr:nvSpPr>
      <xdr:spPr>
        <a:xfrm>
          <a:off x="12280265" y="43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9DF2C47C-2C66-4AF1-8744-2E61211424D0}"/>
            </a:ext>
          </a:extLst>
        </xdr:cNvPr>
        <xdr:cNvCxnSpPr/>
      </xdr:nvCxnSpPr>
      <xdr:spPr>
        <a:xfrm>
          <a:off x="13057505" y="412822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542108A-FB32-47CA-A4D9-991B671303CE}"/>
            </a:ext>
          </a:extLst>
        </xdr:cNvPr>
        <xdr:cNvSpPr txBox="1"/>
      </xdr:nvSpPr>
      <xdr:spPr>
        <a:xfrm>
          <a:off x="12280265" y="397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F9CE255-7B48-4CD3-9A7D-8A7BCF7112D7}"/>
            </a:ext>
          </a:extLst>
        </xdr:cNvPr>
        <xdr:cNvCxnSpPr/>
      </xdr:nvCxnSpPr>
      <xdr:spPr>
        <a:xfrm>
          <a:off x="13057505" y="377589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8729BBB-9A9A-4179-A4F3-7D4D79D7A8C9}"/>
            </a:ext>
          </a:extLst>
        </xdr:cNvPr>
        <xdr:cNvSpPr txBox="1"/>
      </xdr:nvSpPr>
      <xdr:spPr>
        <a:xfrm>
          <a:off x="12280265" y="36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2104F1F1-68C3-40A9-8D70-1D800A6F1BC8}"/>
            </a:ext>
          </a:extLst>
        </xdr:cNvPr>
        <xdr:cNvCxnSpPr/>
      </xdr:nvCxnSpPr>
      <xdr:spPr>
        <a:xfrm>
          <a:off x="13057505" y="341784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A72B51F5-7E16-4A7C-9E00-685318B9A32F}"/>
            </a:ext>
          </a:extLst>
        </xdr:cNvPr>
        <xdr:cNvSpPr txBox="1"/>
      </xdr:nvSpPr>
      <xdr:spPr>
        <a:xfrm>
          <a:off x="12280265"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2C9437B1-B0C7-4F3D-A33C-3072C2F35AC1}"/>
            </a:ext>
          </a:extLst>
        </xdr:cNvPr>
        <xdr:cNvCxnSpPr/>
      </xdr:nvCxnSpPr>
      <xdr:spPr>
        <a:xfrm>
          <a:off x="13057505" y="306550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89E09FD-E364-40AC-B8AF-56F6D6B9B4DA}"/>
            </a:ext>
          </a:extLst>
        </xdr:cNvPr>
        <xdr:cNvSpPr txBox="1"/>
      </xdr:nvSpPr>
      <xdr:spPr>
        <a:xfrm>
          <a:off x="12280265" y="292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665F969-2686-424C-9A7B-E2F56C006BE3}"/>
            </a:ext>
          </a:extLst>
        </xdr:cNvPr>
        <xdr:cNvCxnSpPr/>
      </xdr:nvCxnSpPr>
      <xdr:spPr>
        <a:xfrm>
          <a:off x="13057505" y="271317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13819807-B825-4519-ABA0-162A923805F5}"/>
            </a:ext>
          </a:extLst>
        </xdr:cNvPr>
        <xdr:cNvSpPr txBox="1"/>
      </xdr:nvSpPr>
      <xdr:spPr>
        <a:xfrm>
          <a:off x="12280265"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752D1495-0836-424F-AC9A-2887F76F65D4}"/>
            </a:ext>
          </a:extLst>
        </xdr:cNvPr>
        <xdr:cNvCxnSpPr/>
      </xdr:nvCxnSpPr>
      <xdr:spPr>
        <a:xfrm>
          <a:off x="13057505" y="236083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BB0F7ADB-E880-488E-BB93-D6011D0AB43D}"/>
            </a:ext>
          </a:extLst>
        </xdr:cNvPr>
        <xdr:cNvSpPr txBox="1"/>
      </xdr:nvSpPr>
      <xdr:spPr>
        <a:xfrm>
          <a:off x="12280265" y="221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80F6A4B0-A8B9-44DF-B670-7037F95749AB}"/>
            </a:ext>
          </a:extLst>
        </xdr:cNvPr>
        <xdr:cNvCxnSpPr/>
      </xdr:nvCxnSpPr>
      <xdr:spPr>
        <a:xfrm>
          <a:off x="13057505" y="200850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170125A-4B57-47C1-852C-4A422065C548}"/>
            </a:ext>
          </a:extLst>
        </xdr:cNvPr>
        <xdr:cNvSpPr/>
      </xdr:nvSpPr>
      <xdr:spPr>
        <a:xfrm>
          <a:off x="13057505" y="200850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6A0517FF-A3F4-4326-B713-7B3775FD062E}"/>
            </a:ext>
          </a:extLst>
        </xdr:cNvPr>
        <xdr:cNvCxnSpPr/>
      </xdr:nvCxnSpPr>
      <xdr:spPr>
        <a:xfrm flipV="1">
          <a:off x="17324705" y="2360839"/>
          <a:ext cx="0" cy="1693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D9A9EED4-A35D-48DA-A874-8BD2B302237A}"/>
            </a:ext>
          </a:extLst>
        </xdr:cNvPr>
        <xdr:cNvSpPr txBox="1"/>
      </xdr:nvSpPr>
      <xdr:spPr>
        <a:xfrm>
          <a:off x="17419320" y="401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3296198E-7ED6-40C0-830B-80160BEB8281}"/>
            </a:ext>
          </a:extLst>
        </xdr:cNvPr>
        <xdr:cNvCxnSpPr/>
      </xdr:nvCxnSpPr>
      <xdr:spPr>
        <a:xfrm>
          <a:off x="17231995" y="4054687"/>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88C338DB-2D2D-40CB-AACC-51AA3BD997AC}"/>
            </a:ext>
          </a:extLst>
        </xdr:cNvPr>
        <xdr:cNvSpPr txBox="1"/>
      </xdr:nvSpPr>
      <xdr:spPr>
        <a:xfrm>
          <a:off x="17419320" y="210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873DB82-A2A8-4133-985D-191E6B3905E4}"/>
            </a:ext>
          </a:extLst>
        </xdr:cNvPr>
        <xdr:cNvCxnSpPr/>
      </xdr:nvCxnSpPr>
      <xdr:spPr>
        <a:xfrm>
          <a:off x="17231995" y="236083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90360458-5E63-4AC8-971F-291646D63FEC}"/>
            </a:ext>
          </a:extLst>
        </xdr:cNvPr>
        <xdr:cNvSpPr txBox="1"/>
      </xdr:nvSpPr>
      <xdr:spPr>
        <a:xfrm>
          <a:off x="17419320" y="2304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ABEDC8D0-C553-4F92-ACE5-FDF16E01F693}"/>
            </a:ext>
          </a:extLst>
        </xdr:cNvPr>
        <xdr:cNvSpPr/>
      </xdr:nvSpPr>
      <xdr:spPr>
        <a:xfrm>
          <a:off x="17270095" y="2328424"/>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3E39D535-7EAE-4B42-9982-A9BFCE513CB5}"/>
            </a:ext>
          </a:extLst>
        </xdr:cNvPr>
        <xdr:cNvSpPr/>
      </xdr:nvSpPr>
      <xdr:spPr>
        <a:xfrm>
          <a:off x="16416655" y="2362896"/>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8BE25223-A3FA-467A-8B0F-143B902D0354}"/>
            </a:ext>
          </a:extLst>
        </xdr:cNvPr>
        <xdr:cNvSpPr txBox="1"/>
      </xdr:nvSpPr>
      <xdr:spPr>
        <a:xfrm>
          <a:off x="16082645" y="21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A2F46F7C-4C32-4913-BB5D-CF9AAB8DCCB5}"/>
            </a:ext>
          </a:extLst>
        </xdr:cNvPr>
        <xdr:cNvSpPr/>
      </xdr:nvSpPr>
      <xdr:spPr>
        <a:xfrm>
          <a:off x="15514320" y="249385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BDA99645-5386-43DC-8A6C-FCEF743539CD}"/>
            </a:ext>
          </a:extLst>
        </xdr:cNvPr>
        <xdr:cNvSpPr txBox="1"/>
      </xdr:nvSpPr>
      <xdr:spPr>
        <a:xfrm>
          <a:off x="15182215" y="22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F2980F37-1699-466B-984E-4E7742A3F09D}"/>
            </a:ext>
          </a:extLst>
        </xdr:cNvPr>
        <xdr:cNvSpPr/>
      </xdr:nvSpPr>
      <xdr:spPr>
        <a:xfrm>
          <a:off x="14611985" y="255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2" name="テキスト ボックス 451">
          <a:extLst>
            <a:ext uri="{FF2B5EF4-FFF2-40B4-BE49-F238E27FC236}">
              <a16:creationId xmlns:a16="http://schemas.microsoft.com/office/drawing/2014/main" id="{2B60EC09-3129-4E70-BB54-21FDFCFA9D3F}"/>
            </a:ext>
          </a:extLst>
        </xdr:cNvPr>
        <xdr:cNvSpPr txBox="1"/>
      </xdr:nvSpPr>
      <xdr:spPr>
        <a:xfrm>
          <a:off x="14272260" y="263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4610FB7B-7AF9-4B74-BE6F-800CDA0F75A0}"/>
            </a:ext>
          </a:extLst>
        </xdr:cNvPr>
        <xdr:cNvSpPr/>
      </xdr:nvSpPr>
      <xdr:spPr>
        <a:xfrm>
          <a:off x="13703935" y="252678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19E04C6C-275F-401E-9AA1-725A2629ED8F}"/>
            </a:ext>
          </a:extLst>
        </xdr:cNvPr>
        <xdr:cNvSpPr txBox="1"/>
      </xdr:nvSpPr>
      <xdr:spPr>
        <a:xfrm>
          <a:off x="13369925" y="228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DFCC16C-855B-458F-AEE5-636BA25CFFFA}"/>
            </a:ext>
          </a:extLst>
        </xdr:cNvPr>
        <xdr:cNvSpPr txBox="1"/>
      </xdr:nvSpPr>
      <xdr:spPr>
        <a:xfrm>
          <a:off x="1710690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A53E8E2-C600-4883-824B-7F26050FF630}"/>
            </a:ext>
          </a:extLst>
        </xdr:cNvPr>
        <xdr:cNvSpPr txBox="1"/>
      </xdr:nvSpPr>
      <xdr:spPr>
        <a:xfrm>
          <a:off x="1625346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64B0A8F-2133-4136-A415-55A75D8361AF}"/>
            </a:ext>
          </a:extLst>
        </xdr:cNvPr>
        <xdr:cNvSpPr txBox="1"/>
      </xdr:nvSpPr>
      <xdr:spPr>
        <a:xfrm>
          <a:off x="1534350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40495A2-2C5B-43B3-A081-7324899A7EB6}"/>
            </a:ext>
          </a:extLst>
        </xdr:cNvPr>
        <xdr:cNvSpPr txBox="1"/>
      </xdr:nvSpPr>
      <xdr:spPr>
        <a:xfrm>
          <a:off x="1444307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5ED0A7A-1DAD-44ED-A031-8AD79C773876}"/>
            </a:ext>
          </a:extLst>
        </xdr:cNvPr>
        <xdr:cNvSpPr txBox="1"/>
      </xdr:nvSpPr>
      <xdr:spPr>
        <a:xfrm>
          <a:off x="1354074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60" name="楕円 459">
          <a:extLst>
            <a:ext uri="{FF2B5EF4-FFF2-40B4-BE49-F238E27FC236}">
              <a16:creationId xmlns:a16="http://schemas.microsoft.com/office/drawing/2014/main" id="{63047258-4EB7-4549-BE80-A677CF1EEA5A}"/>
            </a:ext>
          </a:extLst>
        </xdr:cNvPr>
        <xdr:cNvSpPr/>
      </xdr:nvSpPr>
      <xdr:spPr>
        <a:xfrm>
          <a:off x="14611985" y="23935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55474</xdr:rowOff>
    </xdr:from>
    <xdr:ext cx="762000" cy="259045"/>
    <xdr:sp macro="" textlink="">
      <xdr:nvSpPr>
        <xdr:cNvPr id="461" name="テキスト ボックス 460">
          <a:extLst>
            <a:ext uri="{FF2B5EF4-FFF2-40B4-BE49-F238E27FC236}">
              <a16:creationId xmlns:a16="http://schemas.microsoft.com/office/drawing/2014/main" id="{ED5CB76B-C184-40C1-B153-4047BA8DF8B8}"/>
            </a:ext>
          </a:extLst>
        </xdr:cNvPr>
        <xdr:cNvSpPr txBox="1"/>
      </xdr:nvSpPr>
      <xdr:spPr>
        <a:xfrm>
          <a:off x="14272260" y="21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30,639
29,764
13.79
14,799,654
13,957,021
614,428
6,983,343
10,394,700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給与体系の適正化，退職者補充調整などの取組により，類似団体平均を下回っています。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引き続き適正な給与体系を維持します。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4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内部管理経費の削減や事務事業費の見直しなどにより，類似団体平均を下回っています。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引き続き，内部管理経費の抑制を図っていきます。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62992</xdr:rowOff>
    </xdr:from>
    <xdr:to>
      <xdr:col>82</xdr:col>
      <xdr:colOff>107950</xdr:colOff>
      <xdr:row>14</xdr:row>
      <xdr:rowOff>108712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632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63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14</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14</xdr:row>
      <xdr:rowOff>154432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63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74439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ポイント高くなっています。これは広島県からの権限移譲により，平成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年度から福祉事務所を開設したことに伴う特殊要因によるものです。</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58</xdr:row>
      <xdr:rowOff>39915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7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58</xdr:row>
      <xdr:rowOff>39915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7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ポイント高くなっており，令和３年度に比べて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主な要因は，特別会計に対する繰出金の増によるものです。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05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170543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58</xdr:row>
      <xdr:rowOff>170543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9978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広域ごみ焼却場事業負担金等の増加により，一部事務組合に対する補助費等が増加しているものの，類似団体平均を下回っています。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引き続き，経費の適正化を図っていきます。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06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53848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類似団体平均とほぼ同程度となっており，令和３年度に比べて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年度にかけて実施した大型事業で急増した町債の償還完了などにより，数値が改善していますが，今後は庁舎移転事業債の償還開始などにより，公債費負担の増加が見込まれます。</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93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2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84853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55135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ポイント低くなっており，令和３年度に比べて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引き続き，事業の見直しや事務の効率化等により，経常経費の縮減に努めます。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29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134620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029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77</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0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47007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6310</xdr:rowOff>
    </xdr:from>
    <xdr:to>
      <xdr:col>29</xdr:col>
      <xdr:colOff>127000</xdr:colOff>
      <xdr:row>19</xdr:row>
      <xdr:rowOff>16287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11485"/>
          <a:ext cx="6477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6310</xdr:rowOff>
    </xdr:from>
    <xdr:to>
      <xdr:col>26</xdr:col>
      <xdr:colOff>50800</xdr:colOff>
      <xdr:row>19</xdr:row>
      <xdr:rowOff>20663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1485"/>
          <a:ext cx="698500" cy="1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20663</xdr:rowOff>
    </xdr:from>
    <xdr:to>
      <xdr:col>22</xdr:col>
      <xdr:colOff>114300</xdr:colOff>
      <xdr:row>19</xdr:row>
      <xdr:rowOff>48470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5838"/>
          <a:ext cx="698500" cy="2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48470</xdr:rowOff>
    </xdr:from>
    <xdr:to>
      <xdr:col>18</xdr:col>
      <xdr:colOff>177800</xdr:colOff>
      <xdr:row>19</xdr:row>
      <xdr:rowOff>51181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3645"/>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136937</xdr:rowOff>
    </xdr:from>
    <xdr:to>
      <xdr:col>29</xdr:col>
      <xdr:colOff>177800</xdr:colOff>
      <xdr:row>19</xdr:row>
      <xdr:rowOff>67087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126960</xdr:rowOff>
    </xdr:from>
    <xdr:to>
      <xdr:col>26</xdr:col>
      <xdr:colOff>101600</xdr:colOff>
      <xdr:row>19</xdr:row>
      <xdr:rowOff>57110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41887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141313</xdr:rowOff>
    </xdr:from>
    <xdr:to>
      <xdr:col>22</xdr:col>
      <xdr:colOff>165100</xdr:colOff>
      <xdr:row>19</xdr:row>
      <xdr:rowOff>71463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56240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169120</xdr:rowOff>
    </xdr:from>
    <xdr:to>
      <xdr:col>19</xdr:col>
      <xdr:colOff>38100</xdr:colOff>
      <xdr:row>19</xdr:row>
      <xdr:rowOff>99270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84047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381</xdr:rowOff>
    </xdr:from>
    <xdr:to>
      <xdr:col>15</xdr:col>
      <xdr:colOff>101600</xdr:colOff>
      <xdr:row>19</xdr:row>
      <xdr:rowOff>101981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86758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266484</xdr:rowOff>
    </xdr:from>
    <xdr:to>
      <xdr:col>29</xdr:col>
      <xdr:colOff>127000</xdr:colOff>
      <xdr:row>35</xdr:row>
      <xdr:rowOff>329482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6834"/>
          <a:ext cx="647700" cy="6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251261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1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329482</xdr:rowOff>
    </xdr:from>
    <xdr:to>
      <xdr:col>26</xdr:col>
      <xdr:colOff>50800</xdr:colOff>
      <xdr:row>36</xdr:row>
      <xdr:rowOff>29807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9832"/>
          <a:ext cx="698500" cy="4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29807</xdr:rowOff>
    </xdr:from>
    <xdr:to>
      <xdr:col>22</xdr:col>
      <xdr:colOff>114300</xdr:colOff>
      <xdr:row>36</xdr:row>
      <xdr:rowOff>38627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83057"/>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287801</xdr:rowOff>
    </xdr:from>
    <xdr:to>
      <xdr:col>18</xdr:col>
      <xdr:colOff>177800</xdr:colOff>
      <xdr:row>36</xdr:row>
      <xdr:rowOff>38627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8151"/>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215684</xdr:rowOff>
    </xdr:from>
    <xdr:to>
      <xdr:col>29</xdr:col>
      <xdr:colOff>177800</xdr:colOff>
      <xdr:row>35</xdr:row>
      <xdr:rowOff>317284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60761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278682</xdr:rowOff>
    </xdr:from>
    <xdr:to>
      <xdr:col>26</xdr:col>
      <xdr:colOff>101600</xdr:colOff>
      <xdr:row>36</xdr:row>
      <xdr:rowOff>37382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22159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5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321907</xdr:rowOff>
    </xdr:from>
    <xdr:to>
      <xdr:col>22</xdr:col>
      <xdr:colOff>165100</xdr:colOff>
      <xdr:row>36</xdr:row>
      <xdr:rowOff>80607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65384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330727</xdr:rowOff>
    </xdr:from>
    <xdr:to>
      <xdr:col>19</xdr:col>
      <xdr:colOff>38100</xdr:colOff>
      <xdr:row>36</xdr:row>
      <xdr:rowOff>89427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74204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237001</xdr:rowOff>
    </xdr:from>
    <xdr:to>
      <xdr:col>15</xdr:col>
      <xdr:colOff>101600</xdr:colOff>
      <xdr:row>35</xdr:row>
      <xdr:rowOff>338601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30,639
29,764
13.79
14,799,654
13,957,021
614,428
6,983,343
10,394,700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94571</xdr:rowOff>
    </xdr:from>
    <xdr:to>
      <xdr:col>24</xdr:col>
      <xdr:colOff>63500</xdr:colOff>
      <xdr:row>37</xdr:row>
      <xdr:rowOff>123489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8221"/>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87598</xdr:rowOff>
    </xdr:from>
    <xdr:to>
      <xdr:col>19</xdr:col>
      <xdr:colOff>177800</xdr:colOff>
      <xdr:row>37</xdr:row>
      <xdr:rowOff>94571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124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87598</xdr:rowOff>
    </xdr:from>
    <xdr:to>
      <xdr:col>15</xdr:col>
      <xdr:colOff>50800</xdr:colOff>
      <xdr:row>38</xdr:row>
      <xdr:rowOff>48451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1248"/>
          <a:ext cx="8890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30772</xdr:rowOff>
    </xdr:from>
    <xdr:to>
      <xdr:col>10</xdr:col>
      <xdr:colOff>114300</xdr:colOff>
      <xdr:row>38</xdr:row>
      <xdr:rowOff>48451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58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72689</xdr:rowOff>
    </xdr:from>
    <xdr:to>
      <xdr:col>24</xdr:col>
      <xdr:colOff>114300</xdr:colOff>
      <xdr:row>38</xdr:row>
      <xdr:rowOff>2839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51116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43771</xdr:rowOff>
    </xdr:from>
    <xdr:to>
      <xdr:col>20</xdr:col>
      <xdr:colOff>38100</xdr:colOff>
      <xdr:row>37</xdr:row>
      <xdr:rowOff>145371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36798</xdr:rowOff>
    </xdr:from>
    <xdr:to>
      <xdr:col>15</xdr:col>
      <xdr:colOff>101600</xdr:colOff>
      <xdr:row>37</xdr:row>
      <xdr:rowOff>138398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129526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169101</xdr:rowOff>
    </xdr:from>
    <xdr:to>
      <xdr:col>10</xdr:col>
      <xdr:colOff>165100</xdr:colOff>
      <xdr:row>38</xdr:row>
      <xdr:rowOff>99251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151422</xdr:rowOff>
    </xdr:from>
    <xdr:to>
      <xdr:col>6</xdr:col>
      <xdr:colOff>38100</xdr:colOff>
      <xdr:row>38</xdr:row>
      <xdr:rowOff>81572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72699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63401</xdr:rowOff>
    </xdr:from>
    <xdr:to>
      <xdr:col>24</xdr:col>
      <xdr:colOff>63500</xdr:colOff>
      <xdr:row>58</xdr:row>
      <xdr:rowOff>165120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7501"/>
          <a:ext cx="838200" cy="1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165120</xdr:rowOff>
    </xdr:from>
    <xdr:to>
      <xdr:col>19</xdr:col>
      <xdr:colOff>177800</xdr:colOff>
      <xdr:row>59</xdr:row>
      <xdr:rowOff>10724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09220"/>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10724</xdr:rowOff>
    </xdr:from>
    <xdr:to>
      <xdr:col>15</xdr:col>
      <xdr:colOff>50800</xdr:colOff>
      <xdr:row>59</xdr:row>
      <xdr:rowOff>48558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26274"/>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46728</xdr:rowOff>
    </xdr:from>
    <xdr:to>
      <xdr:col>10</xdr:col>
      <xdr:colOff>114300</xdr:colOff>
      <xdr:row>59</xdr:row>
      <xdr:rowOff>48558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6227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12601</xdr:rowOff>
    </xdr:from>
    <xdr:to>
      <xdr:col>24</xdr:col>
      <xdr:colOff>114300</xdr:colOff>
      <xdr:row>58</xdr:row>
      <xdr:rowOff>114201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162478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114320</xdr:rowOff>
    </xdr:from>
    <xdr:to>
      <xdr:col>20</xdr:col>
      <xdr:colOff>38100</xdr:colOff>
      <xdr:row>59</xdr:row>
      <xdr:rowOff>44470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131374</xdr:rowOff>
    </xdr:from>
    <xdr:to>
      <xdr:col>15</xdr:col>
      <xdr:colOff>101600</xdr:colOff>
      <xdr:row>59</xdr:row>
      <xdr:rowOff>61524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52651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169208</xdr:rowOff>
    </xdr:from>
    <xdr:to>
      <xdr:col>10</xdr:col>
      <xdr:colOff>165100</xdr:colOff>
      <xdr:row>59</xdr:row>
      <xdr:rowOff>99358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90485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167378</xdr:rowOff>
    </xdr:from>
    <xdr:to>
      <xdr:col>6</xdr:col>
      <xdr:colOff>38100</xdr:colOff>
      <xdr:row>59</xdr:row>
      <xdr:rowOff>97528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88655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75783</xdr:rowOff>
    </xdr:from>
    <xdr:to>
      <xdr:col>24</xdr:col>
      <xdr:colOff>63500</xdr:colOff>
      <xdr:row>78</xdr:row>
      <xdr:rowOff>78115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888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78115</xdr:rowOff>
    </xdr:from>
    <xdr:to>
      <xdr:col>19</xdr:col>
      <xdr:colOff>177800</xdr:colOff>
      <xdr:row>78</xdr:row>
      <xdr:rowOff>82824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121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82824</xdr:rowOff>
    </xdr:from>
    <xdr:to>
      <xdr:col>15</xdr:col>
      <xdr:colOff>50800</xdr:colOff>
      <xdr:row>78</xdr:row>
      <xdr:rowOff>89226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592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89226</xdr:rowOff>
    </xdr:from>
    <xdr:to>
      <xdr:col>10</xdr:col>
      <xdr:colOff>114300</xdr:colOff>
      <xdr:row>78</xdr:row>
      <xdr:rowOff>89545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2326"/>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24983</xdr:rowOff>
    </xdr:from>
    <xdr:to>
      <xdr:col>24</xdr:col>
      <xdr:colOff>114300</xdr:colOff>
      <xdr:row>78</xdr:row>
      <xdr:rowOff>126583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111360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27315</xdr:rowOff>
    </xdr:from>
    <xdr:to>
      <xdr:col>20</xdr:col>
      <xdr:colOff>38100</xdr:colOff>
      <xdr:row>78</xdr:row>
      <xdr:rowOff>128915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32024</xdr:rowOff>
    </xdr:from>
    <xdr:to>
      <xdr:col>15</xdr:col>
      <xdr:colOff>101600</xdr:colOff>
      <xdr:row>78</xdr:row>
      <xdr:rowOff>133624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38426</xdr:rowOff>
    </xdr:from>
    <xdr:to>
      <xdr:col>10</xdr:col>
      <xdr:colOff>165100</xdr:colOff>
      <xdr:row>78</xdr:row>
      <xdr:rowOff>140026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131153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38745</xdr:rowOff>
    </xdr:from>
    <xdr:to>
      <xdr:col>6</xdr:col>
      <xdr:colOff>38100</xdr:colOff>
      <xdr:row>78</xdr:row>
      <xdr:rowOff>140345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7700</xdr:rowOff>
    </xdr:from>
    <xdr:to>
      <xdr:col>24</xdr:col>
      <xdr:colOff>63500</xdr:colOff>
      <xdr:row>95</xdr:row>
      <xdr:rowOff>10868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24000"/>
          <a:ext cx="838200" cy="1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7700</xdr:rowOff>
    </xdr:from>
    <xdr:to>
      <xdr:col>19</xdr:col>
      <xdr:colOff>177800</xdr:colOff>
      <xdr:row>95</xdr:row>
      <xdr:rowOff>115523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24000"/>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115523</xdr:rowOff>
    </xdr:from>
    <xdr:to>
      <xdr:col>15</xdr:col>
      <xdr:colOff>50800</xdr:colOff>
      <xdr:row>96</xdr:row>
      <xdr:rowOff>10029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3273"/>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10029</xdr:rowOff>
    </xdr:from>
    <xdr:to>
      <xdr:col>10</xdr:col>
      <xdr:colOff>114300</xdr:colOff>
      <xdr:row>96</xdr:row>
      <xdr:rowOff>78642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9229"/>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131518</xdr:rowOff>
    </xdr:from>
    <xdr:to>
      <xdr:col>24</xdr:col>
      <xdr:colOff>114300</xdr:colOff>
      <xdr:row>95</xdr:row>
      <xdr:rowOff>61668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154395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128350</xdr:rowOff>
    </xdr:from>
    <xdr:to>
      <xdr:col>20</xdr:col>
      <xdr:colOff>38100</xdr:colOff>
      <xdr:row>94</xdr:row>
      <xdr:rowOff>58500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75027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4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64723</xdr:rowOff>
    </xdr:from>
    <xdr:to>
      <xdr:col>15</xdr:col>
      <xdr:colOff>101600</xdr:colOff>
      <xdr:row>95</xdr:row>
      <xdr:rowOff>166323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130679</xdr:rowOff>
    </xdr:from>
    <xdr:to>
      <xdr:col>10</xdr:col>
      <xdr:colOff>165100</xdr:colOff>
      <xdr:row>96</xdr:row>
      <xdr:rowOff>60829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77356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27842</xdr:rowOff>
    </xdr:from>
    <xdr:to>
      <xdr:col>6</xdr:col>
      <xdr:colOff>38100</xdr:colOff>
      <xdr:row>96</xdr:row>
      <xdr:rowOff>129442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145969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24536</xdr:rowOff>
    </xdr:from>
    <xdr:to>
      <xdr:col>55</xdr:col>
      <xdr:colOff>0</xdr:colOff>
      <xdr:row>38</xdr:row>
      <xdr:rowOff>162027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39636"/>
          <a:ext cx="838200" cy="1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126060</xdr:rowOff>
    </xdr:from>
    <xdr:to>
      <xdr:col>50</xdr:col>
      <xdr:colOff>114300</xdr:colOff>
      <xdr:row>38</xdr:row>
      <xdr:rowOff>162027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41010"/>
          <a:ext cx="889000" cy="12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126060</xdr:rowOff>
    </xdr:from>
    <xdr:to>
      <xdr:col>45</xdr:col>
      <xdr:colOff>177800</xdr:colOff>
      <xdr:row>39</xdr:row>
      <xdr:rowOff>67551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41010"/>
          <a:ext cx="889000" cy="13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55080</xdr:rowOff>
    </xdr:from>
    <xdr:to>
      <xdr:col>41</xdr:col>
      <xdr:colOff>50800</xdr:colOff>
      <xdr:row>39</xdr:row>
      <xdr:rowOff>67551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41630"/>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145186</xdr:rowOff>
    </xdr:from>
    <xdr:to>
      <xdr:col>55</xdr:col>
      <xdr:colOff>50800</xdr:colOff>
      <xdr:row>38</xdr:row>
      <xdr:rowOff>75336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123613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111227</xdr:rowOff>
    </xdr:from>
    <xdr:to>
      <xdr:col>50</xdr:col>
      <xdr:colOff>165100</xdr:colOff>
      <xdr:row>39</xdr:row>
      <xdr:rowOff>41377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32504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75260</xdr:rowOff>
    </xdr:from>
    <xdr:to>
      <xdr:col>46</xdr:col>
      <xdr:colOff>38100</xdr:colOff>
      <xdr:row>32</xdr:row>
      <xdr:rowOff>5410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167987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8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16751</xdr:rowOff>
    </xdr:from>
    <xdr:to>
      <xdr:col>41</xdr:col>
      <xdr:colOff>101600</xdr:colOff>
      <xdr:row>39</xdr:row>
      <xdr:rowOff>118351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109478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4280</xdr:rowOff>
    </xdr:from>
    <xdr:to>
      <xdr:col>36</xdr:col>
      <xdr:colOff>165100</xdr:colOff>
      <xdr:row>39</xdr:row>
      <xdr:rowOff>105880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97007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25408</xdr:rowOff>
    </xdr:from>
    <xdr:to>
      <xdr:col>55</xdr:col>
      <xdr:colOff>0</xdr:colOff>
      <xdr:row>56</xdr:row>
      <xdr:rowOff>63088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55158"/>
          <a:ext cx="838200" cy="2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63088</xdr:rowOff>
    </xdr:from>
    <xdr:to>
      <xdr:col>50</xdr:col>
      <xdr:colOff>114300</xdr:colOff>
      <xdr:row>57</xdr:row>
      <xdr:rowOff>91587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64288"/>
          <a:ext cx="889000" cy="1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143289</xdr:rowOff>
    </xdr:from>
    <xdr:to>
      <xdr:col>45</xdr:col>
      <xdr:colOff>177800</xdr:colOff>
      <xdr:row>57</xdr:row>
      <xdr:rowOff>91587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73039"/>
          <a:ext cx="889000" cy="2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143289</xdr:rowOff>
    </xdr:from>
    <xdr:to>
      <xdr:col>41</xdr:col>
      <xdr:colOff>50800</xdr:colOff>
      <xdr:row>57</xdr:row>
      <xdr:rowOff>126548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73039"/>
          <a:ext cx="889000" cy="3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146058</xdr:rowOff>
    </xdr:from>
    <xdr:to>
      <xdr:col>55</xdr:col>
      <xdr:colOff>50800</xdr:colOff>
      <xdr:row>55</xdr:row>
      <xdr:rowOff>76208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168935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12288</xdr:rowOff>
    </xdr:from>
    <xdr:to>
      <xdr:col>50</xdr:col>
      <xdr:colOff>165100</xdr:colOff>
      <xdr:row>56</xdr:row>
      <xdr:rowOff>113888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130415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40787</xdr:rowOff>
    </xdr:from>
    <xdr:to>
      <xdr:col>46</xdr:col>
      <xdr:colOff>38100</xdr:colOff>
      <xdr:row>57</xdr:row>
      <xdr:rowOff>142387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92489</xdr:rowOff>
    </xdr:from>
    <xdr:to>
      <xdr:col>41</xdr:col>
      <xdr:colOff>101600</xdr:colOff>
      <xdr:row>56</xdr:row>
      <xdr:rowOff>22639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39166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75748</xdr:rowOff>
    </xdr:from>
    <xdr:to>
      <xdr:col>36</xdr:col>
      <xdr:colOff>165100</xdr:colOff>
      <xdr:row>58</xdr:row>
      <xdr:rowOff>5898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13284</xdr:rowOff>
    </xdr:from>
    <xdr:to>
      <xdr:col>55</xdr:col>
      <xdr:colOff>0</xdr:colOff>
      <xdr:row>79</xdr:row>
      <xdr:rowOff>34506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57834"/>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163607</xdr:rowOff>
    </xdr:from>
    <xdr:to>
      <xdr:col>50</xdr:col>
      <xdr:colOff>114300</xdr:colOff>
      <xdr:row>79</xdr:row>
      <xdr:rowOff>34506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6707"/>
          <a:ext cx="889000" cy="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152864</xdr:rowOff>
    </xdr:from>
    <xdr:to>
      <xdr:col>45</xdr:col>
      <xdr:colOff>177800</xdr:colOff>
      <xdr:row>78</xdr:row>
      <xdr:rowOff>163607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840164"/>
          <a:ext cx="889000" cy="69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152864</xdr:rowOff>
    </xdr:from>
    <xdr:to>
      <xdr:col>41</xdr:col>
      <xdr:colOff>50800</xdr:colOff>
      <xdr:row>77</xdr:row>
      <xdr:rowOff>66148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840164"/>
          <a:ext cx="889000" cy="4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133934</xdr:rowOff>
    </xdr:from>
    <xdr:to>
      <xdr:col>55</xdr:col>
      <xdr:colOff>50800</xdr:colOff>
      <xdr:row>79</xdr:row>
      <xdr:rowOff>64084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48861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155156</xdr:rowOff>
    </xdr:from>
    <xdr:to>
      <xdr:col>50</xdr:col>
      <xdr:colOff>165100</xdr:colOff>
      <xdr:row>79</xdr:row>
      <xdr:rowOff>85306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76433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112807</xdr:rowOff>
    </xdr:from>
    <xdr:to>
      <xdr:col>46</xdr:col>
      <xdr:colOff>38100</xdr:colOff>
      <xdr:row>79</xdr:row>
      <xdr:rowOff>42957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34084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7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102064</xdr:rowOff>
    </xdr:from>
    <xdr:to>
      <xdr:col>41</xdr:col>
      <xdr:colOff>101600</xdr:colOff>
      <xdr:row>75</xdr:row>
      <xdr:rowOff>32214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7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48741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5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15348</xdr:rowOff>
    </xdr:from>
    <xdr:to>
      <xdr:col>36</xdr:col>
      <xdr:colOff>165100</xdr:colOff>
      <xdr:row>77</xdr:row>
      <xdr:rowOff>116948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133475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79415</xdr:rowOff>
    </xdr:from>
    <xdr:to>
      <xdr:col>55</xdr:col>
      <xdr:colOff>0</xdr:colOff>
      <xdr:row>95</xdr:row>
      <xdr:rowOff>55510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681365"/>
          <a:ext cx="838200" cy="66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55510</xdr:rowOff>
    </xdr:from>
    <xdr:to>
      <xdr:col>50</xdr:col>
      <xdr:colOff>114300</xdr:colOff>
      <xdr:row>96</xdr:row>
      <xdr:rowOff>70483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43260"/>
          <a:ext cx="889000" cy="18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70483</xdr:rowOff>
    </xdr:from>
    <xdr:to>
      <xdr:col>45</xdr:col>
      <xdr:colOff>177800</xdr:colOff>
      <xdr:row>98</xdr:row>
      <xdr:rowOff>53158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29683"/>
          <a:ext cx="889000" cy="3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44357</xdr:rowOff>
    </xdr:from>
    <xdr:to>
      <xdr:col>41</xdr:col>
      <xdr:colOff>50800</xdr:colOff>
      <xdr:row>98</xdr:row>
      <xdr:rowOff>53158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4645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28615</xdr:rowOff>
    </xdr:from>
    <xdr:to>
      <xdr:col>55</xdr:col>
      <xdr:colOff>50800</xdr:colOff>
      <xdr:row>91</xdr:row>
      <xdr:rowOff>130215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6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51492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8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4710</xdr:rowOff>
    </xdr:from>
    <xdr:to>
      <xdr:col>50</xdr:col>
      <xdr:colOff>165100</xdr:colOff>
      <xdr:row>95</xdr:row>
      <xdr:rowOff>106310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122837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19683</xdr:rowOff>
    </xdr:from>
    <xdr:to>
      <xdr:col>46</xdr:col>
      <xdr:colOff>38100</xdr:colOff>
      <xdr:row>96</xdr:row>
      <xdr:rowOff>121283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137810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2358</xdr:rowOff>
    </xdr:from>
    <xdr:to>
      <xdr:col>41</xdr:col>
      <xdr:colOff>101600</xdr:colOff>
      <xdr:row>98</xdr:row>
      <xdr:rowOff>103958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165007</xdr:rowOff>
    </xdr:from>
    <xdr:to>
      <xdr:col>36</xdr:col>
      <xdr:colOff>165100</xdr:colOff>
      <xdr:row>98</xdr:row>
      <xdr:rowOff>95157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86284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47852</xdr:rowOff>
    </xdr:from>
    <xdr:to>
      <xdr:col>85</xdr:col>
      <xdr:colOff>127000</xdr:colOff>
      <xdr:row>39</xdr:row>
      <xdr:rowOff>87857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440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4532</xdr:rowOff>
    </xdr:from>
    <xdr:to>
      <xdr:col>81</xdr:col>
      <xdr:colOff>50800</xdr:colOff>
      <xdr:row>39</xdr:row>
      <xdr:rowOff>47852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91082"/>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97882</xdr:rowOff>
    </xdr:from>
    <xdr:to>
      <xdr:col>76</xdr:col>
      <xdr:colOff>114300</xdr:colOff>
      <xdr:row>39</xdr:row>
      <xdr:rowOff>4532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2982"/>
          <a:ext cx="889000" cy="7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48897</xdr:rowOff>
    </xdr:from>
    <xdr:to>
      <xdr:col>71</xdr:col>
      <xdr:colOff>177800</xdr:colOff>
      <xdr:row>38</xdr:row>
      <xdr:rowOff>97882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63997"/>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37057</xdr:rowOff>
    </xdr:from>
    <xdr:to>
      <xdr:col>85</xdr:col>
      <xdr:colOff>177800</xdr:colOff>
      <xdr:row>39</xdr:row>
      <xdr:rowOff>138657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168502</xdr:rowOff>
    </xdr:from>
    <xdr:to>
      <xdr:col>81</xdr:col>
      <xdr:colOff>101600</xdr:colOff>
      <xdr:row>39</xdr:row>
      <xdr:rowOff>98652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115179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45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125182</xdr:rowOff>
    </xdr:from>
    <xdr:to>
      <xdr:col>76</xdr:col>
      <xdr:colOff>165100</xdr:colOff>
      <xdr:row>39</xdr:row>
      <xdr:rowOff>55332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71859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47082</xdr:rowOff>
    </xdr:from>
    <xdr:to>
      <xdr:col>72</xdr:col>
      <xdr:colOff>38100</xdr:colOff>
      <xdr:row>38</xdr:row>
      <xdr:rowOff>148682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165209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3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169547</xdr:rowOff>
    </xdr:from>
    <xdr:to>
      <xdr:col>67</xdr:col>
      <xdr:colOff>101600</xdr:colOff>
      <xdr:row>38</xdr:row>
      <xdr:rowOff>99697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116224</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62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120318</xdr:rowOff>
    </xdr:from>
    <xdr:to>
      <xdr:col>85</xdr:col>
      <xdr:colOff>127000</xdr:colOff>
      <xdr:row>75</xdr:row>
      <xdr:rowOff>133185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07618"/>
          <a:ext cx="838200" cy="18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120318</xdr:rowOff>
    </xdr:from>
    <xdr:to>
      <xdr:col>81</xdr:col>
      <xdr:colOff>50800</xdr:colOff>
      <xdr:row>76</xdr:row>
      <xdr:rowOff>121853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07618"/>
          <a:ext cx="889000" cy="3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106308</xdr:rowOff>
    </xdr:from>
    <xdr:to>
      <xdr:col>76</xdr:col>
      <xdr:colOff>114300</xdr:colOff>
      <xdr:row>76</xdr:row>
      <xdr:rowOff>121853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365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27490</xdr:rowOff>
    </xdr:from>
    <xdr:to>
      <xdr:col>71</xdr:col>
      <xdr:colOff>177800</xdr:colOff>
      <xdr:row>76</xdr:row>
      <xdr:rowOff>106308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57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82385</xdr:rowOff>
    </xdr:from>
    <xdr:to>
      <xdr:col>85</xdr:col>
      <xdr:colOff>177800</xdr:colOff>
      <xdr:row>76</xdr:row>
      <xdr:rowOff>12536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105262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69518</xdr:rowOff>
    </xdr:from>
    <xdr:to>
      <xdr:col>81</xdr:col>
      <xdr:colOff>101600</xdr:colOff>
      <xdr:row>74</xdr:row>
      <xdr:rowOff>171118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71053</xdr:rowOff>
    </xdr:from>
    <xdr:to>
      <xdr:col>76</xdr:col>
      <xdr:colOff>165100</xdr:colOff>
      <xdr:row>77</xdr:row>
      <xdr:rowOff>1203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163780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55508</xdr:rowOff>
    </xdr:from>
    <xdr:to>
      <xdr:col>72</xdr:col>
      <xdr:colOff>38100</xdr:colOff>
      <xdr:row>76</xdr:row>
      <xdr:rowOff>157108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148235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148140</xdr:rowOff>
    </xdr:from>
    <xdr:to>
      <xdr:col>67</xdr:col>
      <xdr:colOff>101600</xdr:colOff>
      <xdr:row>76</xdr:row>
      <xdr:rowOff>78290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94817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7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139046</xdr:rowOff>
    </xdr:from>
    <xdr:to>
      <xdr:col>85</xdr:col>
      <xdr:colOff>127000</xdr:colOff>
      <xdr:row>98</xdr:row>
      <xdr:rowOff>139215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41146"/>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171069</xdr:rowOff>
    </xdr:from>
    <xdr:to>
      <xdr:col>81</xdr:col>
      <xdr:colOff>50800</xdr:colOff>
      <xdr:row>98</xdr:row>
      <xdr:rowOff>139215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01719"/>
          <a:ext cx="889000" cy="13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171069</xdr:rowOff>
    </xdr:from>
    <xdr:to>
      <xdr:col>76</xdr:col>
      <xdr:colOff>114300</xdr:colOff>
      <xdr:row>98</xdr:row>
      <xdr:rowOff>138292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01719"/>
          <a:ext cx="889000" cy="13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138292</xdr:rowOff>
    </xdr:from>
    <xdr:to>
      <xdr:col>71</xdr:col>
      <xdr:colOff>177800</xdr:colOff>
      <xdr:row>98</xdr:row>
      <xdr:rowOff>139658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0392"/>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88246</xdr:rowOff>
    </xdr:from>
    <xdr:to>
      <xdr:col>85</xdr:col>
      <xdr:colOff>177800</xdr:colOff>
      <xdr:row>99</xdr:row>
      <xdr:rowOff>18396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3173</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88415</xdr:rowOff>
    </xdr:from>
    <xdr:to>
      <xdr:col>81</xdr:col>
      <xdr:colOff>101600</xdr:colOff>
      <xdr:row>99</xdr:row>
      <xdr:rowOff>18565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9692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698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120269</xdr:rowOff>
    </xdr:from>
    <xdr:to>
      <xdr:col>76</xdr:col>
      <xdr:colOff>165100</xdr:colOff>
      <xdr:row>98</xdr:row>
      <xdr:rowOff>50419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66946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87492</xdr:rowOff>
    </xdr:from>
    <xdr:to>
      <xdr:col>72</xdr:col>
      <xdr:colOff>38100</xdr:colOff>
      <xdr:row>99</xdr:row>
      <xdr:rowOff>17642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8769</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8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88858</xdr:rowOff>
    </xdr:from>
    <xdr:to>
      <xdr:col>67</xdr:col>
      <xdr:colOff>101600</xdr:colOff>
      <xdr:row>99</xdr:row>
      <xdr:rowOff>19008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10135</xdr:rowOff>
    </xdr:from>
    <xdr:ext cx="249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89650" y="16983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54051</xdr:rowOff>
    </xdr:from>
    <xdr:to>
      <xdr:col>116</xdr:col>
      <xdr:colOff>63500</xdr:colOff>
      <xdr:row>57</xdr:row>
      <xdr:rowOff>56566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82670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53366</xdr:rowOff>
    </xdr:from>
    <xdr:to>
      <xdr:col>111</xdr:col>
      <xdr:colOff>177800</xdr:colOff>
      <xdr:row>57</xdr:row>
      <xdr:rowOff>54051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2601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51384</xdr:rowOff>
    </xdr:from>
    <xdr:to>
      <xdr:col>107</xdr:col>
      <xdr:colOff>50800</xdr:colOff>
      <xdr:row>57</xdr:row>
      <xdr:rowOff>53366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2403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25781</xdr:rowOff>
    </xdr:from>
    <xdr:to>
      <xdr:col>102</xdr:col>
      <xdr:colOff>114300</xdr:colOff>
      <xdr:row>57</xdr:row>
      <xdr:rowOff>51384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79843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5766</xdr:rowOff>
    </xdr:from>
    <xdr:to>
      <xdr:col>116</xdr:col>
      <xdr:colOff>114300</xdr:colOff>
      <xdr:row>57</xdr:row>
      <xdr:rowOff>107366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28643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3251</xdr:rowOff>
    </xdr:from>
    <xdr:to>
      <xdr:col>112</xdr:col>
      <xdr:colOff>38100</xdr:colOff>
      <xdr:row>57</xdr:row>
      <xdr:rowOff>104851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7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121378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55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2566</xdr:rowOff>
    </xdr:from>
    <xdr:to>
      <xdr:col>107</xdr:col>
      <xdr:colOff>101600</xdr:colOff>
      <xdr:row>57</xdr:row>
      <xdr:rowOff>104166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120693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5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584</xdr:rowOff>
    </xdr:from>
    <xdr:to>
      <xdr:col>102</xdr:col>
      <xdr:colOff>165100</xdr:colOff>
      <xdr:row>57</xdr:row>
      <xdr:rowOff>102184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118711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54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146431</xdr:rowOff>
    </xdr:from>
    <xdr:to>
      <xdr:col>98</xdr:col>
      <xdr:colOff>38100</xdr:colOff>
      <xdr:row>57</xdr:row>
      <xdr:rowOff>76581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93108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52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52832</xdr:rowOff>
    </xdr:from>
    <xdr:to>
      <xdr:col>116</xdr:col>
      <xdr:colOff>63500</xdr:colOff>
      <xdr:row>76</xdr:row>
      <xdr:rowOff>155721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83032"/>
          <a:ext cx="838200" cy="10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155721</xdr:rowOff>
    </xdr:from>
    <xdr:to>
      <xdr:col>111</xdr:col>
      <xdr:colOff>177800</xdr:colOff>
      <xdr:row>76</xdr:row>
      <xdr:rowOff>168294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8592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168294</xdr:rowOff>
    </xdr:from>
    <xdr:to>
      <xdr:col>107</xdr:col>
      <xdr:colOff>50800</xdr:colOff>
      <xdr:row>77</xdr:row>
      <xdr:rowOff>6045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9849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152312</xdr:rowOff>
    </xdr:from>
    <xdr:to>
      <xdr:col>102</xdr:col>
      <xdr:colOff>114300</xdr:colOff>
      <xdr:row>77</xdr:row>
      <xdr:rowOff>6045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82512"/>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2032</xdr:rowOff>
    </xdr:from>
    <xdr:to>
      <xdr:col>116</xdr:col>
      <xdr:colOff>114300</xdr:colOff>
      <xdr:row>76</xdr:row>
      <xdr:rowOff>103632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24909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104921</xdr:rowOff>
    </xdr:from>
    <xdr:to>
      <xdr:col>112</xdr:col>
      <xdr:colOff>38100</xdr:colOff>
      <xdr:row>77</xdr:row>
      <xdr:rowOff>35071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51598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117494</xdr:rowOff>
    </xdr:from>
    <xdr:to>
      <xdr:col>107</xdr:col>
      <xdr:colOff>101600</xdr:colOff>
      <xdr:row>77</xdr:row>
      <xdr:rowOff>47644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64171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126695</xdr:rowOff>
    </xdr:from>
    <xdr:to>
      <xdr:col>102</xdr:col>
      <xdr:colOff>165100</xdr:colOff>
      <xdr:row>77</xdr:row>
      <xdr:rowOff>56845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73372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101512</xdr:rowOff>
    </xdr:from>
    <xdr:to>
      <xdr:col>98</xdr:col>
      <xdr:colOff>38100</xdr:colOff>
      <xdr:row>77</xdr:row>
      <xdr:rowOff>31662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48188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455,531</a:t>
          </a:r>
          <a:r>
            <a:rPr kumimoji="1" lang="ja-JP" altLang="en-US" sz="1300">
              <a:latin typeface="ＭＳ Ｐゴシック" panose="020B0600070205080204" pitchFamily="50" charset="-128"/>
              <a:ea typeface="ＭＳ Ｐゴシック" panose="020B0600070205080204" pitchFamily="50" charset="-128"/>
            </a:rPr>
            <a:t>円となっており，庁舎移転事業費の増等により，令和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年度と比較して増加しました。</a:t>
          </a:r>
        </a:p>
        <a:p>
          <a:r>
            <a:rPr kumimoji="1" lang="ja-JP" altLang="en-US" sz="1300">
              <a:latin typeface="ＭＳ Ｐゴシック" panose="020B0600070205080204" pitchFamily="50" charset="-128"/>
              <a:ea typeface="ＭＳ Ｐゴシック" panose="020B0600070205080204" pitchFamily="50" charset="-128"/>
            </a:rPr>
            <a:t>類似団体平均を上回る項目は，扶助費，普通建設事業費，公債費，貸付金，繰出金です。</a:t>
          </a:r>
        </a:p>
        <a:p>
          <a:r>
            <a:rPr kumimoji="1" lang="ja-JP" altLang="en-US" sz="1300">
              <a:latin typeface="ＭＳ Ｐゴシック" panose="020B0600070205080204" pitchFamily="50" charset="-128"/>
              <a:ea typeface="ＭＳ Ｐゴシック" panose="020B0600070205080204" pitchFamily="50" charset="-128"/>
            </a:rPr>
            <a:t>住民一人当たりのコストがもっとも高い項目は扶助費で，住民一人当たりは</a:t>
          </a:r>
          <a:r>
            <a:rPr kumimoji="1" lang="en-US" altLang="ja-JP" sz="1300">
              <a:latin typeface="ＭＳ Ｐゴシック" panose="020B0600070205080204" pitchFamily="50" charset="-128"/>
              <a:ea typeface="ＭＳ Ｐゴシック" panose="020B0600070205080204" pitchFamily="50" charset="-128"/>
            </a:rPr>
            <a:t>101,085</a:t>
          </a:r>
          <a:r>
            <a:rPr kumimoji="1" lang="ja-JP" altLang="en-US" sz="1300">
              <a:latin typeface="ＭＳ Ｐゴシック" panose="020B0600070205080204" pitchFamily="50" charset="-128"/>
              <a:ea typeface="ＭＳ Ｐゴシック" panose="020B0600070205080204" pitchFamily="50" charset="-128"/>
            </a:rPr>
            <a:t>円となっています。令和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年度に比べて減少しているのは，子育て世帯への臨時特別給付金及び住民税非課税世帯等に対する臨時特別給付金の減によるものです。</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85,192</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円と類似団体平均を大きく上回っていますが，これは，庁舎移転事業費の増によるものです。</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39,899</a:t>
          </a:r>
          <a:r>
            <a:rPr kumimoji="1" lang="ja-JP" altLang="en-US" sz="1300">
              <a:latin typeface="ＭＳ Ｐゴシック" panose="020B0600070205080204" pitchFamily="50" charset="-128"/>
              <a:ea typeface="ＭＳ Ｐゴシック" panose="020B0600070205080204" pitchFamily="50" charset="-128"/>
            </a:rPr>
            <a:t>円と類似団体平均を上回っていますが，これは，海田公民館整備事業債に係る町債元金の繰上償還によるものです。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30,639
29,764
13.79
14,799,654
13,957,021
614,428
6,983,343
10,394,700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139700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969"/>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139700</xdr:rowOff>
    </xdr:from>
    <xdr:to>
      <xdr:col>19</xdr:col>
      <xdr:colOff>177800</xdr:colOff>
      <xdr:row>36</xdr:row>
      <xdr:rowOff>2921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045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161036</xdr:rowOff>
    </xdr:from>
    <xdr:to>
      <xdr:col>15</xdr:col>
      <xdr:colOff>50800</xdr:colOff>
      <xdr:row>36</xdr:row>
      <xdr:rowOff>2921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17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79883</xdr:rowOff>
    </xdr:from>
    <xdr:to>
      <xdr:col>10</xdr:col>
      <xdr:colOff>114300</xdr:colOff>
      <xdr:row>35</xdr:row>
      <xdr:rowOff>161036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063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28846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88900</xdr:rowOff>
    </xdr:from>
    <xdr:to>
      <xdr:col>20</xdr:col>
      <xdr:colOff>38100</xdr:colOff>
      <xdr:row>36</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123571</xdr:rowOff>
    </xdr:from>
    <xdr:to>
      <xdr:col>15</xdr:col>
      <xdr:colOff>101600</xdr:colOff>
      <xdr:row>36</xdr:row>
      <xdr:rowOff>53721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44848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110236</xdr:rowOff>
    </xdr:from>
    <xdr:to>
      <xdr:col>10</xdr:col>
      <xdr:colOff>165100</xdr:colOff>
      <xdr:row>36</xdr:row>
      <xdr:rowOff>40386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31513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29083</xdr:rowOff>
    </xdr:from>
    <xdr:to>
      <xdr:col>6</xdr:col>
      <xdr:colOff>38100</xdr:colOff>
      <xdr:row>35</xdr:row>
      <xdr:rowOff>130683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121810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15296</xdr:rowOff>
    </xdr:from>
    <xdr:to>
      <xdr:col>24</xdr:col>
      <xdr:colOff>63500</xdr:colOff>
      <xdr:row>57</xdr:row>
      <xdr:rowOff>167372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87946"/>
          <a:ext cx="838200" cy="1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98895</xdr:rowOff>
    </xdr:from>
    <xdr:to>
      <xdr:col>19</xdr:col>
      <xdr:colOff>177800</xdr:colOff>
      <xdr:row>57</xdr:row>
      <xdr:rowOff>167372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28645"/>
          <a:ext cx="889000" cy="4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98895</xdr:rowOff>
    </xdr:from>
    <xdr:to>
      <xdr:col>15</xdr:col>
      <xdr:colOff>50800</xdr:colOff>
      <xdr:row>58</xdr:row>
      <xdr:rowOff>35847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28645"/>
          <a:ext cx="889000" cy="4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35847</xdr:rowOff>
    </xdr:from>
    <xdr:to>
      <xdr:col>10</xdr:col>
      <xdr:colOff>114300</xdr:colOff>
      <xdr:row>58</xdr:row>
      <xdr:rowOff>92772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9947"/>
          <a:ext cx="889000" cy="5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135946</xdr:rowOff>
    </xdr:from>
    <xdr:to>
      <xdr:col>24</xdr:col>
      <xdr:colOff>114300</xdr:colOff>
      <xdr:row>57</xdr:row>
      <xdr:rowOff>66096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158823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116572</xdr:rowOff>
    </xdr:from>
    <xdr:to>
      <xdr:col>20</xdr:col>
      <xdr:colOff>38100</xdr:colOff>
      <xdr:row>58</xdr:row>
      <xdr:rowOff>46722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37849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48095</xdr:rowOff>
    </xdr:from>
    <xdr:to>
      <xdr:col>15</xdr:col>
      <xdr:colOff>101600</xdr:colOff>
      <xdr:row>55</xdr:row>
      <xdr:rowOff>149695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166222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156497</xdr:rowOff>
    </xdr:from>
    <xdr:to>
      <xdr:col>10</xdr:col>
      <xdr:colOff>165100</xdr:colOff>
      <xdr:row>58</xdr:row>
      <xdr:rowOff>86647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77774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41972</xdr:rowOff>
    </xdr:from>
    <xdr:to>
      <xdr:col>6</xdr:col>
      <xdr:colOff>38100</xdr:colOff>
      <xdr:row>58</xdr:row>
      <xdr:rowOff>143572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134699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19464</xdr:rowOff>
    </xdr:from>
    <xdr:to>
      <xdr:col>24</xdr:col>
      <xdr:colOff>63500</xdr:colOff>
      <xdr:row>76</xdr:row>
      <xdr:rowOff>48520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78214"/>
          <a:ext cx="838200" cy="20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19464</xdr:rowOff>
    </xdr:from>
    <xdr:to>
      <xdr:col>19</xdr:col>
      <xdr:colOff>177800</xdr:colOff>
      <xdr:row>77</xdr:row>
      <xdr:rowOff>40114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8214"/>
          <a:ext cx="889000" cy="3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29820</xdr:rowOff>
    </xdr:from>
    <xdr:to>
      <xdr:col>15</xdr:col>
      <xdr:colOff>50800</xdr:colOff>
      <xdr:row>77</xdr:row>
      <xdr:rowOff>40114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147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29820</xdr:rowOff>
    </xdr:from>
    <xdr:to>
      <xdr:col>10</xdr:col>
      <xdr:colOff>114300</xdr:colOff>
      <xdr:row>77</xdr:row>
      <xdr:rowOff>131942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470"/>
          <a:ext cx="889000" cy="10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169170</xdr:rowOff>
    </xdr:from>
    <xdr:to>
      <xdr:col>24</xdr:col>
      <xdr:colOff>114300</xdr:colOff>
      <xdr:row>76</xdr:row>
      <xdr:rowOff>99320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20596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140114</xdr:rowOff>
    </xdr:from>
    <xdr:to>
      <xdr:col>20</xdr:col>
      <xdr:colOff>38100</xdr:colOff>
      <xdr:row>75</xdr:row>
      <xdr:rowOff>70264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86791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160764</xdr:rowOff>
    </xdr:from>
    <xdr:to>
      <xdr:col>15</xdr:col>
      <xdr:colOff>101600</xdr:colOff>
      <xdr:row>77</xdr:row>
      <xdr:rowOff>90914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150470</xdr:rowOff>
    </xdr:from>
    <xdr:to>
      <xdr:col>10</xdr:col>
      <xdr:colOff>165100</xdr:colOff>
      <xdr:row>77</xdr:row>
      <xdr:rowOff>80620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97147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5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81142</xdr:rowOff>
    </xdr:from>
    <xdr:to>
      <xdr:col>6</xdr:col>
      <xdr:colOff>38100</xdr:colOff>
      <xdr:row>78</xdr:row>
      <xdr:rowOff>11292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27819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95630</xdr:rowOff>
    </xdr:from>
    <xdr:to>
      <xdr:col>24</xdr:col>
      <xdr:colOff>63500</xdr:colOff>
      <xdr:row>97</xdr:row>
      <xdr:rowOff>133903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6280"/>
          <a:ext cx="8382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133903</xdr:rowOff>
    </xdr:from>
    <xdr:to>
      <xdr:col>19</xdr:col>
      <xdr:colOff>177800</xdr:colOff>
      <xdr:row>98</xdr:row>
      <xdr:rowOff>154918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4553"/>
          <a:ext cx="889000" cy="1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154918</xdr:rowOff>
    </xdr:from>
    <xdr:to>
      <xdr:col>15</xdr:col>
      <xdr:colOff>50800</xdr:colOff>
      <xdr:row>99</xdr:row>
      <xdr:rowOff>2001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7018"/>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163001</xdr:rowOff>
    </xdr:from>
    <xdr:to>
      <xdr:col>10</xdr:col>
      <xdr:colOff>114300</xdr:colOff>
      <xdr:row>99</xdr:row>
      <xdr:rowOff>2001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6510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44830</xdr:rowOff>
    </xdr:from>
    <xdr:to>
      <xdr:col>24</xdr:col>
      <xdr:colOff>114300</xdr:colOff>
      <xdr:row>97</xdr:row>
      <xdr:rowOff>146430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23257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83103</xdr:rowOff>
    </xdr:from>
    <xdr:to>
      <xdr:col>20</xdr:col>
      <xdr:colOff>38100</xdr:colOff>
      <xdr:row>98</xdr:row>
      <xdr:rowOff>13253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104118</xdr:rowOff>
    </xdr:from>
    <xdr:to>
      <xdr:col>15</xdr:col>
      <xdr:colOff>101600</xdr:colOff>
      <xdr:row>99</xdr:row>
      <xdr:rowOff>34268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25395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122651</xdr:rowOff>
    </xdr:from>
    <xdr:to>
      <xdr:col>10</xdr:col>
      <xdr:colOff>165100</xdr:colOff>
      <xdr:row>99</xdr:row>
      <xdr:rowOff>52801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112201</xdr:rowOff>
    </xdr:from>
    <xdr:to>
      <xdr:col>6</xdr:col>
      <xdr:colOff>38100</xdr:colOff>
      <xdr:row>99</xdr:row>
      <xdr:rowOff>42351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87449</xdr:rowOff>
    </xdr:from>
    <xdr:to>
      <xdr:col>55</xdr:col>
      <xdr:colOff>0</xdr:colOff>
      <xdr:row>37</xdr:row>
      <xdr:rowOff>90061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31099"/>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86469</xdr:rowOff>
    </xdr:from>
    <xdr:to>
      <xdr:col>50</xdr:col>
      <xdr:colOff>114300</xdr:colOff>
      <xdr:row>37</xdr:row>
      <xdr:rowOff>87449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3011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84510</xdr:rowOff>
    </xdr:from>
    <xdr:to>
      <xdr:col>45</xdr:col>
      <xdr:colOff>177800</xdr:colOff>
      <xdr:row>37</xdr:row>
      <xdr:rowOff>86469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281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82550</xdr:rowOff>
    </xdr:from>
    <xdr:to>
      <xdr:col>41</xdr:col>
      <xdr:colOff>50800</xdr:colOff>
      <xdr:row>37</xdr:row>
      <xdr:rowOff>84510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2620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39261</xdr:rowOff>
    </xdr:from>
    <xdr:to>
      <xdr:col>55</xdr:col>
      <xdr:colOff>50800</xdr:colOff>
      <xdr:row>37</xdr:row>
      <xdr:rowOff>140861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62138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36649</xdr:rowOff>
    </xdr:from>
    <xdr:to>
      <xdr:col>50</xdr:col>
      <xdr:colOff>165100</xdr:colOff>
      <xdr:row>37</xdr:row>
      <xdr:rowOff>138249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154776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5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35669</xdr:rowOff>
    </xdr:from>
    <xdr:to>
      <xdr:col>46</xdr:col>
      <xdr:colOff>38100</xdr:colOff>
      <xdr:row>37</xdr:row>
      <xdr:rowOff>137269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153796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5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33710</xdr:rowOff>
    </xdr:from>
    <xdr:to>
      <xdr:col>41</xdr:col>
      <xdr:colOff>101600</xdr:colOff>
      <xdr:row>37</xdr:row>
      <xdr:rowOff>135310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151837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31750</xdr:rowOff>
    </xdr:from>
    <xdr:to>
      <xdr:col>36</xdr:col>
      <xdr:colOff>165100</xdr:colOff>
      <xdr:row>37</xdr:row>
      <xdr:rowOff>133350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149877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81015</xdr:rowOff>
    </xdr:from>
    <xdr:to>
      <xdr:col>55</xdr:col>
      <xdr:colOff>0</xdr:colOff>
      <xdr:row>59</xdr:row>
      <xdr:rowOff>82991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96565"/>
          <a:ext cx="8382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80117</xdr:rowOff>
    </xdr:from>
    <xdr:to>
      <xdr:col>50</xdr:col>
      <xdr:colOff>114300</xdr:colOff>
      <xdr:row>59</xdr:row>
      <xdr:rowOff>82991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95667"/>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80117</xdr:rowOff>
    </xdr:from>
    <xdr:to>
      <xdr:col>45</xdr:col>
      <xdr:colOff>177800</xdr:colOff>
      <xdr:row>59</xdr:row>
      <xdr:rowOff>84967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95667"/>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84967</xdr:rowOff>
    </xdr:from>
    <xdr:to>
      <xdr:col>41</xdr:col>
      <xdr:colOff>50800</xdr:colOff>
      <xdr:row>59</xdr:row>
      <xdr:rowOff>85326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20051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30215</xdr:rowOff>
    </xdr:from>
    <xdr:to>
      <xdr:col>55</xdr:col>
      <xdr:colOff>50800</xdr:colOff>
      <xdr:row>59</xdr:row>
      <xdr:rowOff>131815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116592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6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32191</xdr:rowOff>
    </xdr:from>
    <xdr:to>
      <xdr:col>50</xdr:col>
      <xdr:colOff>165100</xdr:colOff>
      <xdr:row>59</xdr:row>
      <xdr:rowOff>133791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124918</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50017" y="1024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29317</xdr:rowOff>
    </xdr:from>
    <xdr:to>
      <xdr:col>46</xdr:col>
      <xdr:colOff>38100</xdr:colOff>
      <xdr:row>59</xdr:row>
      <xdr:rowOff>130917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122044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34167</xdr:rowOff>
    </xdr:from>
    <xdr:to>
      <xdr:col>41</xdr:col>
      <xdr:colOff>101600</xdr:colOff>
      <xdr:row>59</xdr:row>
      <xdr:rowOff>135767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126894</xdr:rowOff>
    </xdr:from>
    <xdr:ext cx="378565"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72017" y="10242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34526</xdr:rowOff>
    </xdr:from>
    <xdr:to>
      <xdr:col>36</xdr:col>
      <xdr:colOff>165100</xdr:colOff>
      <xdr:row>59</xdr:row>
      <xdr:rowOff>136126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127253</xdr:rowOff>
    </xdr:from>
    <xdr:ext cx="378565"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83017" y="102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55651</xdr:rowOff>
    </xdr:from>
    <xdr:to>
      <xdr:col>55</xdr:col>
      <xdr:colOff>0</xdr:colOff>
      <xdr:row>77</xdr:row>
      <xdr:rowOff>160046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57301"/>
          <a:ext cx="838200" cy="10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45783</xdr:rowOff>
    </xdr:from>
    <xdr:to>
      <xdr:col>50</xdr:col>
      <xdr:colOff>114300</xdr:colOff>
      <xdr:row>77</xdr:row>
      <xdr:rowOff>160046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47433"/>
          <a:ext cx="889000" cy="1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45783</xdr:rowOff>
    </xdr:from>
    <xdr:to>
      <xdr:col>45</xdr:col>
      <xdr:colOff>177800</xdr:colOff>
      <xdr:row>78</xdr:row>
      <xdr:rowOff>52832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47433"/>
          <a:ext cx="889000" cy="1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52832</xdr:rowOff>
    </xdr:from>
    <xdr:to>
      <xdr:col>41</xdr:col>
      <xdr:colOff>50800</xdr:colOff>
      <xdr:row>78</xdr:row>
      <xdr:rowOff>69025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25932"/>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4851</xdr:rowOff>
    </xdr:from>
    <xdr:to>
      <xdr:col>55</xdr:col>
      <xdr:colOff>50800</xdr:colOff>
      <xdr:row>77</xdr:row>
      <xdr:rowOff>106451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154728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109246</xdr:rowOff>
    </xdr:from>
    <xdr:to>
      <xdr:col>50</xdr:col>
      <xdr:colOff>165100</xdr:colOff>
      <xdr:row>78</xdr:row>
      <xdr:rowOff>39396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30523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0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166433</xdr:rowOff>
    </xdr:from>
    <xdr:to>
      <xdr:col>46</xdr:col>
      <xdr:colOff>38100</xdr:colOff>
      <xdr:row>77</xdr:row>
      <xdr:rowOff>96583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87710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8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2032</xdr:rowOff>
    </xdr:from>
    <xdr:to>
      <xdr:col>41</xdr:col>
      <xdr:colOff>101600</xdr:colOff>
      <xdr:row>78</xdr:row>
      <xdr:rowOff>103632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94759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18225</xdr:rowOff>
    </xdr:from>
    <xdr:to>
      <xdr:col>36</xdr:col>
      <xdr:colOff>165100</xdr:colOff>
      <xdr:row>78</xdr:row>
      <xdr:rowOff>119825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110952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114140</xdr:rowOff>
    </xdr:from>
    <xdr:to>
      <xdr:col>55</xdr:col>
      <xdr:colOff>0</xdr:colOff>
      <xdr:row>97</xdr:row>
      <xdr:rowOff>26326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73340"/>
          <a:ext cx="838200" cy="8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108795</xdr:rowOff>
    </xdr:from>
    <xdr:to>
      <xdr:col>50</xdr:col>
      <xdr:colOff>114300</xdr:colOff>
      <xdr:row>97</xdr:row>
      <xdr:rowOff>26326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67995"/>
          <a:ext cx="889000" cy="8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108795</xdr:rowOff>
    </xdr:from>
    <xdr:to>
      <xdr:col>45</xdr:col>
      <xdr:colOff>177800</xdr:colOff>
      <xdr:row>97</xdr:row>
      <xdr:rowOff>69214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67995"/>
          <a:ext cx="889000" cy="1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69214</xdr:rowOff>
    </xdr:from>
    <xdr:to>
      <xdr:col>41</xdr:col>
      <xdr:colOff>50800</xdr:colOff>
      <xdr:row>97</xdr:row>
      <xdr:rowOff>85316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99864"/>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63340</xdr:rowOff>
    </xdr:from>
    <xdr:to>
      <xdr:col>55</xdr:col>
      <xdr:colOff>50800</xdr:colOff>
      <xdr:row>96</xdr:row>
      <xdr:rowOff>164940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86217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146976</xdr:rowOff>
    </xdr:from>
    <xdr:to>
      <xdr:col>50</xdr:col>
      <xdr:colOff>165100</xdr:colOff>
      <xdr:row>97</xdr:row>
      <xdr:rowOff>77126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68253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9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57995</xdr:rowOff>
    </xdr:from>
    <xdr:to>
      <xdr:col>46</xdr:col>
      <xdr:colOff>38100</xdr:colOff>
      <xdr:row>96</xdr:row>
      <xdr:rowOff>159595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4672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18414</xdr:rowOff>
    </xdr:from>
    <xdr:to>
      <xdr:col>41</xdr:col>
      <xdr:colOff>101600</xdr:colOff>
      <xdr:row>97</xdr:row>
      <xdr:rowOff>120014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111141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34516</xdr:rowOff>
    </xdr:from>
    <xdr:to>
      <xdr:col>36</xdr:col>
      <xdr:colOff>165100</xdr:colOff>
      <xdr:row>97</xdr:row>
      <xdr:rowOff>136116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127243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150025</xdr:rowOff>
    </xdr:from>
    <xdr:to>
      <xdr:col>85</xdr:col>
      <xdr:colOff>127000</xdr:colOff>
      <xdr:row>38</xdr:row>
      <xdr:rowOff>166180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665125"/>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110820</xdr:rowOff>
    </xdr:from>
    <xdr:to>
      <xdr:col>81</xdr:col>
      <xdr:colOff>50800</xdr:colOff>
      <xdr:row>38</xdr:row>
      <xdr:rowOff>150025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2592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107391</xdr:rowOff>
    </xdr:from>
    <xdr:to>
      <xdr:col>76</xdr:col>
      <xdr:colOff>114300</xdr:colOff>
      <xdr:row>38</xdr:row>
      <xdr:rowOff>110820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62249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107391</xdr:rowOff>
    </xdr:from>
    <xdr:to>
      <xdr:col>71</xdr:col>
      <xdr:colOff>177800</xdr:colOff>
      <xdr:row>38</xdr:row>
      <xdr:rowOff>132728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22491"/>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115380</xdr:rowOff>
    </xdr:from>
    <xdr:to>
      <xdr:col>85</xdr:col>
      <xdr:colOff>177800</xdr:colOff>
      <xdr:row>39</xdr:row>
      <xdr:rowOff>45530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6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30307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99225</xdr:rowOff>
    </xdr:from>
    <xdr:to>
      <xdr:col>81</xdr:col>
      <xdr:colOff>101600</xdr:colOff>
      <xdr:row>39</xdr:row>
      <xdr:rowOff>29375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20502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7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60020</xdr:rowOff>
    </xdr:from>
    <xdr:to>
      <xdr:col>76</xdr:col>
      <xdr:colOff>165100</xdr:colOff>
      <xdr:row>38</xdr:row>
      <xdr:rowOff>161620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56591</xdr:rowOff>
    </xdr:from>
    <xdr:to>
      <xdr:col>72</xdr:col>
      <xdr:colOff>38100</xdr:colOff>
      <xdr:row>38</xdr:row>
      <xdr:rowOff>158191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149318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81928</xdr:rowOff>
    </xdr:from>
    <xdr:to>
      <xdr:col>67</xdr:col>
      <xdr:colOff>101600</xdr:colOff>
      <xdr:row>39</xdr:row>
      <xdr:rowOff>12078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3205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156714</xdr:rowOff>
    </xdr:from>
    <xdr:to>
      <xdr:col>85</xdr:col>
      <xdr:colOff>127000</xdr:colOff>
      <xdr:row>59</xdr:row>
      <xdr:rowOff>31883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29364"/>
          <a:ext cx="838200" cy="2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169401</xdr:rowOff>
    </xdr:from>
    <xdr:to>
      <xdr:col>81</xdr:col>
      <xdr:colOff>50800</xdr:colOff>
      <xdr:row>59</xdr:row>
      <xdr:rowOff>31883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42051"/>
          <a:ext cx="889000" cy="20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167344</xdr:rowOff>
    </xdr:from>
    <xdr:to>
      <xdr:col>76</xdr:col>
      <xdr:colOff>114300</xdr:colOff>
      <xdr:row>57</xdr:row>
      <xdr:rowOff>169401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597094"/>
          <a:ext cx="8890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167344</xdr:rowOff>
    </xdr:from>
    <xdr:to>
      <xdr:col>71</xdr:col>
      <xdr:colOff>177800</xdr:colOff>
      <xdr:row>57</xdr:row>
      <xdr:rowOff>78027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597094"/>
          <a:ext cx="889000" cy="2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105914</xdr:rowOff>
    </xdr:from>
    <xdr:to>
      <xdr:col>85</xdr:col>
      <xdr:colOff>177800</xdr:colOff>
      <xdr:row>58</xdr:row>
      <xdr:rowOff>36064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84341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152533</xdr:rowOff>
    </xdr:from>
    <xdr:to>
      <xdr:col>81</xdr:col>
      <xdr:colOff>101600</xdr:colOff>
      <xdr:row>59</xdr:row>
      <xdr:rowOff>82683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73810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8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118601</xdr:rowOff>
    </xdr:from>
    <xdr:to>
      <xdr:col>76</xdr:col>
      <xdr:colOff>165100</xdr:colOff>
      <xdr:row>58</xdr:row>
      <xdr:rowOff>48751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39878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116544</xdr:rowOff>
    </xdr:from>
    <xdr:to>
      <xdr:col>72</xdr:col>
      <xdr:colOff>38100</xdr:colOff>
      <xdr:row>56</xdr:row>
      <xdr:rowOff>46694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5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63221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32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27227</xdr:rowOff>
    </xdr:from>
    <xdr:to>
      <xdr:col>67</xdr:col>
      <xdr:colOff>101600</xdr:colOff>
      <xdr:row>57</xdr:row>
      <xdr:rowOff>128827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119954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47851</xdr:rowOff>
    </xdr:from>
    <xdr:to>
      <xdr:col>85</xdr:col>
      <xdr:colOff>127000</xdr:colOff>
      <xdr:row>79</xdr:row>
      <xdr:rowOff>87857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92401"/>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4532</xdr:rowOff>
    </xdr:from>
    <xdr:to>
      <xdr:col>81</xdr:col>
      <xdr:colOff>50800</xdr:colOff>
      <xdr:row>79</xdr:row>
      <xdr:rowOff>47851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49082"/>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97882</xdr:rowOff>
    </xdr:from>
    <xdr:to>
      <xdr:col>76</xdr:col>
      <xdr:colOff>114300</xdr:colOff>
      <xdr:row>79</xdr:row>
      <xdr:rowOff>4532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470982"/>
          <a:ext cx="889000" cy="7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48896</xdr:rowOff>
    </xdr:from>
    <xdr:to>
      <xdr:col>71</xdr:col>
      <xdr:colOff>177800</xdr:colOff>
      <xdr:row>78</xdr:row>
      <xdr:rowOff>97882</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42199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37057</xdr:rowOff>
    </xdr:from>
    <xdr:to>
      <xdr:col>85</xdr:col>
      <xdr:colOff>177800</xdr:colOff>
      <xdr:row>79</xdr:row>
      <xdr:rowOff>138657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168501</xdr:rowOff>
    </xdr:from>
    <xdr:to>
      <xdr:col>81</xdr:col>
      <xdr:colOff>101600</xdr:colOff>
      <xdr:row>79</xdr:row>
      <xdr:rowOff>98651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115178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31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125182</xdr:rowOff>
    </xdr:from>
    <xdr:to>
      <xdr:col>76</xdr:col>
      <xdr:colOff>165100</xdr:colOff>
      <xdr:row>79</xdr:row>
      <xdr:rowOff>55332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4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71859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27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47082</xdr:rowOff>
    </xdr:from>
    <xdr:to>
      <xdr:col>72</xdr:col>
      <xdr:colOff>38100</xdr:colOff>
      <xdr:row>78</xdr:row>
      <xdr:rowOff>148682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165209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36111" y="131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169546</xdr:rowOff>
    </xdr:from>
    <xdr:to>
      <xdr:col>67</xdr:col>
      <xdr:colOff>101600</xdr:colOff>
      <xdr:row>78</xdr:row>
      <xdr:rowOff>99696</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3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116223</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47111" y="131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120318</xdr:rowOff>
    </xdr:from>
    <xdr:to>
      <xdr:col>85</xdr:col>
      <xdr:colOff>127000</xdr:colOff>
      <xdr:row>95</xdr:row>
      <xdr:rowOff>133186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236618"/>
          <a:ext cx="838200" cy="18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120318</xdr:rowOff>
    </xdr:from>
    <xdr:to>
      <xdr:col>81</xdr:col>
      <xdr:colOff>50800</xdr:colOff>
      <xdr:row>96</xdr:row>
      <xdr:rowOff>121853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236618"/>
          <a:ext cx="889000" cy="3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106308</xdr:rowOff>
    </xdr:from>
    <xdr:to>
      <xdr:col>76</xdr:col>
      <xdr:colOff>114300</xdr:colOff>
      <xdr:row>96</xdr:row>
      <xdr:rowOff>121853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5655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27490</xdr:rowOff>
    </xdr:from>
    <xdr:to>
      <xdr:col>71</xdr:col>
      <xdr:colOff>177800</xdr:colOff>
      <xdr:row>96</xdr:row>
      <xdr:rowOff>106308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486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82386</xdr:rowOff>
    </xdr:from>
    <xdr:to>
      <xdr:col>85</xdr:col>
      <xdr:colOff>177800</xdr:colOff>
      <xdr:row>96</xdr:row>
      <xdr:rowOff>12536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105263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69518</xdr:rowOff>
    </xdr:from>
    <xdr:to>
      <xdr:col>81</xdr:col>
      <xdr:colOff>101600</xdr:colOff>
      <xdr:row>94</xdr:row>
      <xdr:rowOff>171118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1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16195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59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71053</xdr:rowOff>
    </xdr:from>
    <xdr:to>
      <xdr:col>76</xdr:col>
      <xdr:colOff>165100</xdr:colOff>
      <xdr:row>97</xdr:row>
      <xdr:rowOff>1203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163780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55508</xdr:rowOff>
    </xdr:from>
    <xdr:to>
      <xdr:col>72</xdr:col>
      <xdr:colOff>38100</xdr:colOff>
      <xdr:row>96</xdr:row>
      <xdr:rowOff>157108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148235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148140</xdr:rowOff>
    </xdr:from>
    <xdr:to>
      <xdr:col>67</xdr:col>
      <xdr:colOff>101600</xdr:colOff>
      <xdr:row>96</xdr:row>
      <xdr:rowOff>78290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94817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97,652</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39,915</a:t>
          </a:r>
          <a:r>
            <a:rPr kumimoji="1" lang="ja-JP" altLang="en-US" sz="1300">
              <a:latin typeface="ＭＳ Ｐゴシック" panose="020B0600070205080204" pitchFamily="50" charset="-128"/>
              <a:ea typeface="ＭＳ Ｐゴシック" panose="020B0600070205080204" pitchFamily="50" charset="-128"/>
            </a:rPr>
            <a:t>円増加しています。これは，庁舎移転事業費の増によるものです。</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166,966</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26,313</a:t>
          </a:r>
          <a:r>
            <a:rPr kumimoji="1" lang="ja-JP" altLang="en-US" sz="1300">
              <a:latin typeface="ＭＳ Ｐゴシック" panose="020B0600070205080204" pitchFamily="50" charset="-128"/>
              <a:ea typeface="ＭＳ Ｐゴシック" panose="020B0600070205080204" pitchFamily="50" charset="-128"/>
            </a:rPr>
            <a:t>円減少しています。これは，私立保育所等の整備支援に係る保育所整備事業費や子育て世帯への臨時特別給付金の減等によるものです。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45,848</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7,683</a:t>
          </a:r>
          <a:r>
            <a:rPr kumimoji="1" lang="ja-JP" altLang="en-US" sz="1300">
              <a:latin typeface="ＭＳ Ｐゴシック" panose="020B0600070205080204" pitchFamily="50" charset="-128"/>
              <a:ea typeface="ＭＳ Ｐゴシック" panose="020B0600070205080204" pitchFamily="50" charset="-128"/>
            </a:rPr>
            <a:t>円増加しています。これは，公共下水道繰出金事業費の増等によるものです。</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39,899</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11,288</a:t>
          </a:r>
          <a:r>
            <a:rPr kumimoji="1" lang="ja-JP" altLang="en-US" sz="1300">
              <a:latin typeface="ＭＳ Ｐゴシック" panose="020B0600070205080204" pitchFamily="50" charset="-128"/>
              <a:ea typeface="ＭＳ Ｐゴシック" panose="020B0600070205080204" pitchFamily="50" charset="-128"/>
            </a:rPr>
            <a:t>円減少し，類似団体平均より高くなっています。これは，海田公民館整備事業債に係る町債元金の繰上償還によるものです。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財政調整基金残高は令和元年度以降，決算剰余金の積立により増加していましたが，令和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年度は新庁舎整備などの大規模事業の財源補填のため取崩しを行ったことにより，減少しています。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実質収支額の標準財政規模比は，令和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年度と比べて</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ポイントの増と，黒字の状態を維持しています。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連結実質赤字は各年度とも生じていない状況です。</a:t>
          </a:r>
        </a:p>
        <a:p>
          <a:r>
            <a:rPr kumimoji="1" lang="ja-JP" altLang="en-US" sz="1400">
              <a:latin typeface="ＭＳ ゴシック" pitchFamily="49" charset="-128"/>
              <a:ea typeface="ＭＳ ゴシック" pitchFamily="49" charset="-128"/>
            </a:rPr>
            <a:t>各特別会計においては，今後も受益者負担の適正化を図り，一般会計からの繰出金の抑制に努めます。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14799654</v>
      </c>
      <c r="BO4" s="371"/>
      <c r="BP4" s="371"/>
      <c r="BQ4" s="371"/>
      <c r="BR4" s="371"/>
      <c r="BS4" s="371"/>
      <c r="BT4" s="371"/>
      <c r="BU4" s="372"/>
      <c r="BV4" s="370">
        <v>13835571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7.4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13957021</v>
      </c>
      <c r="BO5" s="408"/>
      <c r="BP5" s="408"/>
      <c r="BQ5" s="408"/>
      <c r="BR5" s="408"/>
      <c r="BS5" s="408"/>
      <c r="BT5" s="408"/>
      <c r="BU5" s="409"/>
      <c r="BV5" s="407">
        <v>13067968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83.6</v>
      </c>
      <c r="CU5" s="405"/>
      <c r="CV5" s="405"/>
      <c r="CW5" s="405"/>
      <c r="CX5" s="405"/>
      <c r="CY5" s="405"/>
      <c r="CZ5" s="405"/>
      <c r="DA5" s="406"/>
      <c r="DB5" s="404">
        <v>81.7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842633</v>
      </c>
      <c r="BO6" s="408"/>
      <c r="BP6" s="408"/>
      <c r="BQ6" s="408"/>
      <c r="BR6" s="408"/>
      <c r="BS6" s="408"/>
      <c r="BT6" s="408"/>
      <c r="BU6" s="409"/>
      <c r="BV6" s="407">
        <v>767603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85.1</v>
      </c>
      <c r="CU6" s="445"/>
      <c r="CV6" s="445"/>
      <c r="CW6" s="445"/>
      <c r="CX6" s="445"/>
      <c r="CY6" s="445"/>
      <c r="CZ6" s="445"/>
      <c r="DA6" s="446"/>
      <c r="DB6" s="444">
        <v>86.7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228205</v>
      </c>
      <c r="BO7" s="408"/>
      <c r="BP7" s="408"/>
      <c r="BQ7" s="408"/>
      <c r="BR7" s="408"/>
      <c r="BS7" s="408"/>
      <c r="BT7" s="408"/>
      <c r="BU7" s="409"/>
      <c r="BV7" s="407">
        <v>249749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6983343</v>
      </c>
      <c r="CU7" s="408"/>
      <c r="CV7" s="408"/>
      <c r="CW7" s="408"/>
      <c r="CX7" s="408"/>
      <c r="CY7" s="408"/>
      <c r="CZ7" s="408"/>
      <c r="DA7" s="409"/>
      <c r="DB7" s="407">
        <v>6988265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614428</v>
      </c>
      <c r="BO8" s="408"/>
      <c r="BP8" s="408"/>
      <c r="BQ8" s="408"/>
      <c r="BR8" s="408"/>
      <c r="BS8" s="408"/>
      <c r="BT8" s="408"/>
      <c r="BU8" s="409"/>
      <c r="BV8" s="407">
        <v>517854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0.79</v>
      </c>
      <c r="CU8" s="448"/>
      <c r="CV8" s="448"/>
      <c r="CW8" s="448"/>
      <c r="CX8" s="448"/>
      <c r="CY8" s="448"/>
      <c r="CZ8" s="448"/>
      <c r="DA8" s="449"/>
      <c r="DB8" s="447">
        <v>0.79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29636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96574</v>
      </c>
      <c r="BO9" s="408"/>
      <c r="BP9" s="408"/>
      <c r="BQ9" s="408"/>
      <c r="BR9" s="408"/>
      <c r="BS9" s="408"/>
      <c r="BT9" s="408"/>
      <c r="BU9" s="409"/>
      <c r="BV9" s="407">
        <v>-38149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14.1</v>
      </c>
      <c r="CU9" s="405"/>
      <c r="CV9" s="405"/>
      <c r="CW9" s="405"/>
      <c r="CX9" s="405"/>
      <c r="CY9" s="405"/>
      <c r="CZ9" s="405"/>
      <c r="DA9" s="406"/>
      <c r="DB9" s="404">
        <v>19.399999999999999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28667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1159</v>
      </c>
      <c r="BO10" s="408"/>
      <c r="BP10" s="408"/>
      <c r="BQ10" s="408"/>
      <c r="BR10" s="408"/>
      <c r="BS10" s="408"/>
      <c r="BT10" s="408"/>
      <c r="BU10" s="409"/>
      <c r="BV10" s="407">
        <v>458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108</v>
      </c>
      <c r="AV11" s="440"/>
      <c r="AW11" s="440"/>
      <c r="AX11" s="440"/>
      <c r="AY11" s="441" t="s">
        <v>128</v>
      </c>
      <c r="AZ11" s="442"/>
      <c r="BA11" s="442"/>
      <c r="BB11" s="442"/>
      <c r="BC11" s="442"/>
      <c r="BD11" s="442"/>
      <c r="BE11" s="442"/>
      <c r="BF11" s="442"/>
      <c r="BG11" s="442"/>
      <c r="BH11" s="442"/>
      <c r="BI11" s="442"/>
      <c r="BJ11" s="442"/>
      <c r="BK11" s="442"/>
      <c r="BL11" s="442"/>
      <c r="BM11" s="443"/>
      <c r="BN11" s="407">
        <v>253033</v>
      </c>
      <c r="BO11" s="408"/>
      <c r="BP11" s="408"/>
      <c r="BQ11" s="408"/>
      <c r="BR11" s="408"/>
      <c r="BS11" s="408"/>
      <c r="BT11" s="408"/>
      <c r="BU11" s="409"/>
      <c r="BV11" s="407">
        <v>588575</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30639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277887</v>
      </c>
      <c r="BO12" s="408"/>
      <c r="BP12" s="408"/>
      <c r="BQ12" s="408"/>
      <c r="BR12" s="408"/>
      <c r="BS12" s="408"/>
      <c r="BT12" s="408"/>
      <c r="BU12" s="409"/>
      <c r="BV12" s="407">
        <v>97137</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29764</v>
      </c>
      <c r="S13" s="492"/>
      <c r="T13" s="492"/>
      <c r="U13" s="492"/>
      <c r="V13" s="493"/>
      <c r="W13" s="423" t="s">
        <v>142</v>
      </c>
      <c r="X13" s="424"/>
      <c r="Y13" s="424"/>
      <c r="Z13" s="424"/>
      <c r="AA13" s="424"/>
      <c r="AB13" s="414"/>
      <c r="AC13" s="458">
        <v>74</v>
      </c>
      <c r="AD13" s="459"/>
      <c r="AE13" s="459"/>
      <c r="AF13" s="459"/>
      <c r="AG13" s="501"/>
      <c r="AH13" s="458">
        <v>82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72879</v>
      </c>
      <c r="BO13" s="408"/>
      <c r="BP13" s="408"/>
      <c r="BQ13" s="408"/>
      <c r="BR13" s="408"/>
      <c r="BS13" s="408"/>
      <c r="BT13" s="408"/>
      <c r="BU13" s="409"/>
      <c r="BV13" s="407">
        <v>453747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30408</v>
      </c>
      <c r="S14" s="492"/>
      <c r="T14" s="492"/>
      <c r="U14" s="492"/>
      <c r="V14" s="493"/>
      <c r="W14" s="397"/>
      <c r="X14" s="398"/>
      <c r="Y14" s="398"/>
      <c r="Z14" s="398"/>
      <c r="AA14" s="398"/>
      <c r="AB14" s="387"/>
      <c r="AC14" s="494">
        <v>0.5</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29601</v>
      </c>
      <c r="S15" s="492"/>
      <c r="T15" s="492"/>
      <c r="U15" s="492"/>
      <c r="V15" s="493"/>
      <c r="W15" s="423" t="s">
        <v>150</v>
      </c>
      <c r="X15" s="424"/>
      <c r="Y15" s="424"/>
      <c r="Z15" s="424"/>
      <c r="AA15" s="424"/>
      <c r="AB15" s="414"/>
      <c r="AC15" s="458">
        <v>4282</v>
      </c>
      <c r="AD15" s="459"/>
      <c r="AE15" s="459"/>
      <c r="AF15" s="459"/>
      <c r="AG15" s="501"/>
      <c r="AH15" s="458">
        <v>4062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4493202</v>
      </c>
      <c r="BO15" s="371"/>
      <c r="BP15" s="371"/>
      <c r="BQ15" s="371"/>
      <c r="BR15" s="371"/>
      <c r="BS15" s="371"/>
      <c r="BT15" s="371"/>
      <c r="BU15" s="372"/>
      <c r="BV15" s="370">
        <v>4009722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30.1</v>
      </c>
      <c r="AD16" s="495"/>
      <c r="AE16" s="495"/>
      <c r="AF16" s="495"/>
      <c r="AG16" s="496"/>
      <c r="AH16" s="494">
        <v>29.5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5633250</v>
      </c>
      <c r="BO16" s="408"/>
      <c r="BP16" s="408"/>
      <c r="BQ16" s="408"/>
      <c r="BR16" s="408"/>
      <c r="BS16" s="408"/>
      <c r="BT16" s="408"/>
      <c r="BU16" s="409"/>
      <c r="BV16" s="407">
        <v>5334562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9867</v>
      </c>
      <c r="AD17" s="459"/>
      <c r="AE17" s="459"/>
      <c r="AF17" s="459"/>
      <c r="AG17" s="501"/>
      <c r="AH17" s="458">
        <v>9640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5713275</v>
      </c>
      <c r="BO17" s="408"/>
      <c r="BP17" s="408"/>
      <c r="BQ17" s="408"/>
      <c r="BR17" s="408"/>
      <c r="BS17" s="408"/>
      <c r="BT17" s="408"/>
      <c r="BU17" s="409"/>
      <c r="BV17" s="407">
        <v>5089351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13.79</v>
      </c>
      <c r="M18" s="531"/>
      <c r="N18" s="531"/>
      <c r="O18" s="531"/>
      <c r="P18" s="531"/>
      <c r="Q18" s="531"/>
      <c r="R18" s="532"/>
      <c r="S18" s="532"/>
      <c r="T18" s="532"/>
      <c r="U18" s="532"/>
      <c r="V18" s="533"/>
      <c r="W18" s="425"/>
      <c r="X18" s="426"/>
      <c r="Y18" s="426"/>
      <c r="Z18" s="426"/>
      <c r="AA18" s="426"/>
      <c r="AB18" s="417"/>
      <c r="AC18" s="534">
        <v>69.400000000000006</v>
      </c>
      <c r="AD18" s="535"/>
      <c r="AE18" s="535"/>
      <c r="AF18" s="535"/>
      <c r="AG18" s="536"/>
      <c r="AH18" s="534">
        <v>69.900000000000006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6076699</v>
      </c>
      <c r="BO18" s="408"/>
      <c r="BP18" s="408"/>
      <c r="BQ18" s="408"/>
      <c r="BR18" s="408"/>
      <c r="BS18" s="408"/>
      <c r="BT18" s="408"/>
      <c r="BU18" s="409"/>
      <c r="BV18" s="407">
        <v>5849418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2149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8683586</v>
      </c>
      <c r="BO19" s="408"/>
      <c r="BP19" s="408"/>
      <c r="BQ19" s="408"/>
      <c r="BR19" s="408"/>
      <c r="BS19" s="408"/>
      <c r="BT19" s="408"/>
      <c r="BU19" s="409"/>
      <c r="BV19" s="407">
        <v>8030330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12891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10394700</v>
      </c>
      <c r="BO22" s="371"/>
      <c r="BP22" s="371"/>
      <c r="BQ22" s="371"/>
      <c r="BR22" s="371"/>
      <c r="BS22" s="371"/>
      <c r="BT22" s="371"/>
      <c r="BU22" s="372"/>
      <c r="BV22" s="370">
        <v>9383964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8203166</v>
      </c>
      <c r="BO23" s="408"/>
      <c r="BP23" s="408"/>
      <c r="BQ23" s="408"/>
      <c r="BR23" s="408"/>
      <c r="BS23" s="408"/>
      <c r="BT23" s="408"/>
      <c r="BU23" s="409"/>
      <c r="BV23" s="407">
        <v>7579285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8210</v>
      </c>
      <c r="R24" s="459"/>
      <c r="S24" s="459"/>
      <c r="T24" s="459"/>
      <c r="U24" s="459"/>
      <c r="V24" s="501"/>
      <c r="W24" s="553"/>
      <c r="X24" s="554"/>
      <c r="Y24" s="555"/>
      <c r="Z24" s="457" t="s">
        <v>175</v>
      </c>
      <c r="AA24" s="437"/>
      <c r="AB24" s="437"/>
      <c r="AC24" s="437"/>
      <c r="AD24" s="437"/>
      <c r="AE24" s="437"/>
      <c r="AF24" s="437"/>
      <c r="AG24" s="438"/>
      <c r="AH24" s="458">
        <v>178</v>
      </c>
      <c r="AI24" s="459"/>
      <c r="AJ24" s="459"/>
      <c r="AK24" s="459"/>
      <c r="AL24" s="501"/>
      <c r="AM24" s="458">
        <v>551800</v>
      </c>
      <c r="AN24" s="459"/>
      <c r="AO24" s="459"/>
      <c r="AP24" s="459"/>
      <c r="AQ24" s="459"/>
      <c r="AR24" s="501"/>
      <c r="AS24" s="458">
        <v>3100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6171378</v>
      </c>
      <c r="BO24" s="408"/>
      <c r="BP24" s="408"/>
      <c r="BQ24" s="408"/>
      <c r="BR24" s="408"/>
      <c r="BS24" s="408"/>
      <c r="BT24" s="408"/>
      <c r="BU24" s="409"/>
      <c r="BV24" s="407">
        <v>4831154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6860</v>
      </c>
      <c r="R25" s="459"/>
      <c r="S25" s="459"/>
      <c r="T25" s="459"/>
      <c r="U25" s="459"/>
      <c r="V25" s="501"/>
      <c r="W25" s="553"/>
      <c r="X25" s="554"/>
      <c r="Y25" s="555"/>
      <c r="Z25" s="457" t="s">
        <v>178</v>
      </c>
      <c r="AA25" s="437"/>
      <c r="AB25" s="437"/>
      <c r="AC25" s="437"/>
      <c r="AD25" s="437"/>
      <c r="AE25" s="437"/>
      <c r="AF25" s="437"/>
      <c r="AG25" s="438"/>
      <c r="AH25" s="458" t="s">
        <v>139</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1888966</v>
      </c>
      <c r="BO25" s="371"/>
      <c r="BP25" s="371"/>
      <c r="BQ25" s="371"/>
      <c r="BR25" s="371"/>
      <c r="BS25" s="371"/>
      <c r="BT25" s="371"/>
      <c r="BU25" s="372"/>
      <c r="BV25" s="370">
        <v>3752954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6350</v>
      </c>
      <c r="R26" s="459"/>
      <c r="S26" s="459"/>
      <c r="T26" s="459"/>
      <c r="U26" s="459"/>
      <c r="V26" s="501"/>
      <c r="W26" s="553"/>
      <c r="X26" s="554"/>
      <c r="Y26" s="555"/>
      <c r="Z26" s="457" t="s">
        <v>181</v>
      </c>
      <c r="AA26" s="559"/>
      <c r="AB26" s="559"/>
      <c r="AC26" s="559"/>
      <c r="AD26" s="559"/>
      <c r="AE26" s="559"/>
      <c r="AF26" s="559"/>
      <c r="AG26" s="560"/>
      <c r="AH26" s="458" t="s">
        <v>140</v>
      </c>
      <c r="AI26" s="459"/>
      <c r="AJ26" s="459"/>
      <c r="AK26" s="459"/>
      <c r="AL26" s="501"/>
      <c r="AM26" s="458" t="s">
        <v>140</v>
      </c>
      <c r="AN26" s="459"/>
      <c r="AO26" s="459"/>
      <c r="AP26" s="459"/>
      <c r="AQ26" s="459"/>
      <c r="AR26" s="501"/>
      <c r="AS26" s="458" t="s">
        <v>140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3210</v>
      </c>
      <c r="R27" s="459"/>
      <c r="S27" s="459"/>
      <c r="T27" s="459"/>
      <c r="U27" s="459"/>
      <c r="V27" s="501"/>
      <c r="W27" s="553"/>
      <c r="X27" s="554"/>
      <c r="Y27" s="555"/>
      <c r="Z27" s="457" t="s">
        <v>184</v>
      </c>
      <c r="AA27" s="437"/>
      <c r="AB27" s="437"/>
      <c r="AC27" s="437"/>
      <c r="AD27" s="437"/>
      <c r="AE27" s="437"/>
      <c r="AF27" s="437"/>
      <c r="AG27" s="438"/>
      <c r="AH27" s="458" t="s">
        <v>140</v>
      </c>
      <c r="AI27" s="459"/>
      <c r="AJ27" s="459"/>
      <c r="AK27" s="459"/>
      <c r="AL27" s="501"/>
      <c r="AM27" s="458" t="s">
        <v>139</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2650</v>
      </c>
      <c r="R28" s="459"/>
      <c r="S28" s="459"/>
      <c r="T28" s="459"/>
      <c r="U28" s="459"/>
      <c r="V28" s="501"/>
      <c r="W28" s="553"/>
      <c r="X28" s="554"/>
      <c r="Y28" s="555"/>
      <c r="Z28" s="457" t="s">
        <v>187</v>
      </c>
      <c r="AA28" s="437"/>
      <c r="AB28" s="437"/>
      <c r="AC28" s="437"/>
      <c r="AD28" s="437"/>
      <c r="AE28" s="437"/>
      <c r="AF28" s="437"/>
      <c r="AG28" s="438"/>
      <c r="AH28" s="458" t="s">
        <v>188</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2432112</v>
      </c>
      <c r="BO28" s="371"/>
      <c r="BP28" s="371"/>
      <c r="BQ28" s="371"/>
      <c r="BR28" s="371"/>
      <c r="BS28" s="371"/>
      <c r="BT28" s="371"/>
      <c r="BU28" s="372"/>
      <c r="BV28" s="370">
        <v>2448841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14</v>
      </c>
      <c r="M29" s="459"/>
      <c r="N29" s="459"/>
      <c r="O29" s="459"/>
      <c r="P29" s="501"/>
      <c r="Q29" s="458">
        <v>2540</v>
      </c>
      <c r="R29" s="459"/>
      <c r="S29" s="459"/>
      <c r="T29" s="459"/>
      <c r="U29" s="459"/>
      <c r="V29" s="501"/>
      <c r="W29" s="556"/>
      <c r="X29" s="557"/>
      <c r="Y29" s="558"/>
      <c r="Z29" s="457" t="s">
        <v>191</v>
      </c>
      <c r="AA29" s="437"/>
      <c r="AB29" s="437"/>
      <c r="AC29" s="437"/>
      <c r="AD29" s="437"/>
      <c r="AE29" s="437"/>
      <c r="AF29" s="437"/>
      <c r="AG29" s="438"/>
      <c r="AH29" s="458">
        <v>178</v>
      </c>
      <c r="AI29" s="459"/>
      <c r="AJ29" s="459"/>
      <c r="AK29" s="459"/>
      <c r="AL29" s="501"/>
      <c r="AM29" s="458">
        <v>551800</v>
      </c>
      <c r="AN29" s="459"/>
      <c r="AO29" s="459"/>
      <c r="AP29" s="459"/>
      <c r="AQ29" s="459"/>
      <c r="AR29" s="501"/>
      <c r="AS29" s="458">
        <v>3100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352</v>
      </c>
      <c r="BO29" s="408"/>
      <c r="BP29" s="408"/>
      <c r="BQ29" s="408"/>
      <c r="BR29" s="408"/>
      <c r="BS29" s="408"/>
      <c r="BT29" s="408"/>
      <c r="BU29" s="409"/>
      <c r="BV29" s="407">
        <v>352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1102370</v>
      </c>
      <c r="BO30" s="527"/>
      <c r="BP30" s="527"/>
      <c r="BQ30" s="527"/>
      <c r="BR30" s="527"/>
      <c r="BS30" s="527"/>
      <c r="BT30" s="527"/>
      <c r="BU30" s="528"/>
      <c r="BV30" s="526">
        <v>1235303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安芸地区衛生施設管理組合（一般会計）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安芸地区衛生施設管理組合（安芸地区広域ごみ焼却場事業特別会計）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広島県市町総合事務組合（一般会計）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広島県海田高等学校財産組合（一般会計）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広島県後期高齢者医療広域連合（一般会計）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広島県後期高齢者医療広域連合（特別会計）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EldfRzA6mFwDq473Pe9LRTEkO/DGUUL+TWAjhBvzRn7TKL09qkTtsh2h+KLqa6DKt0LFuxXjSv4WSfKM43cIA==" saltValue="SSYmVbuvI3jsPPXd8cN+4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6.03</v>
      </c>
      <c r="G34" s="33">
        <v>7.57</v>
      </c>
      <c r="H34" s="33">
        <v>8.99</v>
      </c>
      <c r="I34" s="33">
        <v>7.98</v>
      </c>
      <c r="J34" s="34">
        <v>9.11</v>
      </c>
      <c r="K34" s="22"/>
      <c r="L34" s="22"/>
      <c r="M34" s="22"/>
      <c r="N34" s="22"/>
      <c r="O34" s="22"/>
      <c r="P34" s="22"/>
    </row>
    <row r="35" spans="1:16" ht="39" customHeight="1" x14ac:dyDescent="0.15">
      <c r="A35" s="22"/>
      <c r="B35" s="35"/>
      <c r="C35" s="1145" t="s">
        <v>568</v>
      </c>
      <c r="D35" s="1146"/>
      <c r="E35" s="1147"/>
      <c r="F35" s="36">
        <v>6.3</v>
      </c>
      <c r="G35" s="37">
        <v>6.44</v>
      </c>
      <c r="H35" s="37">
        <v>8.57</v>
      </c>
      <c r="I35" s="37">
        <v>7.41</v>
      </c>
      <c r="J35" s="38">
        <v>8.7899999999999991</v>
      </c>
      <c r="K35" s="22"/>
      <c r="L35" s="22"/>
      <c r="M35" s="22"/>
      <c r="N35" s="22"/>
      <c r="O35" s="22"/>
      <c r="P35" s="22"/>
    </row>
    <row r="36" spans="1:16" ht="39" customHeight="1" x14ac:dyDescent="0.15">
      <c r="A36" s="22"/>
      <c r="B36" s="35"/>
      <c r="C36" s="1145" t="s">
        <v>569</v>
      </c>
      <c r="D36" s="1146"/>
      <c r="E36" s="1147"/>
      <c r="F36" s="36">
        <v>1.41</v>
      </c>
      <c r="G36" s="37">
        <v>1.25</v>
      </c>
      <c r="H36" s="37">
        <v>1.08</v>
      </c>
      <c r="I36" s="37">
        <v>1.33</v>
      </c>
      <c r="J36" s="38">
        <v>1.1200000000000001</v>
      </c>
      <c r="K36" s="22"/>
      <c r="L36" s="22"/>
      <c r="M36" s="22"/>
      <c r="N36" s="22"/>
      <c r="O36" s="22"/>
      <c r="P36" s="22"/>
    </row>
    <row r="37" spans="1:16" ht="39" customHeight="1" x14ac:dyDescent="0.15">
      <c r="A37" s="22"/>
      <c r="B37" s="35"/>
      <c r="C37" s="1145" t="s">
        <v>570</v>
      </c>
      <c r="D37" s="1146"/>
      <c r="E37" s="1147"/>
      <c r="F37" s="36">
        <v>0.25</v>
      </c>
      <c r="G37" s="37">
        <v>0.27</v>
      </c>
      <c r="H37" s="37">
        <v>0.87</v>
      </c>
      <c r="I37" s="37">
        <v>0.96</v>
      </c>
      <c r="J37" s="38">
        <v>0.94</v>
      </c>
      <c r="K37" s="22"/>
      <c r="L37" s="22"/>
      <c r="M37" s="22"/>
      <c r="N37" s="22"/>
      <c r="O37" s="22"/>
      <c r="P37" s="22"/>
    </row>
    <row r="38" spans="1:16" ht="39" customHeight="1" x14ac:dyDescent="0.15">
      <c r="A38" s="22"/>
      <c r="B38" s="35"/>
      <c r="C38" s="1145" t="s">
        <v>571</v>
      </c>
      <c r="D38" s="1146"/>
      <c r="E38" s="1147"/>
      <c r="F38" s="36">
        <v>0.03</v>
      </c>
      <c r="G38" s="37">
        <v>0</v>
      </c>
      <c r="H38" s="37">
        <v>0</v>
      </c>
      <c r="I38" s="37">
        <v>0.03</v>
      </c>
      <c r="J38" s="38">
        <v>0.11</v>
      </c>
      <c r="K38" s="22"/>
      <c r="L38" s="22"/>
      <c r="M38" s="22"/>
      <c r="N38" s="22"/>
      <c r="O38" s="22"/>
      <c r="P38" s="22"/>
    </row>
    <row r="39" spans="1:16" ht="39" customHeight="1" x14ac:dyDescent="0.15">
      <c r="A39" s="22"/>
      <c r="B39" s="35"/>
      <c r="C39" s="1145" t="s">
        <v>572</v>
      </c>
      <c r="D39" s="1146"/>
      <c r="E39" s="1147"/>
      <c r="F39" s="36">
        <v>0</v>
      </c>
      <c r="G39" s="37">
        <v>0</v>
      </c>
      <c r="H39" s="37">
        <v>0</v>
      </c>
      <c r="I39" s="37">
        <v>0.01</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9MYd/wPRfM1w9KtiO8XL2qDkcLewU+wAMONfxErp2tNrbsV29n7eHW3g+7Cm1cvoFHenCWjAZYJ+rvdl31j2g==" saltValue="IXI5Tn4Z4KlvVzdK6xs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1076</v>
      </c>
      <c r="L45" s="60">
        <v>937</v>
      </c>
      <c r="M45" s="60">
        <v>907</v>
      </c>
      <c r="N45" s="60">
        <v>968</v>
      </c>
      <c r="O45" s="61">
        <v>969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359</v>
      </c>
      <c r="L48" s="64">
        <v>312</v>
      </c>
      <c r="M48" s="64">
        <v>288</v>
      </c>
      <c r="N48" s="64">
        <v>317</v>
      </c>
      <c r="O48" s="65">
        <v>419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3</v>
      </c>
      <c r="M49" s="64">
        <v>27</v>
      </c>
      <c r="N49" s="64">
        <v>39</v>
      </c>
      <c r="O49" s="65">
        <v>39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999</v>
      </c>
      <c r="L52" s="64">
        <v>961</v>
      </c>
      <c r="M52" s="64">
        <v>916</v>
      </c>
      <c r="N52" s="64">
        <v>948</v>
      </c>
      <c r="O52" s="65">
        <v>948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437</v>
      </c>
      <c r="L53" s="69">
        <v>291</v>
      </c>
      <c r="M53" s="69">
        <v>306</v>
      </c>
      <c r="N53" s="69">
        <v>376</v>
      </c>
      <c r="O53" s="70">
        <v>479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3kcv2YHOBgot7M+CBVrDHKQPYmk+cG5LPnpWKW0DnbRyr5XTOz9DvtOPkfR2YKluRLBtc06IQQ1PXitCVhqjQ==" saltValue="sKw+50EgU+2DQ9XYoGDH1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8412</v>
      </c>
      <c r="J41" s="356">
        <v>9330</v>
      </c>
      <c r="K41" s="356">
        <v>9578</v>
      </c>
      <c r="L41" s="356">
        <v>9384</v>
      </c>
      <c r="M41" s="357">
        <v>10395</v>
      </c>
    </row>
    <row r="42" spans="2:13" ht="27.75" customHeight="1" x14ac:dyDescent="0.15">
      <c r="B42" s="1186"/>
      <c r="C42" s="1187"/>
      <c r="D42" s="106"/>
      <c r="E42" s="1192" t="s">
        <v>34</v>
      </c>
      <c r="F42" s="1192"/>
      <c r="G42" s="1192"/>
      <c r="H42" s="1193"/>
      <c r="I42" s="358" t="s">
        <v>518</v>
      </c>
      <c r="J42" s="359" t="s">
        <v>518</v>
      </c>
      <c r="K42" s="359" t="s">
        <v>518</v>
      </c>
      <c r="L42" s="359" t="s">
        <v>518</v>
      </c>
      <c r="M42" s="360" t="s">
        <v>518</v>
      </c>
    </row>
    <row r="43" spans="2:13" ht="27.75" customHeight="1" x14ac:dyDescent="0.15">
      <c r="B43" s="1186"/>
      <c r="C43" s="1187"/>
      <c r="D43" s="106"/>
      <c r="E43" s="1192" t="s">
        <v>35</v>
      </c>
      <c r="F43" s="1192"/>
      <c r="G43" s="1192"/>
      <c r="H43" s="1193"/>
      <c r="I43" s="358">
        <v>4662</v>
      </c>
      <c r="J43" s="359">
        <v>4428</v>
      </c>
      <c r="K43" s="359">
        <v>3730</v>
      </c>
      <c r="L43" s="359">
        <v>3467</v>
      </c>
      <c r="M43" s="360">
        <v>3849</v>
      </c>
    </row>
    <row r="44" spans="2:13" ht="27.75" customHeight="1" x14ac:dyDescent="0.15">
      <c r="B44" s="1186"/>
      <c r="C44" s="1187"/>
      <c r="D44" s="106"/>
      <c r="E44" s="1192" t="s">
        <v>36</v>
      </c>
      <c r="F44" s="1192"/>
      <c r="G44" s="1192"/>
      <c r="H44" s="1193"/>
      <c r="I44" s="358">
        <v>464</v>
      </c>
      <c r="J44" s="359">
        <v>462</v>
      </c>
      <c r="K44" s="359">
        <v>436</v>
      </c>
      <c r="L44" s="359">
        <v>438</v>
      </c>
      <c r="M44" s="360">
        <v>399</v>
      </c>
    </row>
    <row r="45" spans="2:13" ht="27.75" customHeight="1" x14ac:dyDescent="0.15">
      <c r="B45" s="1186"/>
      <c r="C45" s="1187"/>
      <c r="D45" s="106"/>
      <c r="E45" s="1192" t="s">
        <v>37</v>
      </c>
      <c r="F45" s="1192"/>
      <c r="G45" s="1192"/>
      <c r="H45" s="1193"/>
      <c r="I45" s="358">
        <v>833</v>
      </c>
      <c r="J45" s="359">
        <v>774</v>
      </c>
      <c r="K45" s="359">
        <v>728</v>
      </c>
      <c r="L45" s="359">
        <v>684</v>
      </c>
      <c r="M45" s="360">
        <v>700</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2727</v>
      </c>
      <c r="J50" s="359">
        <v>2829</v>
      </c>
      <c r="K50" s="359">
        <v>4009</v>
      </c>
      <c r="L50" s="359">
        <v>4203</v>
      </c>
      <c r="M50" s="360">
        <v>4137</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11817</v>
      </c>
      <c r="J52" s="359">
        <v>11783</v>
      </c>
      <c r="K52" s="359">
        <v>11944</v>
      </c>
      <c r="L52" s="359">
        <v>11924</v>
      </c>
      <c r="M52" s="360">
        <v>11823</v>
      </c>
    </row>
    <row r="53" spans="2:13" ht="27.75" customHeight="1" thickBot="1" x14ac:dyDescent="0.2">
      <c r="B53" s="1199" t="s">
        <v>46</v>
      </c>
      <c r="C53" s="1200"/>
      <c r="D53" s="110"/>
      <c r="E53" s="1201" t="s">
        <v>47</v>
      </c>
      <c r="F53" s="1201"/>
      <c r="G53" s="1201"/>
      <c r="H53" s="1202"/>
      <c r="I53" s="361">
        <v>-172</v>
      </c>
      <c r="J53" s="362">
        <v>381</v>
      </c>
      <c r="K53" s="362">
        <v>-1482</v>
      </c>
      <c r="L53" s="362">
        <v>-2155</v>
      </c>
      <c r="M53" s="363">
        <v>-617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ufoy5DQ1hJAI3kI7VEdDRnz0HkDz62lYL+DcwlUodSn9QhmoP9rGyYICiBw8XlcdRsKgYD9Kw4Rw+BcGFXekg==" saltValue="POymmG3/W1GLqml05115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2266</v>
      </c>
      <c r="G55" s="122">
        <v>2449</v>
      </c>
      <c r="H55" s="123">
        <v>2432</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1270</v>
      </c>
      <c r="G57" s="127">
        <v>1235</v>
      </c>
      <c r="H57" s="128">
        <v>1102</v>
      </c>
    </row>
    <row r="58" spans="2:8" ht="45.75" customHeight="1" x14ac:dyDescent="0.15">
      <c r="B58" s="129"/>
      <c r="C58" s="1203" t="s">
        <v>581</v>
      </c>
      <c r="D58" s="1204"/>
      <c r="E58" s="1205"/>
      <c r="F58" s="130">
        <v>1196</v>
      </c>
      <c r="G58" s="130">
        <v>1159</v>
      </c>
      <c r="H58" s="131">
        <v>1024</v>
      </c>
    </row>
    <row r="59" spans="2:8" ht="45.75" customHeight="1" x14ac:dyDescent="0.15">
      <c r="B59" s="129"/>
      <c r="C59" s="1203" t="s">
        <v>582</v>
      </c>
      <c r="D59" s="1204"/>
      <c r="E59" s="1205"/>
      <c r="F59" s="130">
        <v>40</v>
      </c>
      <c r="G59" s="130">
        <v>40</v>
      </c>
      <c r="H59" s="131">
        <v>40</v>
      </c>
    </row>
    <row r="60" spans="2:8" ht="45.75" customHeight="1" x14ac:dyDescent="0.15">
      <c r="B60" s="129"/>
      <c r="C60" s="1203" t="s">
        <v>583</v>
      </c>
      <c r="D60" s="1204"/>
      <c r="E60" s="1205"/>
      <c r="F60" s="130">
        <v>30</v>
      </c>
      <c r="G60" s="130">
        <v>30</v>
      </c>
      <c r="H60" s="131">
        <v>29</v>
      </c>
    </row>
    <row r="61" spans="2:8" ht="45.75" customHeight="1" x14ac:dyDescent="0.15">
      <c r="B61" s="129"/>
      <c r="C61" s="1203" t="s">
        <v>584</v>
      </c>
      <c r="D61" s="1204"/>
      <c r="E61" s="1205"/>
      <c r="F61" s="130">
        <v>4</v>
      </c>
      <c r="G61" s="130">
        <v>6</v>
      </c>
      <c r="H61" s="131">
        <v>9</v>
      </c>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3536</v>
      </c>
      <c r="G63" s="136">
        <v>3684</v>
      </c>
      <c r="H63" s="137">
        <v>3535</v>
      </c>
    </row>
    <row r="64" spans="2:8" x14ac:dyDescent="0.15"/>
  </sheetData>
  <sheetProtection algorithmName="SHA-512" hashValue="XdHZ5QfiOmmxse6F2DNmKXkvcKhpiQlllANHJ6qterY1u9T1eZy2JzNMC9CM2GU/Ne/d9tSwlqsQL+va6Dz01g==" saltValue="ZyUz+/74VkkEKOyEw3O+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34226</v>
      </c>
      <c r="E3" s="156"/>
      <c r="F3" s="157">
        <v>47387</v>
      </c>
      <c r="G3" s="158"/>
      <c r="H3" s="159"/>
    </row>
    <row r="4" spans="1:8" x14ac:dyDescent="0.15">
      <c r="A4" s="160"/>
      <c r="B4" s="161"/>
      <c r="C4" s="162"/>
      <c r="D4" s="163">
        <v>27472</v>
      </c>
      <c r="E4" s="164"/>
      <c r="F4" s="165">
        <v>24928</v>
      </c>
      <c r="G4" s="166"/>
      <c r="H4" s="167"/>
    </row>
    <row r="5" spans="1:8" x14ac:dyDescent="0.15">
      <c r="A5" s="148" t="s">
        <v>552</v>
      </c>
      <c r="B5" s="153"/>
      <c r="C5" s="154"/>
      <c r="D5" s="155">
        <v>77029</v>
      </c>
      <c r="E5" s="156"/>
      <c r="F5" s="157">
        <v>51264</v>
      </c>
      <c r="G5" s="158"/>
      <c r="H5" s="159"/>
    </row>
    <row r="6" spans="1:8" x14ac:dyDescent="0.15">
      <c r="A6" s="160"/>
      <c r="B6" s="161"/>
      <c r="C6" s="162"/>
      <c r="D6" s="163">
        <v>55223</v>
      </c>
      <c r="E6" s="164"/>
      <c r="F6" s="165">
        <v>26040</v>
      </c>
      <c r="G6" s="166"/>
      <c r="H6" s="167"/>
    </row>
    <row r="7" spans="1:8" x14ac:dyDescent="0.15">
      <c r="A7" s="148" t="s">
        <v>553</v>
      </c>
      <c r="B7" s="153"/>
      <c r="C7" s="154"/>
      <c r="D7" s="155">
        <v>38814</v>
      </c>
      <c r="E7" s="156"/>
      <c r="F7" s="157">
        <v>52068</v>
      </c>
      <c r="G7" s="158"/>
      <c r="H7" s="159"/>
    </row>
    <row r="8" spans="1:8" x14ac:dyDescent="0.15">
      <c r="A8" s="160"/>
      <c r="B8" s="161"/>
      <c r="C8" s="162"/>
      <c r="D8" s="163">
        <v>14313</v>
      </c>
      <c r="E8" s="164"/>
      <c r="F8" s="165">
        <v>26936</v>
      </c>
      <c r="G8" s="166"/>
      <c r="H8" s="167"/>
    </row>
    <row r="9" spans="1:8" x14ac:dyDescent="0.15">
      <c r="A9" s="148" t="s">
        <v>554</v>
      </c>
      <c r="B9" s="153"/>
      <c r="C9" s="154"/>
      <c r="D9" s="155">
        <v>65054</v>
      </c>
      <c r="E9" s="156"/>
      <c r="F9" s="157">
        <v>47161</v>
      </c>
      <c r="G9" s="158"/>
      <c r="H9" s="159"/>
    </row>
    <row r="10" spans="1:8" x14ac:dyDescent="0.15">
      <c r="A10" s="160"/>
      <c r="B10" s="161"/>
      <c r="C10" s="162"/>
      <c r="D10" s="163">
        <v>36178</v>
      </c>
      <c r="E10" s="164"/>
      <c r="F10" s="165">
        <v>24595</v>
      </c>
      <c r="G10" s="166"/>
      <c r="H10" s="167"/>
    </row>
    <row r="11" spans="1:8" x14ac:dyDescent="0.15">
      <c r="A11" s="148" t="s">
        <v>555</v>
      </c>
      <c r="B11" s="153"/>
      <c r="C11" s="154"/>
      <c r="D11" s="155">
        <v>92499</v>
      </c>
      <c r="E11" s="156"/>
      <c r="F11" s="157">
        <v>43423</v>
      </c>
      <c r="G11" s="158"/>
      <c r="H11" s="159"/>
    </row>
    <row r="12" spans="1:8" x14ac:dyDescent="0.15">
      <c r="A12" s="160"/>
      <c r="B12" s="161"/>
      <c r="C12" s="168"/>
      <c r="D12" s="163">
        <v>77695</v>
      </c>
      <c r="E12" s="164"/>
      <c r="F12" s="165">
        <v>22207</v>
      </c>
      <c r="G12" s="166"/>
      <c r="H12" s="167"/>
    </row>
    <row r="13" spans="1:8" x14ac:dyDescent="0.15">
      <c r="A13" s="148"/>
      <c r="B13" s="153"/>
      <c r="C13" s="169"/>
      <c r="D13" s="170">
        <v>61524</v>
      </c>
      <c r="E13" s="171"/>
      <c r="F13" s="172">
        <v>48261</v>
      </c>
      <c r="G13" s="173"/>
      <c r="H13" s="159"/>
    </row>
    <row r="14" spans="1:8" x14ac:dyDescent="0.15">
      <c r="A14" s="160"/>
      <c r="B14" s="161"/>
      <c r="C14" s="162"/>
      <c r="D14" s="163">
        <v>42176</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6.31</v>
      </c>
      <c r="C19" s="174">
        <f>ROUND(VALUE(SUBSTITUTE(実質収支比率等に係る経年分析!G$48,"▲","-")),2)</f>
        <v>6.44</v>
      </c>
      <c r="D19" s="174">
        <f>ROUND(VALUE(SUBSTITUTE(実質収支比率等に係る経年分析!H$48,"▲","-")),2)</f>
        <v>8.57</v>
      </c>
      <c r="E19" s="174">
        <f>ROUND(VALUE(SUBSTITUTE(実質収支比率等に係る経年分析!I$48,"▲","-")),2)</f>
        <v>7.41</v>
      </c>
      <c r="F19" s="174">
        <f>ROUND(VALUE(SUBSTITUTE(実質収支比率等に係る経年分析!J$48,"▲","-")),2)</f>
        <v>8.8000000000000007</v>
      </c>
    </row>
    <row r="20" spans="1:11" x14ac:dyDescent="0.15">
      <c r="A20" s="174" t="s">
        <v>57</v>
      </c>
      <c r="B20" s="174">
        <f>ROUND(VALUE(SUBSTITUTE(実質収支比率等に係る経年分析!F$47,"▲","-")),2)</f>
        <v>31.7</v>
      </c>
      <c r="C20" s="174">
        <f>ROUND(VALUE(SUBSTITUTE(実質収支比率等に係る経年分析!G$47,"▲","-")),2)</f>
        <v>33.35</v>
      </c>
      <c r="D20" s="174">
        <f>ROUND(VALUE(SUBSTITUTE(実質収支比率等に係る経年分析!H$47,"▲","-")),2)</f>
        <v>34.93</v>
      </c>
      <c r="E20" s="174">
        <f>ROUND(VALUE(SUBSTITUTE(実質収支比率等に係る経年分析!I$47,"▲","-")),2)</f>
        <v>35.04</v>
      </c>
      <c r="F20" s="174">
        <f>ROUND(VALUE(SUBSTITUTE(実質収支比率等に係る経年分析!J$47,"▲","-")),2)</f>
        <v>34.83</v>
      </c>
    </row>
    <row r="21" spans="1:11" x14ac:dyDescent="0.15">
      <c r="A21" s="174" t="s">
        <v>58</v>
      </c>
      <c r="B21" s="174">
        <f>IF(ISNUMBER(VALUE(SUBSTITUTE(実質収支比率等に係る経年分析!F$49,"▲","-"))),ROUND(VALUE(SUBSTITUTE(実質収支比率等に係る経年分析!F$49,"▲","-")),2),NA())</f>
        <v>-5.71</v>
      </c>
      <c r="C21" s="174">
        <f>IF(ISNUMBER(VALUE(SUBSTITUTE(実質収支比率等に係る経年分析!G$49,"▲","-"))),ROUND(VALUE(SUBSTITUTE(実質収支比率等に係る経年分析!G$49,"▲","-")),2),NA())</f>
        <v>-2.16</v>
      </c>
      <c r="D21" s="174">
        <f>IF(ISNUMBER(VALUE(SUBSTITUTE(実質収支比率等に係る経年分析!H$49,"▲","-"))),ROUND(VALUE(SUBSTITUTE(実質収支比率等に係る経年分析!H$49,"▲","-")),2),NA())</f>
        <v>1.82</v>
      </c>
      <c r="E21" s="174">
        <f>IF(ISNUMBER(VALUE(SUBSTITUTE(実質収支比率等に係る経年分析!I$49,"▲","-"))),ROUND(VALUE(SUBSTITUTE(実質収支比率等に係る経年分析!I$49,"▲","-")),2),NA())</f>
        <v>6.49</v>
      </c>
      <c r="F21" s="174">
        <f>IF(ISNUMBER(VALUE(SUBSTITUTE(実質収支比率等に係る経年分析!J$49,"▲","-"))),ROUND(VALUE(SUBSTITUTE(実質収支比率等に係る経年分析!J$49,"▲","-")),2),NA())</f>
        <v>1.04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1.1200000000000001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8.7899999999999991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999</v>
      </c>
      <c r="E42" s="176"/>
      <c r="F42" s="176"/>
      <c r="G42" s="176">
        <f>'実質公債費比率（分子）の構造'!L$52</f>
        <v>961</v>
      </c>
      <c r="H42" s="176"/>
      <c r="I42" s="176"/>
      <c r="J42" s="176">
        <f>'実質公債費比率（分子）の構造'!M$52</f>
        <v>916</v>
      </c>
      <c r="K42" s="176"/>
      <c r="L42" s="176"/>
      <c r="M42" s="176">
        <f>'実質公債費比率（分子）の構造'!N$52</f>
        <v>948</v>
      </c>
      <c r="N42" s="176"/>
      <c r="O42" s="176"/>
      <c r="P42" s="176">
        <f>'実質公債費比率（分子）の構造'!O$52</f>
        <v>948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3</v>
      </c>
      <c r="F45" s="176"/>
      <c r="G45" s="176"/>
      <c r="H45" s="176">
        <f>'実質公債費比率（分子）の構造'!M$49</f>
        <v>27</v>
      </c>
      <c r="I45" s="176"/>
      <c r="J45" s="176"/>
      <c r="K45" s="176">
        <f>'実質公債費比率（分子）の構造'!N$49</f>
        <v>39</v>
      </c>
      <c r="L45" s="176"/>
      <c r="M45" s="176"/>
      <c r="N45" s="176">
        <f>'実質公債費比率（分子）の構造'!O$49</f>
        <v>39</v>
      </c>
      <c r="O45" s="176"/>
      <c r="P45" s="176"/>
    </row>
    <row r="46" spans="1:16" x14ac:dyDescent="0.15">
      <c r="A46" s="176" t="s">
        <v>69</v>
      </c>
      <c r="B46" s="176">
        <f>'実質公債費比率（分子）の構造'!K$48</f>
        <v>359</v>
      </c>
      <c r="C46" s="176"/>
      <c r="D46" s="176"/>
      <c r="E46" s="176">
        <f>'実質公債費比率（分子）の構造'!L$48</f>
        <v>312</v>
      </c>
      <c r="F46" s="176"/>
      <c r="G46" s="176"/>
      <c r="H46" s="176">
        <f>'実質公債費比率（分子）の構造'!M$48</f>
        <v>288</v>
      </c>
      <c r="I46" s="176"/>
      <c r="J46" s="176"/>
      <c r="K46" s="176">
        <f>'実質公債費比率（分子）の構造'!N$48</f>
        <v>317</v>
      </c>
      <c r="L46" s="176"/>
      <c r="M46" s="176"/>
      <c r="N46" s="176">
        <f>'実質公債費比率（分子）の構造'!O$48</f>
        <v>419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1076</v>
      </c>
      <c r="C49" s="176"/>
      <c r="D49" s="176"/>
      <c r="E49" s="176">
        <f>'実質公債費比率（分子）の構造'!L$45</f>
        <v>937</v>
      </c>
      <c r="F49" s="176"/>
      <c r="G49" s="176"/>
      <c r="H49" s="176">
        <f>'実質公債費比率（分子）の構造'!M$45</f>
        <v>907</v>
      </c>
      <c r="I49" s="176"/>
      <c r="J49" s="176"/>
      <c r="K49" s="176">
        <f>'実質公債費比率（分子）の構造'!N$45</f>
        <v>968</v>
      </c>
      <c r="L49" s="176"/>
      <c r="M49" s="176"/>
      <c r="N49" s="176">
        <f>'実質公債費比率（分子）の構造'!O$45</f>
        <v>969</v>
      </c>
      <c r="O49" s="176"/>
      <c r="P49" s="176"/>
    </row>
    <row r="50" spans="1:16" x14ac:dyDescent="0.15">
      <c r="A50" s="176" t="s">
        <v>73</v>
      </c>
      <c r="B50" s="176" t="e">
        <f>NA()</f>
        <v>#N/A</v>
      </c>
      <c r="C50" s="176">
        <f>IF(ISNUMBER('実質公債費比率（分子）の構造'!K$53),'実質公債費比率（分子）の構造'!K$53,NA())</f>
        <v>437</v>
      </c>
      <c r="D50" s="176" t="e">
        <f>NA()</f>
        <v>#N/A</v>
      </c>
      <c r="E50" s="176" t="e">
        <f>NA()</f>
        <v>#N/A</v>
      </c>
      <c r="F50" s="176">
        <f>IF(ISNUMBER('実質公債費比率（分子）の構造'!L$53),'実質公債費比率（分子）の構造'!L$53,NA())</f>
        <v>291</v>
      </c>
      <c r="G50" s="176" t="e">
        <f>NA()</f>
        <v>#N/A</v>
      </c>
      <c r="H50" s="176" t="e">
        <f>NA()</f>
        <v>#N/A</v>
      </c>
      <c r="I50" s="176">
        <f>IF(ISNUMBER('実質公債費比率（分子）の構造'!M$53),'実質公債費比率（分子）の構造'!M$53,NA())</f>
        <v>306</v>
      </c>
      <c r="J50" s="176" t="e">
        <f>NA()</f>
        <v>#N/A</v>
      </c>
      <c r="K50" s="176" t="e">
        <f>NA()</f>
        <v>#N/A</v>
      </c>
      <c r="L50" s="176">
        <f>IF(ISNUMBER('実質公債費比率（分子）の構造'!N$53),'実質公債費比率（分子）の構造'!N$53,NA())</f>
        <v>376</v>
      </c>
      <c r="M50" s="176" t="e">
        <f>NA()</f>
        <v>#N/A</v>
      </c>
      <c r="N50" s="176" t="e">
        <f>NA()</f>
        <v>#N/A</v>
      </c>
      <c r="O50" s="176">
        <f>IF(ISNUMBER('実質公債費比率（分子）の構造'!O$53),'実質公債費比率（分子）の構造'!O$53,NA())</f>
        <v>479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11817</v>
      </c>
      <c r="E56" s="175"/>
      <c r="F56" s="175"/>
      <c r="G56" s="175">
        <f>'将来負担比率（分子）の構造'!J$52</f>
        <v>11783</v>
      </c>
      <c r="H56" s="175"/>
      <c r="I56" s="175"/>
      <c r="J56" s="175">
        <f>'将来負担比率（分子）の構造'!K$52</f>
        <v>11944</v>
      </c>
      <c r="K56" s="175"/>
      <c r="L56" s="175"/>
      <c r="M56" s="175">
        <f>'将来負担比率（分子）の構造'!L$52</f>
        <v>11924</v>
      </c>
      <c r="N56" s="175"/>
      <c r="O56" s="175"/>
      <c r="P56" s="175">
        <f>'将来負担比率（分子）の構造'!M$52</f>
        <v>11823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2727</v>
      </c>
      <c r="E58" s="175"/>
      <c r="F58" s="175"/>
      <c r="G58" s="175">
        <f>'将来負担比率（分子）の構造'!J$50</f>
        <v>2829</v>
      </c>
      <c r="H58" s="175"/>
      <c r="I58" s="175"/>
      <c r="J58" s="175">
        <f>'将来負担比率（分子）の構造'!K$50</f>
        <v>4009</v>
      </c>
      <c r="K58" s="175"/>
      <c r="L58" s="175"/>
      <c r="M58" s="175">
        <f>'将来負担比率（分子）の構造'!L$50</f>
        <v>4203</v>
      </c>
      <c r="N58" s="175"/>
      <c r="O58" s="175"/>
      <c r="P58" s="175">
        <f>'将来負担比率（分子）の構造'!M$50</f>
        <v>4137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833</v>
      </c>
      <c r="C62" s="175"/>
      <c r="D62" s="175"/>
      <c r="E62" s="175">
        <f>'将来負担比率（分子）の構造'!J$45</f>
        <v>774</v>
      </c>
      <c r="F62" s="175"/>
      <c r="G62" s="175"/>
      <c r="H62" s="175">
        <f>'将来負担比率（分子）の構造'!K$45</f>
        <v>728</v>
      </c>
      <c r="I62" s="175"/>
      <c r="J62" s="175"/>
      <c r="K62" s="175">
        <f>'将来負担比率（分子）の構造'!L$45</f>
        <v>684</v>
      </c>
      <c r="L62" s="175"/>
      <c r="M62" s="175"/>
      <c r="N62" s="175">
        <f>'将来負担比率（分子）の構造'!M$45</f>
        <v>700</v>
      </c>
      <c r="O62" s="175"/>
      <c r="P62" s="175"/>
    </row>
    <row r="63" spans="1:16" x14ac:dyDescent="0.15">
      <c r="A63" s="175" t="s">
        <v>36</v>
      </c>
      <c r="B63" s="175">
        <f>'将来負担比率（分子）の構造'!I$44</f>
        <v>464</v>
      </c>
      <c r="C63" s="175"/>
      <c r="D63" s="175"/>
      <c r="E63" s="175">
        <f>'将来負担比率（分子）の構造'!J$44</f>
        <v>462</v>
      </c>
      <c r="F63" s="175"/>
      <c r="G63" s="175"/>
      <c r="H63" s="175">
        <f>'将来負担比率（分子）の構造'!K$44</f>
        <v>436</v>
      </c>
      <c r="I63" s="175"/>
      <c r="J63" s="175"/>
      <c r="K63" s="175">
        <f>'将来負担比率（分子）の構造'!L$44</f>
        <v>438</v>
      </c>
      <c r="L63" s="175"/>
      <c r="M63" s="175"/>
      <c r="N63" s="175">
        <f>'将来負担比率（分子）の構造'!M$44</f>
        <v>399</v>
      </c>
      <c r="O63" s="175"/>
      <c r="P63" s="175"/>
    </row>
    <row r="64" spans="1:16" x14ac:dyDescent="0.15">
      <c r="A64" s="175" t="s">
        <v>35</v>
      </c>
      <c r="B64" s="175">
        <f>'将来負担比率（分子）の構造'!I$43</f>
        <v>4662</v>
      </c>
      <c r="C64" s="175"/>
      <c r="D64" s="175"/>
      <c r="E64" s="175">
        <f>'将来負担比率（分子）の構造'!J$43</f>
        <v>4428</v>
      </c>
      <c r="F64" s="175"/>
      <c r="G64" s="175"/>
      <c r="H64" s="175">
        <f>'将来負担比率（分子）の構造'!K$43</f>
        <v>3730</v>
      </c>
      <c r="I64" s="175"/>
      <c r="J64" s="175"/>
      <c r="K64" s="175">
        <f>'将来負担比率（分子）の構造'!L$43</f>
        <v>3467</v>
      </c>
      <c r="L64" s="175"/>
      <c r="M64" s="175"/>
      <c r="N64" s="175">
        <f>'将来負担比率（分子）の構造'!M$43</f>
        <v>3849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8412</v>
      </c>
      <c r="C66" s="175"/>
      <c r="D66" s="175"/>
      <c r="E66" s="175">
        <f>'将来負担比率（分子）の構造'!J$41</f>
        <v>9330</v>
      </c>
      <c r="F66" s="175"/>
      <c r="G66" s="175"/>
      <c r="H66" s="175">
        <f>'将来負担比率（分子）の構造'!K$41</f>
        <v>9578</v>
      </c>
      <c r="I66" s="175"/>
      <c r="J66" s="175"/>
      <c r="K66" s="175">
        <f>'将来負担比率（分子）の構造'!L$41</f>
        <v>9384</v>
      </c>
      <c r="L66" s="175"/>
      <c r="M66" s="175"/>
      <c r="N66" s="175">
        <f>'将来負担比率（分子）の構造'!M$41</f>
        <v>10395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381</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2266</v>
      </c>
      <c r="C72" s="179">
        <f>基金残高に係る経年分析!G55</f>
        <v>2449</v>
      </c>
      <c r="D72" s="179">
        <f>基金残高に係る経年分析!H55</f>
        <v>2432</v>
      </c>
    </row>
    <row r="73" spans="1:16" x14ac:dyDescent="0.15">
      <c r="A73" s="178" t="s">
        <v>80</v>
      </c>
      <c r="B73" s="179">
        <f>基金残高に係る経年分析!F56</f>
        <v>0</v>
      </c>
      <c r="C73" s="179">
        <f>基金残高に係る経年分析!G56</f>
        <v>0</v>
      </c>
      <c r="D73" s="179">
        <f>基金残高に係る経年分析!H56</f>
        <v>0</v>
      </c>
    </row>
    <row r="74" spans="1:16" x14ac:dyDescent="0.15">
      <c r="A74" s="178" t="s">
        <v>81</v>
      </c>
      <c r="B74" s="179">
        <f>基金残高に係る経年分析!F57</f>
        <v>1270</v>
      </c>
      <c r="C74" s="179">
        <f>基金残高に係る経年分析!G57</f>
        <v>1235</v>
      </c>
      <c r="D74" s="179">
        <f>基金残高に係る経年分析!H57</f>
        <v>1102</v>
      </c>
    </row>
  </sheetData>
  <sheetProtection algorithmName="SHA-512" hashValue="4lXXq1qSKs4eLYeBmkoAyCgzDVQV+geTpAM4Y4EP8NBtTW3Ml9Kxfr+IHagzcKA2HKZChpOyJh/9xL6koEyTxg==" saltValue="BXJ6TwnfIXtV/XHVPYRk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4930006</v>
      </c>
      <c r="S5" s="613"/>
      <c r="T5" s="613"/>
      <c r="U5" s="613"/>
      <c r="V5" s="613"/>
      <c r="W5" s="613"/>
      <c r="X5" s="613"/>
      <c r="Y5" s="614"/>
      <c r="Z5" s="615">
        <v>33.299999999999997</v>
      </c>
      <c r="AA5" s="615"/>
      <c r="AB5" s="615"/>
      <c r="AC5" s="615"/>
      <c r="AD5" s="616">
        <v>4930006</v>
      </c>
      <c r="AE5" s="616"/>
      <c r="AF5" s="616"/>
      <c r="AG5" s="616"/>
      <c r="AH5" s="616"/>
      <c r="AI5" s="616"/>
      <c r="AJ5" s="616"/>
      <c r="AK5" s="616"/>
      <c r="AL5" s="617">
        <v>69.099999999999994</v>
      </c>
      <c r="AM5" s="618"/>
      <c r="AN5" s="618"/>
      <c r="AO5" s="619"/>
      <c r="AP5" s="609" t="s">
        <v>231</v>
      </c>
      <c r="AQ5" s="610"/>
      <c r="AR5" s="610"/>
      <c r="AS5" s="610"/>
      <c r="AT5" s="610"/>
      <c r="AU5" s="610"/>
      <c r="AV5" s="610"/>
      <c r="AW5" s="610"/>
      <c r="AX5" s="610"/>
      <c r="AY5" s="610"/>
      <c r="AZ5" s="610"/>
      <c r="BA5" s="610"/>
      <c r="BB5" s="610"/>
      <c r="BC5" s="610"/>
      <c r="BD5" s="610"/>
      <c r="BE5" s="610"/>
      <c r="BF5" s="611"/>
      <c r="BG5" s="623">
        <v>4930006</v>
      </c>
      <c r="BH5" s="624"/>
      <c r="BI5" s="624"/>
      <c r="BJ5" s="624"/>
      <c r="BK5" s="624"/>
      <c r="BL5" s="624"/>
      <c r="BM5" s="624"/>
      <c r="BN5" s="625"/>
      <c r="BO5" s="626">
        <v>100</v>
      </c>
      <c r="BP5" s="626"/>
      <c r="BQ5" s="626"/>
      <c r="BR5" s="626"/>
      <c r="BS5" s="627">
        <v>54565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56887</v>
      </c>
      <c r="S6" s="624"/>
      <c r="T6" s="624"/>
      <c r="U6" s="624"/>
      <c r="V6" s="624"/>
      <c r="W6" s="624"/>
      <c r="X6" s="624"/>
      <c r="Y6" s="625"/>
      <c r="Z6" s="626">
        <v>0.4</v>
      </c>
      <c r="AA6" s="626"/>
      <c r="AB6" s="626"/>
      <c r="AC6" s="626"/>
      <c r="AD6" s="627">
        <v>56887</v>
      </c>
      <c r="AE6" s="627"/>
      <c r="AF6" s="627"/>
      <c r="AG6" s="627"/>
      <c r="AH6" s="627"/>
      <c r="AI6" s="627"/>
      <c r="AJ6" s="627"/>
      <c r="AK6" s="627"/>
      <c r="AL6" s="628">
        <v>0.8</v>
      </c>
      <c r="AM6" s="629"/>
      <c r="AN6" s="629"/>
      <c r="AO6" s="630"/>
      <c r="AP6" s="620" t="s">
        <v>236</v>
      </c>
      <c r="AQ6" s="621"/>
      <c r="AR6" s="621"/>
      <c r="AS6" s="621"/>
      <c r="AT6" s="621"/>
      <c r="AU6" s="621"/>
      <c r="AV6" s="621"/>
      <c r="AW6" s="621"/>
      <c r="AX6" s="621"/>
      <c r="AY6" s="621"/>
      <c r="AZ6" s="621"/>
      <c r="BA6" s="621"/>
      <c r="BB6" s="621"/>
      <c r="BC6" s="621"/>
      <c r="BD6" s="621"/>
      <c r="BE6" s="621"/>
      <c r="BF6" s="622"/>
      <c r="BG6" s="623">
        <v>4930006</v>
      </c>
      <c r="BH6" s="624"/>
      <c r="BI6" s="624"/>
      <c r="BJ6" s="624"/>
      <c r="BK6" s="624"/>
      <c r="BL6" s="624"/>
      <c r="BM6" s="624"/>
      <c r="BN6" s="625"/>
      <c r="BO6" s="626">
        <v>100</v>
      </c>
      <c r="BP6" s="626"/>
      <c r="BQ6" s="626"/>
      <c r="BR6" s="626"/>
      <c r="BS6" s="627">
        <v>54565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111864</v>
      </c>
      <c r="CS6" s="624"/>
      <c r="CT6" s="624"/>
      <c r="CU6" s="624"/>
      <c r="CV6" s="624"/>
      <c r="CW6" s="624"/>
      <c r="CX6" s="624"/>
      <c r="CY6" s="625"/>
      <c r="CZ6" s="617">
        <v>0.8</v>
      </c>
      <c r="DA6" s="618"/>
      <c r="DB6" s="618"/>
      <c r="DC6" s="634"/>
      <c r="DD6" s="632" t="s">
        <v>139</v>
      </c>
      <c r="DE6" s="624"/>
      <c r="DF6" s="624"/>
      <c r="DG6" s="624"/>
      <c r="DH6" s="624"/>
      <c r="DI6" s="624"/>
      <c r="DJ6" s="624"/>
      <c r="DK6" s="624"/>
      <c r="DL6" s="624"/>
      <c r="DM6" s="624"/>
      <c r="DN6" s="624"/>
      <c r="DO6" s="624"/>
      <c r="DP6" s="625"/>
      <c r="DQ6" s="632">
        <v>111737</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2119</v>
      </c>
      <c r="S7" s="624"/>
      <c r="T7" s="624"/>
      <c r="U7" s="624"/>
      <c r="V7" s="624"/>
      <c r="W7" s="624"/>
      <c r="X7" s="624"/>
      <c r="Y7" s="625"/>
      <c r="Z7" s="626">
        <v>0</v>
      </c>
      <c r="AA7" s="626"/>
      <c r="AB7" s="626"/>
      <c r="AC7" s="626"/>
      <c r="AD7" s="627">
        <v>2119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2043823</v>
      </c>
      <c r="BH7" s="624"/>
      <c r="BI7" s="624"/>
      <c r="BJ7" s="624"/>
      <c r="BK7" s="624"/>
      <c r="BL7" s="624"/>
      <c r="BM7" s="624"/>
      <c r="BN7" s="625"/>
      <c r="BO7" s="626">
        <v>41.5</v>
      </c>
      <c r="BP7" s="626"/>
      <c r="BQ7" s="626"/>
      <c r="BR7" s="626"/>
      <c r="BS7" s="627">
        <v>54565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2991964</v>
      </c>
      <c r="CS7" s="624"/>
      <c r="CT7" s="624"/>
      <c r="CU7" s="624"/>
      <c r="CV7" s="624"/>
      <c r="CW7" s="624"/>
      <c r="CX7" s="624"/>
      <c r="CY7" s="625"/>
      <c r="CZ7" s="626">
        <v>21.4</v>
      </c>
      <c r="DA7" s="626"/>
      <c r="DB7" s="626"/>
      <c r="DC7" s="626"/>
      <c r="DD7" s="632">
        <v>1851225</v>
      </c>
      <c r="DE7" s="624"/>
      <c r="DF7" s="624"/>
      <c r="DG7" s="624"/>
      <c r="DH7" s="624"/>
      <c r="DI7" s="624"/>
      <c r="DJ7" s="624"/>
      <c r="DK7" s="624"/>
      <c r="DL7" s="624"/>
      <c r="DM7" s="624"/>
      <c r="DN7" s="624"/>
      <c r="DO7" s="624"/>
      <c r="DP7" s="625"/>
      <c r="DQ7" s="632">
        <v>1044345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22975</v>
      </c>
      <c r="S8" s="624"/>
      <c r="T8" s="624"/>
      <c r="U8" s="624"/>
      <c r="V8" s="624"/>
      <c r="W8" s="624"/>
      <c r="X8" s="624"/>
      <c r="Y8" s="625"/>
      <c r="Z8" s="626">
        <v>0.2</v>
      </c>
      <c r="AA8" s="626"/>
      <c r="AB8" s="626"/>
      <c r="AC8" s="626"/>
      <c r="AD8" s="627">
        <v>22975</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56289</v>
      </c>
      <c r="BH8" s="624"/>
      <c r="BI8" s="624"/>
      <c r="BJ8" s="624"/>
      <c r="BK8" s="624"/>
      <c r="BL8" s="624"/>
      <c r="BM8" s="624"/>
      <c r="BN8" s="625"/>
      <c r="BO8" s="626">
        <v>1.1000000000000001</v>
      </c>
      <c r="BP8" s="626"/>
      <c r="BQ8" s="626"/>
      <c r="BR8" s="626"/>
      <c r="BS8" s="627" t="s">
        <v>140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5115666</v>
      </c>
      <c r="CS8" s="624"/>
      <c r="CT8" s="624"/>
      <c r="CU8" s="624"/>
      <c r="CV8" s="624"/>
      <c r="CW8" s="624"/>
      <c r="CX8" s="624"/>
      <c r="CY8" s="625"/>
      <c r="CZ8" s="626">
        <v>36.700000000000003</v>
      </c>
      <c r="DA8" s="626"/>
      <c r="DB8" s="626"/>
      <c r="DC8" s="626"/>
      <c r="DD8" s="632">
        <v>143214</v>
      </c>
      <c r="DE8" s="624"/>
      <c r="DF8" s="624"/>
      <c r="DG8" s="624"/>
      <c r="DH8" s="624"/>
      <c r="DI8" s="624"/>
      <c r="DJ8" s="624"/>
      <c r="DK8" s="624"/>
      <c r="DL8" s="624"/>
      <c r="DM8" s="624"/>
      <c r="DN8" s="624"/>
      <c r="DO8" s="624"/>
      <c r="DP8" s="625"/>
      <c r="DQ8" s="632">
        <v>2147814</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16008</v>
      </c>
      <c r="S9" s="624"/>
      <c r="T9" s="624"/>
      <c r="U9" s="624"/>
      <c r="V9" s="624"/>
      <c r="W9" s="624"/>
      <c r="X9" s="624"/>
      <c r="Y9" s="625"/>
      <c r="Z9" s="626">
        <v>0.1</v>
      </c>
      <c r="AA9" s="626"/>
      <c r="AB9" s="626"/>
      <c r="AC9" s="626"/>
      <c r="AD9" s="627">
        <v>16008</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1647442</v>
      </c>
      <c r="BH9" s="624"/>
      <c r="BI9" s="624"/>
      <c r="BJ9" s="624"/>
      <c r="BK9" s="624"/>
      <c r="BL9" s="624"/>
      <c r="BM9" s="624"/>
      <c r="BN9" s="625"/>
      <c r="BO9" s="626">
        <v>33.4</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1262311</v>
      </c>
      <c r="CS9" s="624"/>
      <c r="CT9" s="624"/>
      <c r="CU9" s="624"/>
      <c r="CV9" s="624"/>
      <c r="CW9" s="624"/>
      <c r="CX9" s="624"/>
      <c r="CY9" s="625"/>
      <c r="CZ9" s="626">
        <v>9</v>
      </c>
      <c r="DA9" s="626"/>
      <c r="DB9" s="626"/>
      <c r="DC9" s="626"/>
      <c r="DD9" s="632">
        <v>6985</v>
      </c>
      <c r="DE9" s="624"/>
      <c r="DF9" s="624"/>
      <c r="DG9" s="624"/>
      <c r="DH9" s="624"/>
      <c r="DI9" s="624"/>
      <c r="DJ9" s="624"/>
      <c r="DK9" s="624"/>
      <c r="DL9" s="624"/>
      <c r="DM9" s="624"/>
      <c r="DN9" s="624"/>
      <c r="DO9" s="624"/>
      <c r="DP9" s="625"/>
      <c r="DQ9" s="632">
        <v>1092286</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246</v>
      </c>
      <c r="AA10" s="626"/>
      <c r="AB10" s="626"/>
      <c r="AC10" s="626"/>
      <c r="AD10" s="627" t="s">
        <v>139</v>
      </c>
      <c r="AE10" s="627"/>
      <c r="AF10" s="627"/>
      <c r="AG10" s="627"/>
      <c r="AH10" s="627"/>
      <c r="AI10" s="627"/>
      <c r="AJ10" s="627"/>
      <c r="AK10" s="627"/>
      <c r="AL10" s="628" t="s">
        <v>140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92310</v>
      </c>
      <c r="BH10" s="624"/>
      <c r="BI10" s="624"/>
      <c r="BJ10" s="624"/>
      <c r="BK10" s="624"/>
      <c r="BL10" s="624"/>
      <c r="BM10" s="624"/>
      <c r="BN10" s="625"/>
      <c r="BO10" s="626">
        <v>1.9</v>
      </c>
      <c r="BP10" s="626"/>
      <c r="BQ10" s="626"/>
      <c r="BR10" s="626"/>
      <c r="BS10" s="627" t="s">
        <v>140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33000</v>
      </c>
      <c r="CS10" s="624"/>
      <c r="CT10" s="624"/>
      <c r="CU10" s="624"/>
      <c r="CV10" s="624"/>
      <c r="CW10" s="624"/>
      <c r="CX10" s="624"/>
      <c r="CY10" s="625"/>
      <c r="CZ10" s="626">
        <v>0.2</v>
      </c>
      <c r="DA10" s="626"/>
      <c r="DB10" s="626"/>
      <c r="DC10" s="626"/>
      <c r="DD10" s="632" t="s">
        <v>139</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749277</v>
      </c>
      <c r="S11" s="624"/>
      <c r="T11" s="624"/>
      <c r="U11" s="624"/>
      <c r="V11" s="624"/>
      <c r="W11" s="624"/>
      <c r="X11" s="624"/>
      <c r="Y11" s="625"/>
      <c r="Z11" s="628">
        <v>5.0999999999999996</v>
      </c>
      <c r="AA11" s="629"/>
      <c r="AB11" s="629"/>
      <c r="AC11" s="635"/>
      <c r="AD11" s="632">
        <v>749277</v>
      </c>
      <c r="AE11" s="624"/>
      <c r="AF11" s="624"/>
      <c r="AG11" s="624"/>
      <c r="AH11" s="624"/>
      <c r="AI11" s="624"/>
      <c r="AJ11" s="624"/>
      <c r="AK11" s="625"/>
      <c r="AL11" s="628">
        <v>10.5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247782</v>
      </c>
      <c r="BH11" s="624"/>
      <c r="BI11" s="624"/>
      <c r="BJ11" s="624"/>
      <c r="BK11" s="624"/>
      <c r="BL11" s="624"/>
      <c r="BM11" s="624"/>
      <c r="BN11" s="625"/>
      <c r="BO11" s="626">
        <v>5</v>
      </c>
      <c r="BP11" s="626"/>
      <c r="BQ11" s="626"/>
      <c r="BR11" s="626"/>
      <c r="BS11" s="627">
        <v>54565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33529</v>
      </c>
      <c r="CS11" s="624"/>
      <c r="CT11" s="624"/>
      <c r="CU11" s="624"/>
      <c r="CV11" s="624"/>
      <c r="CW11" s="624"/>
      <c r="CX11" s="624"/>
      <c r="CY11" s="625"/>
      <c r="CZ11" s="626">
        <v>0.2</v>
      </c>
      <c r="DA11" s="626"/>
      <c r="DB11" s="626"/>
      <c r="DC11" s="626"/>
      <c r="DD11" s="632">
        <v>15371</v>
      </c>
      <c r="DE11" s="624"/>
      <c r="DF11" s="624"/>
      <c r="DG11" s="624"/>
      <c r="DH11" s="624"/>
      <c r="DI11" s="624"/>
      <c r="DJ11" s="624"/>
      <c r="DK11" s="624"/>
      <c r="DL11" s="624"/>
      <c r="DM11" s="624"/>
      <c r="DN11" s="624"/>
      <c r="DO11" s="624"/>
      <c r="DP11" s="625"/>
      <c r="DQ11" s="632">
        <v>29423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139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2584998</v>
      </c>
      <c r="BH12" s="624"/>
      <c r="BI12" s="624"/>
      <c r="BJ12" s="624"/>
      <c r="BK12" s="624"/>
      <c r="BL12" s="624"/>
      <c r="BM12" s="624"/>
      <c r="BN12" s="625"/>
      <c r="BO12" s="626">
        <v>52.4</v>
      </c>
      <c r="BP12" s="626"/>
      <c r="BQ12" s="626"/>
      <c r="BR12" s="626"/>
      <c r="BS12" s="627" t="s">
        <v>139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266744</v>
      </c>
      <c r="CS12" s="624"/>
      <c r="CT12" s="624"/>
      <c r="CU12" s="624"/>
      <c r="CV12" s="624"/>
      <c r="CW12" s="624"/>
      <c r="CX12" s="624"/>
      <c r="CY12" s="625"/>
      <c r="CZ12" s="626">
        <v>1.9</v>
      </c>
      <c r="DA12" s="626"/>
      <c r="DB12" s="626"/>
      <c r="DC12" s="626"/>
      <c r="DD12" s="632" t="s">
        <v>140</v>
      </c>
      <c r="DE12" s="624"/>
      <c r="DF12" s="624"/>
      <c r="DG12" s="624"/>
      <c r="DH12" s="624"/>
      <c r="DI12" s="624"/>
      <c r="DJ12" s="624"/>
      <c r="DK12" s="624"/>
      <c r="DL12" s="624"/>
      <c r="DM12" s="624"/>
      <c r="DN12" s="624"/>
      <c r="DO12" s="624"/>
      <c r="DP12" s="625"/>
      <c r="DQ12" s="632">
        <v>142822</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258</v>
      </c>
      <c r="S13" s="624"/>
      <c r="T13" s="624"/>
      <c r="U13" s="624"/>
      <c r="V13" s="624"/>
      <c r="W13" s="624"/>
      <c r="X13" s="624"/>
      <c r="Y13" s="625"/>
      <c r="Z13" s="626" t="s">
        <v>140</v>
      </c>
      <c r="AA13" s="626"/>
      <c r="AB13" s="626"/>
      <c r="AC13" s="626"/>
      <c r="AD13" s="627" t="s">
        <v>139</v>
      </c>
      <c r="AE13" s="627"/>
      <c r="AF13" s="627"/>
      <c r="AG13" s="627"/>
      <c r="AH13" s="627"/>
      <c r="AI13" s="627"/>
      <c r="AJ13" s="627"/>
      <c r="AK13" s="627"/>
      <c r="AL13" s="628" t="s">
        <v>139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2577813</v>
      </c>
      <c r="BH13" s="624"/>
      <c r="BI13" s="624"/>
      <c r="BJ13" s="624"/>
      <c r="BK13" s="624"/>
      <c r="BL13" s="624"/>
      <c r="BM13" s="624"/>
      <c r="BN13" s="625"/>
      <c r="BO13" s="626">
        <v>52.3</v>
      </c>
      <c r="BP13" s="626"/>
      <c r="BQ13" s="626"/>
      <c r="BR13" s="626"/>
      <c r="BS13" s="627" t="s">
        <v>139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1404732</v>
      </c>
      <c r="CS13" s="624"/>
      <c r="CT13" s="624"/>
      <c r="CU13" s="624"/>
      <c r="CV13" s="624"/>
      <c r="CW13" s="624"/>
      <c r="CX13" s="624"/>
      <c r="CY13" s="625"/>
      <c r="CZ13" s="626">
        <v>10.1</v>
      </c>
      <c r="DA13" s="626"/>
      <c r="DB13" s="626"/>
      <c r="DC13" s="626"/>
      <c r="DD13" s="632">
        <v>626990</v>
      </c>
      <c r="DE13" s="624"/>
      <c r="DF13" s="624"/>
      <c r="DG13" s="624"/>
      <c r="DH13" s="624"/>
      <c r="DI13" s="624"/>
      <c r="DJ13" s="624"/>
      <c r="DK13" s="624"/>
      <c r="DL13" s="624"/>
      <c r="DM13" s="624"/>
      <c r="DN13" s="624"/>
      <c r="DO13" s="624"/>
      <c r="DP13" s="625"/>
      <c r="DQ13" s="632">
        <v>920479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73234</v>
      </c>
      <c r="BH14" s="624"/>
      <c r="BI14" s="624"/>
      <c r="BJ14" s="624"/>
      <c r="BK14" s="624"/>
      <c r="BL14" s="624"/>
      <c r="BM14" s="624"/>
      <c r="BN14" s="625"/>
      <c r="BO14" s="626">
        <v>1.5</v>
      </c>
      <c r="BP14" s="626"/>
      <c r="BQ14" s="626"/>
      <c r="BR14" s="626"/>
      <c r="BS14" s="627" t="s">
        <v>140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346373</v>
      </c>
      <c r="CS14" s="624"/>
      <c r="CT14" s="624"/>
      <c r="CU14" s="624"/>
      <c r="CV14" s="624"/>
      <c r="CW14" s="624"/>
      <c r="CX14" s="624"/>
      <c r="CY14" s="625"/>
      <c r="CZ14" s="626">
        <v>2.5</v>
      </c>
      <c r="DA14" s="626"/>
      <c r="DB14" s="626"/>
      <c r="DC14" s="626"/>
      <c r="DD14" s="632">
        <v>1155</v>
      </c>
      <c r="DE14" s="624"/>
      <c r="DF14" s="624"/>
      <c r="DG14" s="624"/>
      <c r="DH14" s="624"/>
      <c r="DI14" s="624"/>
      <c r="DJ14" s="624"/>
      <c r="DK14" s="624"/>
      <c r="DL14" s="624"/>
      <c r="DM14" s="624"/>
      <c r="DN14" s="624"/>
      <c r="DO14" s="624"/>
      <c r="DP14" s="625"/>
      <c r="DQ14" s="632">
        <v>340578</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227951</v>
      </c>
      <c r="BH15" s="624"/>
      <c r="BI15" s="624"/>
      <c r="BJ15" s="624"/>
      <c r="BK15" s="624"/>
      <c r="BL15" s="624"/>
      <c r="BM15" s="624"/>
      <c r="BN15" s="625"/>
      <c r="BO15" s="626">
        <v>4.5999999999999996</v>
      </c>
      <c r="BP15" s="626"/>
      <c r="BQ15" s="626"/>
      <c r="BR15" s="626"/>
      <c r="BS15" s="627" t="s">
        <v>246</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1147683</v>
      </c>
      <c r="CS15" s="624"/>
      <c r="CT15" s="624"/>
      <c r="CU15" s="624"/>
      <c r="CV15" s="624"/>
      <c r="CW15" s="624"/>
      <c r="CX15" s="624"/>
      <c r="CY15" s="625"/>
      <c r="CZ15" s="626">
        <v>8.1999999999999993</v>
      </c>
      <c r="DA15" s="626"/>
      <c r="DB15" s="626"/>
      <c r="DC15" s="626"/>
      <c r="DD15" s="632">
        <v>189141</v>
      </c>
      <c r="DE15" s="624"/>
      <c r="DF15" s="624"/>
      <c r="DG15" s="624"/>
      <c r="DH15" s="624"/>
      <c r="DI15" s="624"/>
      <c r="DJ15" s="624"/>
      <c r="DK15" s="624"/>
      <c r="DL15" s="624"/>
      <c r="DM15" s="624"/>
      <c r="DN15" s="624"/>
      <c r="DO15" s="624"/>
      <c r="DP15" s="625"/>
      <c r="DQ15" s="632">
        <v>787414</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7143</v>
      </c>
      <c r="S16" s="624"/>
      <c r="T16" s="624"/>
      <c r="U16" s="624"/>
      <c r="V16" s="624"/>
      <c r="W16" s="624"/>
      <c r="X16" s="624"/>
      <c r="Y16" s="625"/>
      <c r="Z16" s="626">
        <v>0</v>
      </c>
      <c r="AA16" s="626"/>
      <c r="AB16" s="626"/>
      <c r="AC16" s="626"/>
      <c r="AD16" s="627">
        <v>7143</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246</v>
      </c>
      <c r="BP16" s="626"/>
      <c r="BQ16" s="626"/>
      <c r="BR16" s="626"/>
      <c r="BS16" s="627" t="s">
        <v>140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20696</v>
      </c>
      <c r="CS16" s="624"/>
      <c r="CT16" s="624"/>
      <c r="CU16" s="624"/>
      <c r="CV16" s="624"/>
      <c r="CW16" s="624"/>
      <c r="CX16" s="624"/>
      <c r="CY16" s="625"/>
      <c r="CZ16" s="626">
        <v>0.1</v>
      </c>
      <c r="DA16" s="626"/>
      <c r="DB16" s="626"/>
      <c r="DC16" s="626"/>
      <c r="DD16" s="632" t="s">
        <v>139</v>
      </c>
      <c r="DE16" s="624"/>
      <c r="DF16" s="624"/>
      <c r="DG16" s="624"/>
      <c r="DH16" s="624"/>
      <c r="DI16" s="624"/>
      <c r="DJ16" s="624"/>
      <c r="DK16" s="624"/>
      <c r="DL16" s="624"/>
      <c r="DM16" s="624"/>
      <c r="DN16" s="624"/>
      <c r="DO16" s="624"/>
      <c r="DP16" s="625"/>
      <c r="DQ16" s="632">
        <v>1596</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69981</v>
      </c>
      <c r="S17" s="624"/>
      <c r="T17" s="624"/>
      <c r="U17" s="624"/>
      <c r="V17" s="624"/>
      <c r="W17" s="624"/>
      <c r="X17" s="624"/>
      <c r="Y17" s="625"/>
      <c r="Z17" s="626">
        <v>0.5</v>
      </c>
      <c r="AA17" s="626"/>
      <c r="AB17" s="626"/>
      <c r="AC17" s="626"/>
      <c r="AD17" s="627">
        <v>69981</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246</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1222459</v>
      </c>
      <c r="CS17" s="624"/>
      <c r="CT17" s="624"/>
      <c r="CU17" s="624"/>
      <c r="CV17" s="624"/>
      <c r="CW17" s="624"/>
      <c r="CX17" s="624"/>
      <c r="CY17" s="625"/>
      <c r="CZ17" s="626">
        <v>8.8000000000000007</v>
      </c>
      <c r="DA17" s="626"/>
      <c r="DB17" s="626"/>
      <c r="DC17" s="626"/>
      <c r="DD17" s="632" t="s">
        <v>139</v>
      </c>
      <c r="DE17" s="624"/>
      <c r="DF17" s="624"/>
      <c r="DG17" s="624"/>
      <c r="DH17" s="624"/>
      <c r="DI17" s="624"/>
      <c r="DJ17" s="624"/>
      <c r="DK17" s="624"/>
      <c r="DL17" s="624"/>
      <c r="DM17" s="624"/>
      <c r="DN17" s="624"/>
      <c r="DO17" s="624"/>
      <c r="DP17" s="625"/>
      <c r="DQ17" s="632">
        <v>1222459</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60721</v>
      </c>
      <c r="S18" s="624"/>
      <c r="T18" s="624"/>
      <c r="U18" s="624"/>
      <c r="V18" s="624"/>
      <c r="W18" s="624"/>
      <c r="X18" s="624"/>
      <c r="Y18" s="625"/>
      <c r="Z18" s="626">
        <v>0.4</v>
      </c>
      <c r="AA18" s="626"/>
      <c r="AB18" s="626"/>
      <c r="AC18" s="626"/>
      <c r="AD18" s="627">
        <v>60721</v>
      </c>
      <c r="AE18" s="627"/>
      <c r="AF18" s="627"/>
      <c r="AG18" s="627"/>
      <c r="AH18" s="627"/>
      <c r="AI18" s="627"/>
      <c r="AJ18" s="627"/>
      <c r="AK18" s="627"/>
      <c r="AL18" s="628">
        <v>0.9</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139</v>
      </c>
      <c r="BP18" s="626"/>
      <c r="BQ18" s="626"/>
      <c r="BR18" s="626"/>
      <c r="BS18" s="627" t="s">
        <v>246</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258</v>
      </c>
      <c r="DA18" s="626"/>
      <c r="DB18" s="626"/>
      <c r="DC18" s="626"/>
      <c r="DD18" s="632" t="s">
        <v>139</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60118</v>
      </c>
      <c r="S19" s="624"/>
      <c r="T19" s="624"/>
      <c r="U19" s="624"/>
      <c r="V19" s="624"/>
      <c r="W19" s="624"/>
      <c r="X19" s="624"/>
      <c r="Y19" s="625"/>
      <c r="Z19" s="626">
        <v>0.4</v>
      </c>
      <c r="AA19" s="626"/>
      <c r="AB19" s="626"/>
      <c r="AC19" s="626"/>
      <c r="AD19" s="627">
        <v>60118</v>
      </c>
      <c r="AE19" s="627"/>
      <c r="AF19" s="627"/>
      <c r="AG19" s="627"/>
      <c r="AH19" s="627"/>
      <c r="AI19" s="627"/>
      <c r="AJ19" s="627"/>
      <c r="AK19" s="627"/>
      <c r="AL19" s="628">
        <v>0.8</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246</v>
      </c>
      <c r="BP19" s="626"/>
      <c r="BQ19" s="626"/>
      <c r="BR19" s="626"/>
      <c r="BS19" s="627" t="s">
        <v>258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140</v>
      </c>
      <c r="DA19" s="626"/>
      <c r="DB19" s="626"/>
      <c r="DC19" s="626"/>
      <c r="DD19" s="632" t="s">
        <v>258</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603</v>
      </c>
      <c r="S20" s="624"/>
      <c r="T20" s="624"/>
      <c r="U20" s="624"/>
      <c r="V20" s="624"/>
      <c r="W20" s="624"/>
      <c r="X20" s="624"/>
      <c r="Y20" s="625"/>
      <c r="Z20" s="626">
        <v>0</v>
      </c>
      <c r="AA20" s="626"/>
      <c r="AB20" s="626"/>
      <c r="AC20" s="626"/>
      <c r="AD20" s="627">
        <v>603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246</v>
      </c>
      <c r="BP20" s="626"/>
      <c r="BQ20" s="626"/>
      <c r="BR20" s="626"/>
      <c r="BS20" s="627" t="s">
        <v>139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13957021</v>
      </c>
      <c r="CS20" s="624"/>
      <c r="CT20" s="624"/>
      <c r="CU20" s="624"/>
      <c r="CV20" s="624"/>
      <c r="CW20" s="624"/>
      <c r="CX20" s="624"/>
      <c r="CY20" s="625"/>
      <c r="CZ20" s="626">
        <v>100</v>
      </c>
      <c r="DA20" s="626"/>
      <c r="DB20" s="626"/>
      <c r="DC20" s="626"/>
      <c r="DD20" s="632">
        <v>2834081</v>
      </c>
      <c r="DE20" s="624"/>
      <c r="DF20" s="624"/>
      <c r="DG20" s="624"/>
      <c r="DH20" s="624"/>
      <c r="DI20" s="624"/>
      <c r="DJ20" s="624"/>
      <c r="DK20" s="624"/>
      <c r="DL20" s="624"/>
      <c r="DM20" s="624"/>
      <c r="DN20" s="624"/>
      <c r="DO20" s="624"/>
      <c r="DP20" s="625"/>
      <c r="DQ20" s="632">
        <v>7840953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1247666</v>
      </c>
      <c r="S21" s="624"/>
      <c r="T21" s="624"/>
      <c r="U21" s="624"/>
      <c r="V21" s="624"/>
      <c r="W21" s="624"/>
      <c r="X21" s="624"/>
      <c r="Y21" s="625"/>
      <c r="Z21" s="626">
        <v>8.4</v>
      </c>
      <c r="AA21" s="626"/>
      <c r="AB21" s="626"/>
      <c r="AC21" s="626"/>
      <c r="AD21" s="627">
        <v>1140047</v>
      </c>
      <c r="AE21" s="627"/>
      <c r="AF21" s="627"/>
      <c r="AG21" s="627"/>
      <c r="AH21" s="627"/>
      <c r="AI21" s="627"/>
      <c r="AJ21" s="627"/>
      <c r="AK21" s="627"/>
      <c r="AL21" s="628">
        <v>16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139</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1140047</v>
      </c>
      <c r="S22" s="624"/>
      <c r="T22" s="624"/>
      <c r="U22" s="624"/>
      <c r="V22" s="624"/>
      <c r="W22" s="624"/>
      <c r="X22" s="624"/>
      <c r="Y22" s="625"/>
      <c r="Z22" s="626">
        <v>7.7</v>
      </c>
      <c r="AA22" s="626"/>
      <c r="AB22" s="626"/>
      <c r="AC22" s="626"/>
      <c r="AD22" s="627">
        <v>1140047</v>
      </c>
      <c r="AE22" s="627"/>
      <c r="AF22" s="627"/>
      <c r="AG22" s="627"/>
      <c r="AH22" s="627"/>
      <c r="AI22" s="627"/>
      <c r="AJ22" s="627"/>
      <c r="AK22" s="627"/>
      <c r="AL22" s="628">
        <v>16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107619</v>
      </c>
      <c r="S23" s="624"/>
      <c r="T23" s="624"/>
      <c r="U23" s="624"/>
      <c r="V23" s="624"/>
      <c r="W23" s="624"/>
      <c r="X23" s="624"/>
      <c r="Y23" s="625"/>
      <c r="Z23" s="626">
        <v>0.7</v>
      </c>
      <c r="AA23" s="626"/>
      <c r="AB23" s="626"/>
      <c r="AC23" s="626"/>
      <c r="AD23" s="627" t="s">
        <v>139</v>
      </c>
      <c r="AE23" s="627"/>
      <c r="AF23" s="627"/>
      <c r="AG23" s="627"/>
      <c r="AH23" s="627"/>
      <c r="AI23" s="627"/>
      <c r="AJ23" s="627"/>
      <c r="AK23" s="627"/>
      <c r="AL23" s="628" t="s">
        <v>139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140</v>
      </c>
      <c r="BP23" s="626"/>
      <c r="BQ23" s="626"/>
      <c r="BR23" s="626"/>
      <c r="BS23" s="627" t="s">
        <v>246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139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5969528</v>
      </c>
      <c r="CS24" s="613"/>
      <c r="CT24" s="613"/>
      <c r="CU24" s="613"/>
      <c r="CV24" s="613"/>
      <c r="CW24" s="613"/>
      <c r="CX24" s="613"/>
      <c r="CY24" s="614"/>
      <c r="CZ24" s="617">
        <v>42.8</v>
      </c>
      <c r="DA24" s="618"/>
      <c r="DB24" s="618"/>
      <c r="DC24" s="634"/>
      <c r="DD24" s="653">
        <v>3439576</v>
      </c>
      <c r="DE24" s="613"/>
      <c r="DF24" s="613"/>
      <c r="DG24" s="613"/>
      <c r="DH24" s="613"/>
      <c r="DI24" s="613"/>
      <c r="DJ24" s="613"/>
      <c r="DK24" s="614"/>
      <c r="DL24" s="653">
        <v>3154629</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7162785</v>
      </c>
      <c r="S25" s="624"/>
      <c r="T25" s="624"/>
      <c r="U25" s="624"/>
      <c r="V25" s="624"/>
      <c r="W25" s="624"/>
      <c r="X25" s="624"/>
      <c r="Y25" s="625"/>
      <c r="Z25" s="626">
        <v>48.4</v>
      </c>
      <c r="AA25" s="626"/>
      <c r="AB25" s="626"/>
      <c r="AC25" s="626"/>
      <c r="AD25" s="627">
        <v>7055166</v>
      </c>
      <c r="AE25" s="627"/>
      <c r="AF25" s="627"/>
      <c r="AG25" s="627"/>
      <c r="AH25" s="627"/>
      <c r="AI25" s="627"/>
      <c r="AJ25" s="627"/>
      <c r="AK25" s="627"/>
      <c r="AL25" s="628">
        <v>98.8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1649931</v>
      </c>
      <c r="CS25" s="656"/>
      <c r="CT25" s="656"/>
      <c r="CU25" s="656"/>
      <c r="CV25" s="656"/>
      <c r="CW25" s="656"/>
      <c r="CX25" s="656"/>
      <c r="CY25" s="657"/>
      <c r="CZ25" s="628">
        <v>11.8</v>
      </c>
      <c r="DA25" s="654"/>
      <c r="DB25" s="654"/>
      <c r="DC25" s="658"/>
      <c r="DD25" s="632">
        <v>1501685</v>
      </c>
      <c r="DE25" s="656"/>
      <c r="DF25" s="656"/>
      <c r="DG25" s="656"/>
      <c r="DH25" s="656"/>
      <c r="DI25" s="656"/>
      <c r="DJ25" s="656"/>
      <c r="DK25" s="657"/>
      <c r="DL25" s="632">
        <v>1471457</v>
      </c>
      <c r="DM25" s="656"/>
      <c r="DN25" s="656"/>
      <c r="DO25" s="656"/>
      <c r="DP25" s="656"/>
      <c r="DQ25" s="656"/>
      <c r="DR25" s="656"/>
      <c r="DS25" s="656"/>
      <c r="DT25" s="656"/>
      <c r="DU25" s="656"/>
      <c r="DV25" s="657"/>
      <c r="DW25" s="628">
        <v>20.2</v>
      </c>
      <c r="DX25" s="654"/>
      <c r="DY25" s="654"/>
      <c r="DZ25" s="654"/>
      <c r="EA25" s="654"/>
      <c r="EB25" s="654"/>
      <c r="EC25" s="655"/>
    </row>
    <row r="26" spans="2:133" ht="11.25" customHeight="1" x14ac:dyDescent="0.15">
      <c r="B26" s="620" t="s">
        <v>300</v>
      </c>
      <c r="C26" s="621"/>
      <c r="D26" s="621"/>
      <c r="E26" s="621"/>
      <c r="F26" s="621"/>
      <c r="G26" s="621"/>
      <c r="H26" s="621"/>
      <c r="I26" s="621"/>
      <c r="J26" s="621"/>
      <c r="K26" s="621"/>
      <c r="L26" s="621"/>
      <c r="M26" s="621"/>
      <c r="N26" s="621"/>
      <c r="O26" s="621"/>
      <c r="P26" s="621"/>
      <c r="Q26" s="622"/>
      <c r="R26" s="623">
        <v>4423</v>
      </c>
      <c r="S26" s="624"/>
      <c r="T26" s="624"/>
      <c r="U26" s="624"/>
      <c r="V26" s="624"/>
      <c r="W26" s="624"/>
      <c r="X26" s="624"/>
      <c r="Y26" s="625"/>
      <c r="Z26" s="626">
        <v>0</v>
      </c>
      <c r="AA26" s="626"/>
      <c r="AB26" s="626"/>
      <c r="AC26" s="626"/>
      <c r="AD26" s="627">
        <v>4423</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912214</v>
      </c>
      <c r="CS26" s="624"/>
      <c r="CT26" s="624"/>
      <c r="CU26" s="624"/>
      <c r="CV26" s="624"/>
      <c r="CW26" s="624"/>
      <c r="CX26" s="624"/>
      <c r="CY26" s="625"/>
      <c r="CZ26" s="628">
        <v>6.5</v>
      </c>
      <c r="DA26" s="654"/>
      <c r="DB26" s="654"/>
      <c r="DC26" s="658"/>
      <c r="DD26" s="632">
        <v>818106</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4"/>
      <c r="DY26" s="654"/>
      <c r="DZ26" s="654"/>
      <c r="EA26" s="654"/>
      <c r="EB26" s="654"/>
      <c r="EC26" s="655"/>
    </row>
    <row r="27" spans="2:133" ht="11.25" customHeight="1" x14ac:dyDescent="0.15">
      <c r="B27" s="620" t="s">
        <v>303</v>
      </c>
      <c r="C27" s="621"/>
      <c r="D27" s="621"/>
      <c r="E27" s="621"/>
      <c r="F27" s="621"/>
      <c r="G27" s="621"/>
      <c r="H27" s="621"/>
      <c r="I27" s="621"/>
      <c r="J27" s="621"/>
      <c r="K27" s="621"/>
      <c r="L27" s="621"/>
      <c r="M27" s="621"/>
      <c r="N27" s="621"/>
      <c r="O27" s="621"/>
      <c r="P27" s="621"/>
      <c r="Q27" s="622"/>
      <c r="R27" s="623">
        <v>105250</v>
      </c>
      <c r="S27" s="624"/>
      <c r="T27" s="624"/>
      <c r="U27" s="624"/>
      <c r="V27" s="624"/>
      <c r="W27" s="624"/>
      <c r="X27" s="624"/>
      <c r="Y27" s="625"/>
      <c r="Z27" s="626">
        <v>0.7</v>
      </c>
      <c r="AA27" s="626"/>
      <c r="AB27" s="626"/>
      <c r="AC27" s="626"/>
      <c r="AD27" s="627" t="s">
        <v>139</v>
      </c>
      <c r="AE27" s="627"/>
      <c r="AF27" s="627"/>
      <c r="AG27" s="627"/>
      <c r="AH27" s="627"/>
      <c r="AI27" s="627"/>
      <c r="AJ27" s="627"/>
      <c r="AK27" s="627"/>
      <c r="AL27" s="628" t="s">
        <v>139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4930006</v>
      </c>
      <c r="BH27" s="624"/>
      <c r="BI27" s="624"/>
      <c r="BJ27" s="624"/>
      <c r="BK27" s="624"/>
      <c r="BL27" s="624"/>
      <c r="BM27" s="624"/>
      <c r="BN27" s="625"/>
      <c r="BO27" s="626">
        <v>100</v>
      </c>
      <c r="BP27" s="626"/>
      <c r="BQ27" s="626"/>
      <c r="BR27" s="626"/>
      <c r="BS27" s="627">
        <v>54565</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3097138</v>
      </c>
      <c r="CS27" s="656"/>
      <c r="CT27" s="656"/>
      <c r="CU27" s="656"/>
      <c r="CV27" s="656"/>
      <c r="CW27" s="656"/>
      <c r="CX27" s="656"/>
      <c r="CY27" s="657"/>
      <c r="CZ27" s="628">
        <v>22.2</v>
      </c>
      <c r="DA27" s="654"/>
      <c r="DB27" s="654"/>
      <c r="DC27" s="658"/>
      <c r="DD27" s="632">
        <v>715432</v>
      </c>
      <c r="DE27" s="656"/>
      <c r="DF27" s="656"/>
      <c r="DG27" s="656"/>
      <c r="DH27" s="656"/>
      <c r="DI27" s="656"/>
      <c r="DJ27" s="656"/>
      <c r="DK27" s="657"/>
      <c r="DL27" s="632">
        <v>713275</v>
      </c>
      <c r="DM27" s="656"/>
      <c r="DN27" s="656"/>
      <c r="DO27" s="656"/>
      <c r="DP27" s="656"/>
      <c r="DQ27" s="656"/>
      <c r="DR27" s="656"/>
      <c r="DS27" s="656"/>
      <c r="DT27" s="656"/>
      <c r="DU27" s="656"/>
      <c r="DV27" s="657"/>
      <c r="DW27" s="628">
        <v>9.8000000000000007</v>
      </c>
      <c r="DX27" s="654"/>
      <c r="DY27" s="654"/>
      <c r="DZ27" s="654"/>
      <c r="EA27" s="654"/>
      <c r="EB27" s="654"/>
      <c r="EC27" s="655"/>
    </row>
    <row r="28" spans="2:133" ht="11.25" customHeight="1" x14ac:dyDescent="0.15">
      <c r="B28" s="620" t="s">
        <v>306</v>
      </c>
      <c r="C28" s="621"/>
      <c r="D28" s="621"/>
      <c r="E28" s="621"/>
      <c r="F28" s="621"/>
      <c r="G28" s="621"/>
      <c r="H28" s="621"/>
      <c r="I28" s="621"/>
      <c r="J28" s="621"/>
      <c r="K28" s="621"/>
      <c r="L28" s="621"/>
      <c r="M28" s="621"/>
      <c r="N28" s="621"/>
      <c r="O28" s="621"/>
      <c r="P28" s="621"/>
      <c r="Q28" s="622"/>
      <c r="R28" s="623">
        <v>128347</v>
      </c>
      <c r="S28" s="624"/>
      <c r="T28" s="624"/>
      <c r="U28" s="624"/>
      <c r="V28" s="624"/>
      <c r="W28" s="624"/>
      <c r="X28" s="624"/>
      <c r="Y28" s="625"/>
      <c r="Z28" s="626">
        <v>0.9</v>
      </c>
      <c r="AA28" s="626"/>
      <c r="AB28" s="626"/>
      <c r="AC28" s="626"/>
      <c r="AD28" s="627">
        <v>38546</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1222459</v>
      </c>
      <c r="CS28" s="624"/>
      <c r="CT28" s="624"/>
      <c r="CU28" s="624"/>
      <c r="CV28" s="624"/>
      <c r="CW28" s="624"/>
      <c r="CX28" s="624"/>
      <c r="CY28" s="625"/>
      <c r="CZ28" s="628">
        <v>8.8000000000000007</v>
      </c>
      <c r="DA28" s="654"/>
      <c r="DB28" s="654"/>
      <c r="DC28" s="658"/>
      <c r="DD28" s="632">
        <v>1222459</v>
      </c>
      <c r="DE28" s="624"/>
      <c r="DF28" s="624"/>
      <c r="DG28" s="624"/>
      <c r="DH28" s="624"/>
      <c r="DI28" s="624"/>
      <c r="DJ28" s="624"/>
      <c r="DK28" s="625"/>
      <c r="DL28" s="632">
        <v>969897</v>
      </c>
      <c r="DM28" s="624"/>
      <c r="DN28" s="624"/>
      <c r="DO28" s="624"/>
      <c r="DP28" s="624"/>
      <c r="DQ28" s="624"/>
      <c r="DR28" s="624"/>
      <c r="DS28" s="624"/>
      <c r="DT28" s="624"/>
      <c r="DU28" s="624"/>
      <c r="DV28" s="625"/>
      <c r="DW28" s="628">
        <v>13.3</v>
      </c>
      <c r="DX28" s="654"/>
      <c r="DY28" s="654"/>
      <c r="DZ28" s="654"/>
      <c r="EA28" s="654"/>
      <c r="EB28" s="654"/>
      <c r="EC28" s="655"/>
    </row>
    <row r="29" spans="2:133" ht="11.25" customHeight="1" x14ac:dyDescent="0.15">
      <c r="B29" s="620" t="s">
        <v>308</v>
      </c>
      <c r="C29" s="621"/>
      <c r="D29" s="621"/>
      <c r="E29" s="621"/>
      <c r="F29" s="621"/>
      <c r="G29" s="621"/>
      <c r="H29" s="621"/>
      <c r="I29" s="621"/>
      <c r="J29" s="621"/>
      <c r="K29" s="621"/>
      <c r="L29" s="621"/>
      <c r="M29" s="621"/>
      <c r="N29" s="621"/>
      <c r="O29" s="621"/>
      <c r="P29" s="621"/>
      <c r="Q29" s="622"/>
      <c r="R29" s="623">
        <v>12677</v>
      </c>
      <c r="S29" s="624"/>
      <c r="T29" s="624"/>
      <c r="U29" s="624"/>
      <c r="V29" s="624"/>
      <c r="W29" s="624"/>
      <c r="X29" s="624"/>
      <c r="Y29" s="625"/>
      <c r="Z29" s="626">
        <v>0.1</v>
      </c>
      <c r="AA29" s="626"/>
      <c r="AB29" s="626"/>
      <c r="AC29" s="626"/>
      <c r="AD29" s="627" t="s">
        <v>246</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1222459</v>
      </c>
      <c r="CS29" s="656"/>
      <c r="CT29" s="656"/>
      <c r="CU29" s="656"/>
      <c r="CV29" s="656"/>
      <c r="CW29" s="656"/>
      <c r="CX29" s="656"/>
      <c r="CY29" s="657"/>
      <c r="CZ29" s="628">
        <v>8.8000000000000007</v>
      </c>
      <c r="DA29" s="654"/>
      <c r="DB29" s="654"/>
      <c r="DC29" s="658"/>
      <c r="DD29" s="632">
        <v>1222459</v>
      </c>
      <c r="DE29" s="656"/>
      <c r="DF29" s="656"/>
      <c r="DG29" s="656"/>
      <c r="DH29" s="656"/>
      <c r="DI29" s="656"/>
      <c r="DJ29" s="656"/>
      <c r="DK29" s="657"/>
      <c r="DL29" s="632">
        <v>969897</v>
      </c>
      <c r="DM29" s="656"/>
      <c r="DN29" s="656"/>
      <c r="DO29" s="656"/>
      <c r="DP29" s="656"/>
      <c r="DQ29" s="656"/>
      <c r="DR29" s="656"/>
      <c r="DS29" s="656"/>
      <c r="DT29" s="656"/>
      <c r="DU29" s="656"/>
      <c r="DV29" s="657"/>
      <c r="DW29" s="628">
        <v>13.3</v>
      </c>
      <c r="DX29" s="654"/>
      <c r="DY29" s="654"/>
      <c r="DZ29" s="654"/>
      <c r="EA29" s="654"/>
      <c r="EB29" s="654"/>
      <c r="EC29" s="655"/>
    </row>
    <row r="30" spans="2:133" ht="11.25" customHeight="1" x14ac:dyDescent="0.15">
      <c r="B30" s="620" t="s">
        <v>311</v>
      </c>
      <c r="C30" s="621"/>
      <c r="D30" s="621"/>
      <c r="E30" s="621"/>
      <c r="F30" s="621"/>
      <c r="G30" s="621"/>
      <c r="H30" s="621"/>
      <c r="I30" s="621"/>
      <c r="J30" s="621"/>
      <c r="K30" s="621"/>
      <c r="L30" s="621"/>
      <c r="M30" s="621"/>
      <c r="N30" s="621"/>
      <c r="O30" s="621"/>
      <c r="P30" s="621"/>
      <c r="Q30" s="622"/>
      <c r="R30" s="623">
        <v>2820509</v>
      </c>
      <c r="S30" s="624"/>
      <c r="T30" s="624"/>
      <c r="U30" s="624"/>
      <c r="V30" s="624"/>
      <c r="W30" s="624"/>
      <c r="X30" s="624"/>
      <c r="Y30" s="625"/>
      <c r="Z30" s="626">
        <v>19.100000000000001</v>
      </c>
      <c r="AA30" s="626"/>
      <c r="AB30" s="626"/>
      <c r="AC30" s="626"/>
      <c r="AD30" s="627" t="s">
        <v>139</v>
      </c>
      <c r="AE30" s="627"/>
      <c r="AF30" s="627"/>
      <c r="AG30" s="627"/>
      <c r="AH30" s="627"/>
      <c r="AI30" s="627"/>
      <c r="AJ30" s="627"/>
      <c r="AK30" s="627"/>
      <c r="AL30" s="628" t="s">
        <v>139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1204585</v>
      </c>
      <c r="CS30" s="624"/>
      <c r="CT30" s="624"/>
      <c r="CU30" s="624"/>
      <c r="CV30" s="624"/>
      <c r="CW30" s="624"/>
      <c r="CX30" s="624"/>
      <c r="CY30" s="625"/>
      <c r="CZ30" s="628">
        <v>8.6</v>
      </c>
      <c r="DA30" s="654"/>
      <c r="DB30" s="654"/>
      <c r="DC30" s="658"/>
      <c r="DD30" s="632">
        <v>1204585</v>
      </c>
      <c r="DE30" s="624"/>
      <c r="DF30" s="624"/>
      <c r="DG30" s="624"/>
      <c r="DH30" s="624"/>
      <c r="DI30" s="624"/>
      <c r="DJ30" s="624"/>
      <c r="DK30" s="625"/>
      <c r="DL30" s="632">
        <v>952023</v>
      </c>
      <c r="DM30" s="624"/>
      <c r="DN30" s="624"/>
      <c r="DO30" s="624"/>
      <c r="DP30" s="624"/>
      <c r="DQ30" s="624"/>
      <c r="DR30" s="624"/>
      <c r="DS30" s="624"/>
      <c r="DT30" s="624"/>
      <c r="DU30" s="624"/>
      <c r="DV30" s="625"/>
      <c r="DW30" s="628">
        <v>13.1</v>
      </c>
      <c r="DX30" s="654"/>
      <c r="DY30" s="654"/>
      <c r="DZ30" s="654"/>
      <c r="EA30" s="654"/>
      <c r="EB30" s="654"/>
      <c r="EC30" s="655"/>
    </row>
    <row r="31" spans="2:133" ht="11.25" customHeight="1" x14ac:dyDescent="0.15">
      <c r="B31" s="636" t="s">
        <v>315</v>
      </c>
      <c r="C31" s="637"/>
      <c r="D31" s="637"/>
      <c r="E31" s="637"/>
      <c r="F31" s="637"/>
      <c r="G31" s="637"/>
      <c r="H31" s="637"/>
      <c r="I31" s="637"/>
      <c r="J31" s="637"/>
      <c r="K31" s="637"/>
      <c r="L31" s="637"/>
      <c r="M31" s="637"/>
      <c r="N31" s="637"/>
      <c r="O31" s="637"/>
      <c r="P31" s="637"/>
      <c r="Q31" s="638"/>
      <c r="R31" s="623">
        <v>30888</v>
      </c>
      <c r="S31" s="624"/>
      <c r="T31" s="624"/>
      <c r="U31" s="624"/>
      <c r="V31" s="624"/>
      <c r="W31" s="624"/>
      <c r="X31" s="624"/>
      <c r="Y31" s="625"/>
      <c r="Z31" s="626">
        <v>0.2</v>
      </c>
      <c r="AA31" s="626"/>
      <c r="AB31" s="626"/>
      <c r="AC31" s="626"/>
      <c r="AD31" s="627">
        <v>30888</v>
      </c>
      <c r="AE31" s="627"/>
      <c r="AF31" s="627"/>
      <c r="AG31" s="627"/>
      <c r="AH31" s="627"/>
      <c r="AI31" s="627"/>
      <c r="AJ31" s="627"/>
      <c r="AK31" s="627"/>
      <c r="AL31" s="628">
        <v>0.4</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99.5</v>
      </c>
      <c r="BH31" s="667"/>
      <c r="BI31" s="667"/>
      <c r="BJ31" s="667"/>
      <c r="BK31" s="667"/>
      <c r="BL31" s="667"/>
      <c r="BM31" s="618">
        <v>98.1</v>
      </c>
      <c r="BN31" s="667"/>
      <c r="BO31" s="667"/>
      <c r="BP31" s="667"/>
      <c r="BQ31" s="668"/>
      <c r="BR31" s="679">
        <v>99.2</v>
      </c>
      <c r="BS31" s="667"/>
      <c r="BT31" s="667"/>
      <c r="BU31" s="667"/>
      <c r="BV31" s="667"/>
      <c r="BW31" s="667"/>
      <c r="BX31" s="618">
        <v>97.5</v>
      </c>
      <c r="BY31" s="667"/>
      <c r="BZ31" s="667"/>
      <c r="CA31" s="667"/>
      <c r="CB31" s="668"/>
      <c r="CD31" s="661"/>
      <c r="CE31" s="662"/>
      <c r="CF31" s="620" t="s">
        <v>318</v>
      </c>
      <c r="CG31" s="621"/>
      <c r="CH31" s="621"/>
      <c r="CI31" s="621"/>
      <c r="CJ31" s="621"/>
      <c r="CK31" s="621"/>
      <c r="CL31" s="621"/>
      <c r="CM31" s="621"/>
      <c r="CN31" s="621"/>
      <c r="CO31" s="621"/>
      <c r="CP31" s="621"/>
      <c r="CQ31" s="622"/>
      <c r="CR31" s="623">
        <v>17874</v>
      </c>
      <c r="CS31" s="656"/>
      <c r="CT31" s="656"/>
      <c r="CU31" s="656"/>
      <c r="CV31" s="656"/>
      <c r="CW31" s="656"/>
      <c r="CX31" s="656"/>
      <c r="CY31" s="657"/>
      <c r="CZ31" s="628">
        <v>0.1</v>
      </c>
      <c r="DA31" s="654"/>
      <c r="DB31" s="654"/>
      <c r="DC31" s="658"/>
      <c r="DD31" s="632">
        <v>17874</v>
      </c>
      <c r="DE31" s="656"/>
      <c r="DF31" s="656"/>
      <c r="DG31" s="656"/>
      <c r="DH31" s="656"/>
      <c r="DI31" s="656"/>
      <c r="DJ31" s="656"/>
      <c r="DK31" s="657"/>
      <c r="DL31" s="632">
        <v>17874</v>
      </c>
      <c r="DM31" s="656"/>
      <c r="DN31" s="656"/>
      <c r="DO31" s="656"/>
      <c r="DP31" s="656"/>
      <c r="DQ31" s="656"/>
      <c r="DR31" s="656"/>
      <c r="DS31" s="656"/>
      <c r="DT31" s="656"/>
      <c r="DU31" s="656"/>
      <c r="DV31" s="657"/>
      <c r="DW31" s="628">
        <v>0.2</v>
      </c>
      <c r="DX31" s="654"/>
      <c r="DY31" s="654"/>
      <c r="DZ31" s="654"/>
      <c r="EA31" s="654"/>
      <c r="EB31" s="654"/>
      <c r="EC31" s="655"/>
    </row>
    <row r="32" spans="2:133" ht="11.25" customHeight="1" x14ac:dyDescent="0.15">
      <c r="B32" s="620" t="s">
        <v>319</v>
      </c>
      <c r="C32" s="621"/>
      <c r="D32" s="621"/>
      <c r="E32" s="621"/>
      <c r="F32" s="621"/>
      <c r="G32" s="621"/>
      <c r="H32" s="621"/>
      <c r="I32" s="621"/>
      <c r="J32" s="621"/>
      <c r="K32" s="621"/>
      <c r="L32" s="621"/>
      <c r="M32" s="621"/>
      <c r="N32" s="621"/>
      <c r="O32" s="621"/>
      <c r="P32" s="621"/>
      <c r="Q32" s="622"/>
      <c r="R32" s="623">
        <v>995288</v>
      </c>
      <c r="S32" s="624"/>
      <c r="T32" s="624"/>
      <c r="U32" s="624"/>
      <c r="V32" s="624"/>
      <c r="W32" s="624"/>
      <c r="X32" s="624"/>
      <c r="Y32" s="625"/>
      <c r="Z32" s="626">
        <v>6.7</v>
      </c>
      <c r="AA32" s="626"/>
      <c r="AB32" s="626"/>
      <c r="AC32" s="626"/>
      <c r="AD32" s="627" t="s">
        <v>139</v>
      </c>
      <c r="AE32" s="627"/>
      <c r="AF32" s="627"/>
      <c r="AG32" s="627"/>
      <c r="AH32" s="627"/>
      <c r="AI32" s="627"/>
      <c r="AJ32" s="627"/>
      <c r="AK32" s="627"/>
      <c r="AL32" s="628" t="s">
        <v>140</v>
      </c>
      <c r="AM32" s="629"/>
      <c r="AN32" s="629"/>
      <c r="AO32" s="630"/>
      <c r="AP32" s="671"/>
      <c r="AQ32" s="672"/>
      <c r="AR32" s="672"/>
      <c r="AS32" s="672"/>
      <c r="AT32" s="676"/>
      <c r="AU32" s="214" t="s">
        <v>320</v>
      </c>
      <c r="AX32" s="620" t="s">
        <v>321</v>
      </c>
      <c r="AY32" s="621"/>
      <c r="AZ32" s="621"/>
      <c r="BA32" s="621"/>
      <c r="BB32" s="621"/>
      <c r="BC32" s="621"/>
      <c r="BD32" s="621"/>
      <c r="BE32" s="621"/>
      <c r="BF32" s="622"/>
      <c r="BG32" s="680">
        <v>99.2</v>
      </c>
      <c r="BH32" s="656"/>
      <c r="BI32" s="656"/>
      <c r="BJ32" s="656"/>
      <c r="BK32" s="656"/>
      <c r="BL32" s="656"/>
      <c r="BM32" s="629">
        <v>97.1</v>
      </c>
      <c r="BN32" s="656"/>
      <c r="BO32" s="656"/>
      <c r="BP32" s="656"/>
      <c r="BQ32" s="678"/>
      <c r="BR32" s="680">
        <v>99</v>
      </c>
      <c r="BS32" s="656"/>
      <c r="BT32" s="656"/>
      <c r="BU32" s="656"/>
      <c r="BV32" s="656"/>
      <c r="BW32" s="656"/>
      <c r="BX32" s="629">
        <v>96.8</v>
      </c>
      <c r="BY32" s="656"/>
      <c r="BZ32" s="656"/>
      <c r="CA32" s="656"/>
      <c r="CB32" s="678"/>
      <c r="CD32" s="663"/>
      <c r="CE32" s="664"/>
      <c r="CF32" s="620" t="s">
        <v>322</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4"/>
      <c r="DB32" s="654"/>
      <c r="DC32" s="658"/>
      <c r="DD32" s="632" t="s">
        <v>246</v>
      </c>
      <c r="DE32" s="624"/>
      <c r="DF32" s="624"/>
      <c r="DG32" s="624"/>
      <c r="DH32" s="624"/>
      <c r="DI32" s="624"/>
      <c r="DJ32" s="624"/>
      <c r="DK32" s="625"/>
      <c r="DL32" s="632" t="s">
        <v>140</v>
      </c>
      <c r="DM32" s="624"/>
      <c r="DN32" s="624"/>
      <c r="DO32" s="624"/>
      <c r="DP32" s="624"/>
      <c r="DQ32" s="624"/>
      <c r="DR32" s="624"/>
      <c r="DS32" s="624"/>
      <c r="DT32" s="624"/>
      <c r="DU32" s="624"/>
      <c r="DV32" s="625"/>
      <c r="DW32" s="628" t="s">
        <v>139</v>
      </c>
      <c r="DX32" s="654"/>
      <c r="DY32" s="654"/>
      <c r="DZ32" s="654"/>
      <c r="EA32" s="654"/>
      <c r="EB32" s="654"/>
      <c r="EC32" s="655"/>
    </row>
    <row r="33" spans="2:133" ht="11.25" customHeight="1" x14ac:dyDescent="0.15">
      <c r="B33" s="620" t="s">
        <v>323</v>
      </c>
      <c r="C33" s="621"/>
      <c r="D33" s="621"/>
      <c r="E33" s="621"/>
      <c r="F33" s="621"/>
      <c r="G33" s="621"/>
      <c r="H33" s="621"/>
      <c r="I33" s="621"/>
      <c r="J33" s="621"/>
      <c r="K33" s="621"/>
      <c r="L33" s="621"/>
      <c r="M33" s="621"/>
      <c r="N33" s="621"/>
      <c r="O33" s="621"/>
      <c r="P33" s="621"/>
      <c r="Q33" s="622"/>
      <c r="R33" s="623">
        <v>11946</v>
      </c>
      <c r="S33" s="624"/>
      <c r="T33" s="624"/>
      <c r="U33" s="624"/>
      <c r="V33" s="624"/>
      <c r="W33" s="624"/>
      <c r="X33" s="624"/>
      <c r="Y33" s="625"/>
      <c r="Z33" s="626">
        <v>0.1</v>
      </c>
      <c r="AA33" s="626"/>
      <c r="AB33" s="626"/>
      <c r="AC33" s="626"/>
      <c r="AD33" s="627">
        <v>10580</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99.6</v>
      </c>
      <c r="BH33" s="682"/>
      <c r="BI33" s="682"/>
      <c r="BJ33" s="682"/>
      <c r="BK33" s="682"/>
      <c r="BL33" s="682"/>
      <c r="BM33" s="683">
        <v>98.8</v>
      </c>
      <c r="BN33" s="682"/>
      <c r="BO33" s="682"/>
      <c r="BP33" s="682"/>
      <c r="BQ33" s="684"/>
      <c r="BR33" s="681">
        <v>99.4</v>
      </c>
      <c r="BS33" s="682"/>
      <c r="BT33" s="682"/>
      <c r="BU33" s="682"/>
      <c r="BV33" s="682"/>
      <c r="BW33" s="682"/>
      <c r="BX33" s="683">
        <v>98.1</v>
      </c>
      <c r="BY33" s="682"/>
      <c r="BZ33" s="682"/>
      <c r="CA33" s="682"/>
      <c r="CB33" s="684"/>
      <c r="CD33" s="620" t="s">
        <v>325</v>
      </c>
      <c r="CE33" s="621"/>
      <c r="CF33" s="621"/>
      <c r="CG33" s="621"/>
      <c r="CH33" s="621"/>
      <c r="CI33" s="621"/>
      <c r="CJ33" s="621"/>
      <c r="CK33" s="621"/>
      <c r="CL33" s="621"/>
      <c r="CM33" s="621"/>
      <c r="CN33" s="621"/>
      <c r="CO33" s="621"/>
      <c r="CP33" s="621"/>
      <c r="CQ33" s="622"/>
      <c r="CR33" s="623">
        <v>5132716</v>
      </c>
      <c r="CS33" s="656"/>
      <c r="CT33" s="656"/>
      <c r="CU33" s="656"/>
      <c r="CV33" s="656"/>
      <c r="CW33" s="656"/>
      <c r="CX33" s="656"/>
      <c r="CY33" s="657"/>
      <c r="CZ33" s="628">
        <v>36.799999999999997</v>
      </c>
      <c r="DA33" s="654"/>
      <c r="DB33" s="654"/>
      <c r="DC33" s="658"/>
      <c r="DD33" s="632">
        <v>4000219</v>
      </c>
      <c r="DE33" s="656"/>
      <c r="DF33" s="656"/>
      <c r="DG33" s="656"/>
      <c r="DH33" s="656"/>
      <c r="DI33" s="656"/>
      <c r="DJ33" s="656"/>
      <c r="DK33" s="657"/>
      <c r="DL33" s="632">
        <v>2922070</v>
      </c>
      <c r="DM33" s="656"/>
      <c r="DN33" s="656"/>
      <c r="DO33" s="656"/>
      <c r="DP33" s="656"/>
      <c r="DQ33" s="656"/>
      <c r="DR33" s="656"/>
      <c r="DS33" s="656"/>
      <c r="DT33" s="656"/>
      <c r="DU33" s="656"/>
      <c r="DV33" s="657"/>
      <c r="DW33" s="628">
        <v>40.200000000000003</v>
      </c>
      <c r="DX33" s="654"/>
      <c r="DY33" s="654"/>
      <c r="DZ33" s="654"/>
      <c r="EA33" s="654"/>
      <c r="EB33" s="654"/>
      <c r="EC33" s="655"/>
    </row>
    <row r="34" spans="2:133" ht="11.25" customHeight="1" x14ac:dyDescent="0.15">
      <c r="B34" s="620" t="s">
        <v>326</v>
      </c>
      <c r="C34" s="621"/>
      <c r="D34" s="621"/>
      <c r="E34" s="621"/>
      <c r="F34" s="621"/>
      <c r="G34" s="621"/>
      <c r="H34" s="621"/>
      <c r="I34" s="621"/>
      <c r="J34" s="621"/>
      <c r="K34" s="621"/>
      <c r="L34" s="621"/>
      <c r="M34" s="621"/>
      <c r="N34" s="621"/>
      <c r="O34" s="621"/>
      <c r="P34" s="621"/>
      <c r="Q34" s="622"/>
      <c r="R34" s="623">
        <v>30628</v>
      </c>
      <c r="S34" s="624"/>
      <c r="T34" s="624"/>
      <c r="U34" s="624"/>
      <c r="V34" s="624"/>
      <c r="W34" s="624"/>
      <c r="X34" s="624"/>
      <c r="Y34" s="625"/>
      <c r="Z34" s="626">
        <v>0.2</v>
      </c>
      <c r="AA34" s="626"/>
      <c r="AB34" s="626"/>
      <c r="AC34" s="626"/>
      <c r="AD34" s="627" t="s">
        <v>140</v>
      </c>
      <c r="AE34" s="627"/>
      <c r="AF34" s="627"/>
      <c r="AG34" s="627"/>
      <c r="AH34" s="627"/>
      <c r="AI34" s="627"/>
      <c r="AJ34" s="627"/>
      <c r="AK34" s="627"/>
      <c r="AL34" s="628" t="s">
        <v>258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2145127</v>
      </c>
      <c r="CS34" s="624"/>
      <c r="CT34" s="624"/>
      <c r="CU34" s="624"/>
      <c r="CV34" s="624"/>
      <c r="CW34" s="624"/>
      <c r="CX34" s="624"/>
      <c r="CY34" s="625"/>
      <c r="CZ34" s="628">
        <v>15.4</v>
      </c>
      <c r="DA34" s="654"/>
      <c r="DB34" s="654"/>
      <c r="DC34" s="658"/>
      <c r="DD34" s="632">
        <v>1470935</v>
      </c>
      <c r="DE34" s="624"/>
      <c r="DF34" s="624"/>
      <c r="DG34" s="624"/>
      <c r="DH34" s="624"/>
      <c r="DI34" s="624"/>
      <c r="DJ34" s="624"/>
      <c r="DK34" s="625"/>
      <c r="DL34" s="632">
        <v>891839</v>
      </c>
      <c r="DM34" s="624"/>
      <c r="DN34" s="624"/>
      <c r="DO34" s="624"/>
      <c r="DP34" s="624"/>
      <c r="DQ34" s="624"/>
      <c r="DR34" s="624"/>
      <c r="DS34" s="624"/>
      <c r="DT34" s="624"/>
      <c r="DU34" s="624"/>
      <c r="DV34" s="625"/>
      <c r="DW34" s="628">
        <v>12.3</v>
      </c>
      <c r="DX34" s="654"/>
      <c r="DY34" s="654"/>
      <c r="DZ34" s="654"/>
      <c r="EA34" s="654"/>
      <c r="EB34" s="654"/>
      <c r="EC34" s="655"/>
    </row>
    <row r="35" spans="2:133" ht="11.25" customHeight="1" x14ac:dyDescent="0.15">
      <c r="B35" s="620" t="s">
        <v>328</v>
      </c>
      <c r="C35" s="621"/>
      <c r="D35" s="621"/>
      <c r="E35" s="621"/>
      <c r="F35" s="621"/>
      <c r="G35" s="621"/>
      <c r="H35" s="621"/>
      <c r="I35" s="621"/>
      <c r="J35" s="621"/>
      <c r="K35" s="621"/>
      <c r="L35" s="621"/>
      <c r="M35" s="621"/>
      <c r="N35" s="621"/>
      <c r="O35" s="621"/>
      <c r="P35" s="621"/>
      <c r="Q35" s="622"/>
      <c r="R35" s="623">
        <v>414036</v>
      </c>
      <c r="S35" s="624"/>
      <c r="T35" s="624"/>
      <c r="U35" s="624"/>
      <c r="V35" s="624"/>
      <c r="W35" s="624"/>
      <c r="X35" s="624"/>
      <c r="Y35" s="625"/>
      <c r="Z35" s="626">
        <v>2.8</v>
      </c>
      <c r="AA35" s="626"/>
      <c r="AB35" s="626"/>
      <c r="AC35" s="626"/>
      <c r="AD35" s="627" t="s">
        <v>140</v>
      </c>
      <c r="AE35" s="627"/>
      <c r="AF35" s="627"/>
      <c r="AG35" s="627"/>
      <c r="AH35" s="627"/>
      <c r="AI35" s="627"/>
      <c r="AJ35" s="627"/>
      <c r="AK35" s="627"/>
      <c r="AL35" s="628" t="s">
        <v>258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42822</v>
      </c>
      <c r="CS35" s="656"/>
      <c r="CT35" s="656"/>
      <c r="CU35" s="656"/>
      <c r="CV35" s="656"/>
      <c r="CW35" s="656"/>
      <c r="CX35" s="656"/>
      <c r="CY35" s="657"/>
      <c r="CZ35" s="628">
        <v>0.3</v>
      </c>
      <c r="DA35" s="654"/>
      <c r="DB35" s="654"/>
      <c r="DC35" s="658"/>
      <c r="DD35" s="632">
        <v>33832</v>
      </c>
      <c r="DE35" s="656"/>
      <c r="DF35" s="656"/>
      <c r="DG35" s="656"/>
      <c r="DH35" s="656"/>
      <c r="DI35" s="656"/>
      <c r="DJ35" s="656"/>
      <c r="DK35" s="657"/>
      <c r="DL35" s="632">
        <v>33799</v>
      </c>
      <c r="DM35" s="656"/>
      <c r="DN35" s="656"/>
      <c r="DO35" s="656"/>
      <c r="DP35" s="656"/>
      <c r="DQ35" s="656"/>
      <c r="DR35" s="656"/>
      <c r="DS35" s="656"/>
      <c r="DT35" s="656"/>
      <c r="DU35" s="656"/>
      <c r="DV35" s="657"/>
      <c r="DW35" s="628">
        <v>0.5</v>
      </c>
      <c r="DX35" s="654"/>
      <c r="DY35" s="654"/>
      <c r="DZ35" s="654"/>
      <c r="EA35" s="654"/>
      <c r="EB35" s="654"/>
      <c r="EC35" s="655"/>
    </row>
    <row r="36" spans="2:133" ht="11.25" customHeight="1" x14ac:dyDescent="0.15">
      <c r="B36" s="620" t="s">
        <v>332</v>
      </c>
      <c r="C36" s="621"/>
      <c r="D36" s="621"/>
      <c r="E36" s="621"/>
      <c r="F36" s="621"/>
      <c r="G36" s="621"/>
      <c r="H36" s="621"/>
      <c r="I36" s="621"/>
      <c r="J36" s="621"/>
      <c r="K36" s="621"/>
      <c r="L36" s="621"/>
      <c r="M36" s="621"/>
      <c r="N36" s="621"/>
      <c r="O36" s="621"/>
      <c r="P36" s="621"/>
      <c r="Q36" s="622"/>
      <c r="R36" s="623">
        <v>507603</v>
      </c>
      <c r="S36" s="624"/>
      <c r="T36" s="624"/>
      <c r="U36" s="624"/>
      <c r="V36" s="624"/>
      <c r="W36" s="624"/>
      <c r="X36" s="624"/>
      <c r="Y36" s="625"/>
      <c r="Z36" s="626">
        <v>3.4</v>
      </c>
      <c r="AA36" s="626"/>
      <c r="AB36" s="626"/>
      <c r="AC36" s="626"/>
      <c r="AD36" s="627" t="s">
        <v>139</v>
      </c>
      <c r="AE36" s="627"/>
      <c r="AF36" s="627"/>
      <c r="AG36" s="627"/>
      <c r="AH36" s="627"/>
      <c r="AI36" s="627"/>
      <c r="AJ36" s="627"/>
      <c r="AK36" s="627"/>
      <c r="AL36" s="628" t="s">
        <v>139</v>
      </c>
      <c r="AM36" s="629"/>
      <c r="AN36" s="629"/>
      <c r="AO36" s="630"/>
      <c r="AP36" s="222"/>
      <c r="AQ36" s="689" t="s">
        <v>333</v>
      </c>
      <c r="AR36" s="690"/>
      <c r="AS36" s="690"/>
      <c r="AT36" s="690"/>
      <c r="AU36" s="690"/>
      <c r="AV36" s="690"/>
      <c r="AW36" s="690"/>
      <c r="AX36" s="690"/>
      <c r="AY36" s="691"/>
      <c r="AZ36" s="612">
        <v>1434582</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87207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1380853</v>
      </c>
      <c r="CS36" s="624"/>
      <c r="CT36" s="624"/>
      <c r="CU36" s="624"/>
      <c r="CV36" s="624"/>
      <c r="CW36" s="624"/>
      <c r="CX36" s="624"/>
      <c r="CY36" s="625"/>
      <c r="CZ36" s="628">
        <v>9.9</v>
      </c>
      <c r="DA36" s="654"/>
      <c r="DB36" s="654"/>
      <c r="DC36" s="658"/>
      <c r="DD36" s="632">
        <v>1221606</v>
      </c>
      <c r="DE36" s="624"/>
      <c r="DF36" s="624"/>
      <c r="DG36" s="624"/>
      <c r="DH36" s="624"/>
      <c r="DI36" s="624"/>
      <c r="DJ36" s="624"/>
      <c r="DK36" s="625"/>
      <c r="DL36" s="632">
        <v>878088</v>
      </c>
      <c r="DM36" s="624"/>
      <c r="DN36" s="624"/>
      <c r="DO36" s="624"/>
      <c r="DP36" s="624"/>
      <c r="DQ36" s="624"/>
      <c r="DR36" s="624"/>
      <c r="DS36" s="624"/>
      <c r="DT36" s="624"/>
      <c r="DU36" s="624"/>
      <c r="DV36" s="625"/>
      <c r="DW36" s="628">
        <v>12.1</v>
      </c>
      <c r="DX36" s="654"/>
      <c r="DY36" s="654"/>
      <c r="DZ36" s="654"/>
      <c r="EA36" s="654"/>
      <c r="EB36" s="654"/>
      <c r="EC36" s="655"/>
    </row>
    <row r="37" spans="2:133" ht="11.25" customHeight="1" x14ac:dyDescent="0.15">
      <c r="B37" s="620" t="s">
        <v>336</v>
      </c>
      <c r="C37" s="621"/>
      <c r="D37" s="621"/>
      <c r="E37" s="621"/>
      <c r="F37" s="621"/>
      <c r="G37" s="621"/>
      <c r="H37" s="621"/>
      <c r="I37" s="621"/>
      <c r="J37" s="621"/>
      <c r="K37" s="621"/>
      <c r="L37" s="621"/>
      <c r="M37" s="621"/>
      <c r="N37" s="621"/>
      <c r="O37" s="621"/>
      <c r="P37" s="621"/>
      <c r="Q37" s="622"/>
      <c r="R37" s="623">
        <v>359953</v>
      </c>
      <c r="S37" s="624"/>
      <c r="T37" s="624"/>
      <c r="U37" s="624"/>
      <c r="V37" s="624"/>
      <c r="W37" s="624"/>
      <c r="X37" s="624"/>
      <c r="Y37" s="625"/>
      <c r="Z37" s="626">
        <v>2.4</v>
      </c>
      <c r="AA37" s="626"/>
      <c r="AB37" s="626"/>
      <c r="AC37" s="626"/>
      <c r="AD37" s="627" t="s">
        <v>139</v>
      </c>
      <c r="AE37" s="627"/>
      <c r="AF37" s="627"/>
      <c r="AG37" s="627"/>
      <c r="AH37" s="627"/>
      <c r="AI37" s="627"/>
      <c r="AJ37" s="627"/>
      <c r="AK37" s="627"/>
      <c r="AL37" s="628" t="s">
        <v>246</v>
      </c>
      <c r="AM37" s="629"/>
      <c r="AN37" s="629"/>
      <c r="AO37" s="630"/>
      <c r="AQ37" s="686" t="s">
        <v>337</v>
      </c>
      <c r="AR37" s="687"/>
      <c r="AS37" s="687"/>
      <c r="AT37" s="687"/>
      <c r="AU37" s="687"/>
      <c r="AV37" s="687"/>
      <c r="AW37" s="687"/>
      <c r="AX37" s="687"/>
      <c r="AY37" s="688"/>
      <c r="AZ37" s="623">
        <v>506856</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79578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286168</v>
      </c>
      <c r="CS37" s="656"/>
      <c r="CT37" s="656"/>
      <c r="CU37" s="656"/>
      <c r="CV37" s="656"/>
      <c r="CW37" s="656"/>
      <c r="CX37" s="656"/>
      <c r="CY37" s="657"/>
      <c r="CZ37" s="628">
        <v>2.1</v>
      </c>
      <c r="DA37" s="654"/>
      <c r="DB37" s="654"/>
      <c r="DC37" s="658"/>
      <c r="DD37" s="632">
        <v>286168</v>
      </c>
      <c r="DE37" s="656"/>
      <c r="DF37" s="656"/>
      <c r="DG37" s="656"/>
      <c r="DH37" s="656"/>
      <c r="DI37" s="656"/>
      <c r="DJ37" s="656"/>
      <c r="DK37" s="657"/>
      <c r="DL37" s="632">
        <v>286168</v>
      </c>
      <c r="DM37" s="656"/>
      <c r="DN37" s="656"/>
      <c r="DO37" s="656"/>
      <c r="DP37" s="656"/>
      <c r="DQ37" s="656"/>
      <c r="DR37" s="656"/>
      <c r="DS37" s="656"/>
      <c r="DT37" s="656"/>
      <c r="DU37" s="656"/>
      <c r="DV37" s="657"/>
      <c r="DW37" s="628">
        <v>3.9</v>
      </c>
      <c r="DX37" s="654"/>
      <c r="DY37" s="654"/>
      <c r="DZ37" s="654"/>
      <c r="EA37" s="654"/>
      <c r="EB37" s="654"/>
      <c r="EC37" s="655"/>
    </row>
    <row r="38" spans="2:133" ht="11.25" customHeight="1" x14ac:dyDescent="0.15">
      <c r="B38" s="620" t="s">
        <v>340</v>
      </c>
      <c r="C38" s="621"/>
      <c r="D38" s="621"/>
      <c r="E38" s="621"/>
      <c r="F38" s="621"/>
      <c r="G38" s="621"/>
      <c r="H38" s="621"/>
      <c r="I38" s="621"/>
      <c r="J38" s="621"/>
      <c r="K38" s="621"/>
      <c r="L38" s="621"/>
      <c r="M38" s="621"/>
      <c r="N38" s="621"/>
      <c r="O38" s="621"/>
      <c r="P38" s="621"/>
      <c r="Q38" s="622"/>
      <c r="R38" s="623">
        <v>2215321</v>
      </c>
      <c r="S38" s="624"/>
      <c r="T38" s="624"/>
      <c r="U38" s="624"/>
      <c r="V38" s="624"/>
      <c r="W38" s="624"/>
      <c r="X38" s="624"/>
      <c r="Y38" s="625"/>
      <c r="Z38" s="626">
        <v>15</v>
      </c>
      <c r="AA38" s="626"/>
      <c r="AB38" s="626"/>
      <c r="AC38" s="626"/>
      <c r="AD38" s="627" t="s">
        <v>139</v>
      </c>
      <c r="AE38" s="627"/>
      <c r="AF38" s="627"/>
      <c r="AG38" s="627"/>
      <c r="AH38" s="627"/>
      <c r="AI38" s="627"/>
      <c r="AJ38" s="627"/>
      <c r="AK38" s="627"/>
      <c r="AL38" s="628" t="s">
        <v>246</v>
      </c>
      <c r="AM38" s="629"/>
      <c r="AN38" s="629"/>
      <c r="AO38" s="630"/>
      <c r="AQ38" s="686" t="s">
        <v>341</v>
      </c>
      <c r="AR38" s="687"/>
      <c r="AS38" s="687"/>
      <c r="AT38" s="687"/>
      <c r="AU38" s="687"/>
      <c r="AV38" s="687"/>
      <c r="AW38" s="687"/>
      <c r="AX38" s="687"/>
      <c r="AY38" s="688"/>
      <c r="AZ38" s="623">
        <v>8042</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3099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1426540</v>
      </c>
      <c r="CS38" s="624"/>
      <c r="CT38" s="624"/>
      <c r="CU38" s="624"/>
      <c r="CV38" s="624"/>
      <c r="CW38" s="624"/>
      <c r="CX38" s="624"/>
      <c r="CY38" s="625"/>
      <c r="CZ38" s="628">
        <v>10.199999999999999</v>
      </c>
      <c r="DA38" s="654"/>
      <c r="DB38" s="654"/>
      <c r="DC38" s="658"/>
      <c r="DD38" s="632">
        <v>1270661</v>
      </c>
      <c r="DE38" s="624"/>
      <c r="DF38" s="624"/>
      <c r="DG38" s="624"/>
      <c r="DH38" s="624"/>
      <c r="DI38" s="624"/>
      <c r="DJ38" s="624"/>
      <c r="DK38" s="625"/>
      <c r="DL38" s="632">
        <v>1118344</v>
      </c>
      <c r="DM38" s="624"/>
      <c r="DN38" s="624"/>
      <c r="DO38" s="624"/>
      <c r="DP38" s="624"/>
      <c r="DQ38" s="624"/>
      <c r="DR38" s="624"/>
      <c r="DS38" s="624"/>
      <c r="DT38" s="624"/>
      <c r="DU38" s="624"/>
      <c r="DV38" s="625"/>
      <c r="DW38" s="628">
        <v>15.4</v>
      </c>
      <c r="DX38" s="654"/>
      <c r="DY38" s="654"/>
      <c r="DZ38" s="654"/>
      <c r="EA38" s="654"/>
      <c r="EB38" s="654"/>
      <c r="EC38" s="655"/>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139</v>
      </c>
      <c r="AA39" s="626"/>
      <c r="AB39" s="626"/>
      <c r="AC39" s="626"/>
      <c r="AD39" s="627" t="s">
        <v>246</v>
      </c>
      <c r="AE39" s="627"/>
      <c r="AF39" s="627"/>
      <c r="AG39" s="627"/>
      <c r="AH39" s="627"/>
      <c r="AI39" s="627"/>
      <c r="AJ39" s="627"/>
      <c r="AK39" s="627"/>
      <c r="AL39" s="628" t="s">
        <v>139</v>
      </c>
      <c r="AM39" s="629"/>
      <c r="AN39" s="629"/>
      <c r="AO39" s="630"/>
      <c r="AQ39" s="686" t="s">
        <v>345</v>
      </c>
      <c r="AR39" s="687"/>
      <c r="AS39" s="687"/>
      <c r="AT39" s="687"/>
      <c r="AU39" s="687"/>
      <c r="AV39" s="687"/>
      <c r="AW39" s="687"/>
      <c r="AX39" s="687"/>
      <c r="AY39" s="688"/>
      <c r="AZ39" s="623" t="s">
        <v>139</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4528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4374</v>
      </c>
      <c r="CS39" s="656"/>
      <c r="CT39" s="656"/>
      <c r="CU39" s="656"/>
      <c r="CV39" s="656"/>
      <c r="CW39" s="656"/>
      <c r="CX39" s="656"/>
      <c r="CY39" s="657"/>
      <c r="CZ39" s="628">
        <v>0</v>
      </c>
      <c r="DA39" s="654"/>
      <c r="DB39" s="654"/>
      <c r="DC39" s="658"/>
      <c r="DD39" s="632">
        <v>3185</v>
      </c>
      <c r="DE39" s="656"/>
      <c r="DF39" s="656"/>
      <c r="DG39" s="656"/>
      <c r="DH39" s="656"/>
      <c r="DI39" s="656"/>
      <c r="DJ39" s="656"/>
      <c r="DK39" s="657"/>
      <c r="DL39" s="632" t="s">
        <v>139</v>
      </c>
      <c r="DM39" s="656"/>
      <c r="DN39" s="656"/>
      <c r="DO39" s="656"/>
      <c r="DP39" s="656"/>
      <c r="DQ39" s="656"/>
      <c r="DR39" s="656"/>
      <c r="DS39" s="656"/>
      <c r="DT39" s="656"/>
      <c r="DU39" s="656"/>
      <c r="DV39" s="657"/>
      <c r="DW39" s="628" t="s">
        <v>258</v>
      </c>
      <c r="DX39" s="654"/>
      <c r="DY39" s="654"/>
      <c r="DZ39" s="654"/>
      <c r="EA39" s="654"/>
      <c r="EB39" s="654"/>
      <c r="EC39" s="655"/>
    </row>
    <row r="40" spans="2:133" ht="11.25" customHeight="1" x14ac:dyDescent="0.15">
      <c r="B40" s="620" t="s">
        <v>348</v>
      </c>
      <c r="C40" s="621"/>
      <c r="D40" s="621"/>
      <c r="E40" s="621"/>
      <c r="F40" s="621"/>
      <c r="G40" s="621"/>
      <c r="H40" s="621"/>
      <c r="I40" s="621"/>
      <c r="J40" s="621"/>
      <c r="K40" s="621"/>
      <c r="L40" s="621"/>
      <c r="M40" s="621"/>
      <c r="N40" s="621"/>
      <c r="O40" s="621"/>
      <c r="P40" s="621"/>
      <c r="Q40" s="622"/>
      <c r="R40" s="623">
        <v>130021</v>
      </c>
      <c r="S40" s="624"/>
      <c r="T40" s="624"/>
      <c r="U40" s="624"/>
      <c r="V40" s="624"/>
      <c r="W40" s="624"/>
      <c r="X40" s="624"/>
      <c r="Y40" s="625"/>
      <c r="Z40" s="626">
        <v>0.9</v>
      </c>
      <c r="AA40" s="626"/>
      <c r="AB40" s="626"/>
      <c r="AC40" s="626"/>
      <c r="AD40" s="627" t="s">
        <v>258</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t="s">
        <v>258</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94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133000</v>
      </c>
      <c r="CS40" s="624"/>
      <c r="CT40" s="624"/>
      <c r="CU40" s="624"/>
      <c r="CV40" s="624"/>
      <c r="CW40" s="624"/>
      <c r="CX40" s="624"/>
      <c r="CY40" s="625"/>
      <c r="CZ40" s="628">
        <v>1</v>
      </c>
      <c r="DA40" s="654"/>
      <c r="DB40" s="654"/>
      <c r="DC40" s="658"/>
      <c r="DD40" s="632" t="s">
        <v>140</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4"/>
      <c r="DY40" s="654"/>
      <c r="DZ40" s="654"/>
      <c r="EA40" s="654"/>
      <c r="EB40" s="654"/>
      <c r="EC40" s="655"/>
    </row>
    <row r="41" spans="2:133" ht="11.25" customHeight="1" x14ac:dyDescent="0.15">
      <c r="B41" s="644" t="s">
        <v>353</v>
      </c>
      <c r="C41" s="645"/>
      <c r="D41" s="645"/>
      <c r="E41" s="645"/>
      <c r="F41" s="645"/>
      <c r="G41" s="645"/>
      <c r="H41" s="645"/>
      <c r="I41" s="645"/>
      <c r="J41" s="645"/>
      <c r="K41" s="645"/>
      <c r="L41" s="645"/>
      <c r="M41" s="645"/>
      <c r="N41" s="645"/>
      <c r="O41" s="645"/>
      <c r="P41" s="645"/>
      <c r="Q41" s="646"/>
      <c r="R41" s="695">
        <v>14799654</v>
      </c>
      <c r="S41" s="696"/>
      <c r="T41" s="696"/>
      <c r="U41" s="696"/>
      <c r="V41" s="696"/>
      <c r="W41" s="696"/>
      <c r="X41" s="696"/>
      <c r="Y41" s="700"/>
      <c r="Z41" s="701">
        <v>100</v>
      </c>
      <c r="AA41" s="701"/>
      <c r="AB41" s="701"/>
      <c r="AC41" s="701"/>
      <c r="AD41" s="702">
        <v>7139603</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169751</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140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140</v>
      </c>
      <c r="CS41" s="656"/>
      <c r="CT41" s="656"/>
      <c r="CU41" s="656"/>
      <c r="CV41" s="656"/>
      <c r="CW41" s="656"/>
      <c r="CX41" s="656"/>
      <c r="CY41" s="657"/>
      <c r="CZ41" s="628" t="s">
        <v>139</v>
      </c>
      <c r="DA41" s="654"/>
      <c r="DB41" s="654"/>
      <c r="DC41" s="658"/>
      <c r="DD41" s="632" t="s">
        <v>139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749933</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351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2854777</v>
      </c>
      <c r="CS42" s="656"/>
      <c r="CT42" s="656"/>
      <c r="CU42" s="656"/>
      <c r="CV42" s="656"/>
      <c r="CW42" s="656"/>
      <c r="CX42" s="656"/>
      <c r="CY42" s="657"/>
      <c r="CZ42" s="628">
        <v>20.5</v>
      </c>
      <c r="DA42" s="654"/>
      <c r="DB42" s="654"/>
      <c r="DC42" s="658"/>
      <c r="DD42" s="632">
        <v>401158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77900</v>
      </c>
      <c r="CS43" s="656"/>
      <c r="CT43" s="656"/>
      <c r="CU43" s="656"/>
      <c r="CV43" s="656"/>
      <c r="CW43" s="656"/>
      <c r="CX43" s="656"/>
      <c r="CY43" s="657"/>
      <c r="CZ43" s="628">
        <v>0.6</v>
      </c>
      <c r="DA43" s="654"/>
      <c r="DB43" s="654"/>
      <c r="DC43" s="658"/>
      <c r="DD43" s="632">
        <v>74218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2834081</v>
      </c>
      <c r="CS44" s="624"/>
      <c r="CT44" s="624"/>
      <c r="CU44" s="624"/>
      <c r="CV44" s="624"/>
      <c r="CW44" s="624"/>
      <c r="CX44" s="624"/>
      <c r="CY44" s="625"/>
      <c r="CZ44" s="628">
        <v>20.3</v>
      </c>
      <c r="DA44" s="629"/>
      <c r="DB44" s="629"/>
      <c r="DC44" s="635"/>
      <c r="DD44" s="632">
        <v>399562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449993</v>
      </c>
      <c r="CS45" s="656"/>
      <c r="CT45" s="656"/>
      <c r="CU45" s="656"/>
      <c r="CV45" s="656"/>
      <c r="CW45" s="656"/>
      <c r="CX45" s="656"/>
      <c r="CY45" s="657"/>
      <c r="CZ45" s="628">
        <v>3.2</v>
      </c>
      <c r="DA45" s="654"/>
      <c r="DB45" s="654"/>
      <c r="DC45" s="658"/>
      <c r="DD45" s="632">
        <v>132768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2380486</v>
      </c>
      <c r="CS46" s="624"/>
      <c r="CT46" s="624"/>
      <c r="CU46" s="624"/>
      <c r="CV46" s="624"/>
      <c r="CW46" s="624"/>
      <c r="CX46" s="624"/>
      <c r="CY46" s="625"/>
      <c r="CZ46" s="628">
        <v>17.100000000000001</v>
      </c>
      <c r="DA46" s="629"/>
      <c r="DB46" s="629"/>
      <c r="DC46" s="635"/>
      <c r="DD46" s="632">
        <v>265992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v>20696</v>
      </c>
      <c r="CS47" s="656"/>
      <c r="CT47" s="656"/>
      <c r="CU47" s="656"/>
      <c r="CV47" s="656"/>
      <c r="CW47" s="656"/>
      <c r="CX47" s="656"/>
      <c r="CY47" s="657"/>
      <c r="CZ47" s="628">
        <v>0.1</v>
      </c>
      <c r="DA47" s="654"/>
      <c r="DB47" s="654"/>
      <c r="DC47" s="658"/>
      <c r="DD47" s="632">
        <v>1596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246</v>
      </c>
      <c r="CS48" s="624"/>
      <c r="CT48" s="624"/>
      <c r="CU48" s="624"/>
      <c r="CV48" s="624"/>
      <c r="CW48" s="624"/>
      <c r="CX48" s="624"/>
      <c r="CY48" s="625"/>
      <c r="CZ48" s="628" t="s">
        <v>140</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13957021</v>
      </c>
      <c r="CS49" s="682"/>
      <c r="CT49" s="682"/>
      <c r="CU49" s="682"/>
      <c r="CV49" s="682"/>
      <c r="CW49" s="682"/>
      <c r="CX49" s="682"/>
      <c r="CY49" s="711"/>
      <c r="CZ49" s="703">
        <v>100</v>
      </c>
      <c r="DA49" s="712"/>
      <c r="DB49" s="712"/>
      <c r="DC49" s="713"/>
      <c r="DD49" s="714">
        <v>7840953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8VkFM59oCh3dFIdoNoTNxAlKIZUOTImXZt0PLVdZ5OW+D9UZg4YHAOpOBjS1UB92ykGlnlmllnOOb9yD2nSdQ==" saltValue="kVgvdMREk+Ko+TBnLA3sg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14800</v>
      </c>
      <c r="R7" s="753"/>
      <c r="S7" s="753"/>
      <c r="T7" s="753"/>
      <c r="U7" s="753"/>
      <c r="V7" s="753">
        <v>13957</v>
      </c>
      <c r="W7" s="753"/>
      <c r="X7" s="753"/>
      <c r="Y7" s="753"/>
      <c r="Z7" s="753"/>
      <c r="AA7" s="753">
        <v>843</v>
      </c>
      <c r="AB7" s="753"/>
      <c r="AC7" s="753"/>
      <c r="AD7" s="753"/>
      <c r="AE7" s="754"/>
      <c r="AF7" s="755">
        <v>614</v>
      </c>
      <c r="AG7" s="756"/>
      <c r="AH7" s="756"/>
      <c r="AI7" s="756"/>
      <c r="AJ7" s="757"/>
      <c r="AK7" s="758">
        <v>414</v>
      </c>
      <c r="AL7" s="759"/>
      <c r="AM7" s="759"/>
      <c r="AN7" s="759"/>
      <c r="AO7" s="759"/>
      <c r="AP7" s="759">
        <v>10395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14800</v>
      </c>
      <c r="R23" s="793"/>
      <c r="S23" s="793"/>
      <c r="T23" s="793"/>
      <c r="U23" s="793"/>
      <c r="V23" s="793">
        <v>13957</v>
      </c>
      <c r="W23" s="793"/>
      <c r="X23" s="793"/>
      <c r="Y23" s="793"/>
      <c r="Z23" s="793"/>
      <c r="AA23" s="793">
        <v>843</v>
      </c>
      <c r="AB23" s="793"/>
      <c r="AC23" s="793"/>
      <c r="AD23" s="793"/>
      <c r="AE23" s="794"/>
      <c r="AF23" s="795">
        <v>614</v>
      </c>
      <c r="AG23" s="793"/>
      <c r="AH23" s="793"/>
      <c r="AI23" s="793"/>
      <c r="AJ23" s="796"/>
      <c r="AK23" s="797"/>
      <c r="AL23" s="798"/>
      <c r="AM23" s="798"/>
      <c r="AN23" s="798"/>
      <c r="AO23" s="798"/>
      <c r="AP23" s="793">
        <v>10395</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2309</v>
      </c>
      <c r="R28" s="823"/>
      <c r="S28" s="823"/>
      <c r="T28" s="823"/>
      <c r="U28" s="823"/>
      <c r="V28" s="823">
        <v>2243</v>
      </c>
      <c r="W28" s="823"/>
      <c r="X28" s="823"/>
      <c r="Y28" s="823"/>
      <c r="Z28" s="823"/>
      <c r="AA28" s="823">
        <v>66</v>
      </c>
      <c r="AB28" s="823"/>
      <c r="AC28" s="823"/>
      <c r="AD28" s="823"/>
      <c r="AE28" s="824"/>
      <c r="AF28" s="825">
        <v>66</v>
      </c>
      <c r="AG28" s="823"/>
      <c r="AH28" s="823"/>
      <c r="AI28" s="823"/>
      <c r="AJ28" s="826"/>
      <c r="AK28" s="827">
        <v>187</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2178</v>
      </c>
      <c r="R29" s="784"/>
      <c r="S29" s="784"/>
      <c r="T29" s="784"/>
      <c r="U29" s="784"/>
      <c r="V29" s="784">
        <v>2099</v>
      </c>
      <c r="W29" s="784"/>
      <c r="X29" s="784"/>
      <c r="Y29" s="784"/>
      <c r="Z29" s="784"/>
      <c r="AA29" s="784">
        <v>79</v>
      </c>
      <c r="AB29" s="784"/>
      <c r="AC29" s="784"/>
      <c r="AD29" s="784"/>
      <c r="AE29" s="785"/>
      <c r="AF29" s="786">
        <v>79</v>
      </c>
      <c r="AG29" s="787"/>
      <c r="AH29" s="787"/>
      <c r="AI29" s="787"/>
      <c r="AJ29" s="788"/>
      <c r="AK29" s="834">
        <v>307</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409</v>
      </c>
      <c r="R30" s="784"/>
      <c r="S30" s="784"/>
      <c r="T30" s="784"/>
      <c r="U30" s="784"/>
      <c r="V30" s="784">
        <v>407</v>
      </c>
      <c r="W30" s="784"/>
      <c r="X30" s="784"/>
      <c r="Y30" s="784"/>
      <c r="Z30" s="784"/>
      <c r="AA30" s="784">
        <v>2</v>
      </c>
      <c r="AB30" s="784"/>
      <c r="AC30" s="784"/>
      <c r="AD30" s="784"/>
      <c r="AE30" s="785"/>
      <c r="AF30" s="786">
        <v>2</v>
      </c>
      <c r="AG30" s="787"/>
      <c r="AH30" s="787"/>
      <c r="AI30" s="787"/>
      <c r="AJ30" s="788"/>
      <c r="AK30" s="834">
        <v>82</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450</v>
      </c>
      <c r="R31" s="784"/>
      <c r="S31" s="784"/>
      <c r="T31" s="784"/>
      <c r="U31" s="784"/>
      <c r="V31" s="784">
        <v>413</v>
      </c>
      <c r="W31" s="784"/>
      <c r="X31" s="784"/>
      <c r="Y31" s="784"/>
      <c r="Z31" s="784"/>
      <c r="AA31" s="784">
        <v>37</v>
      </c>
      <c r="AB31" s="784"/>
      <c r="AC31" s="784"/>
      <c r="AD31" s="784"/>
      <c r="AE31" s="785"/>
      <c r="AF31" s="786">
        <v>637</v>
      </c>
      <c r="AG31" s="787"/>
      <c r="AH31" s="787"/>
      <c r="AI31" s="787"/>
      <c r="AJ31" s="788"/>
      <c r="AK31" s="834">
        <v>8</v>
      </c>
      <c r="AL31" s="830"/>
      <c r="AM31" s="830"/>
      <c r="AN31" s="830"/>
      <c r="AO31" s="830"/>
      <c r="AP31" s="830">
        <v>1041</v>
      </c>
      <c r="AQ31" s="830"/>
      <c r="AR31" s="830"/>
      <c r="AS31" s="830"/>
      <c r="AT31" s="830"/>
      <c r="AU31" s="830">
        <v>19</v>
      </c>
      <c r="AV31" s="830"/>
      <c r="AW31" s="830"/>
      <c r="AX31" s="830"/>
      <c r="AY31" s="830"/>
      <c r="AZ31" s="831" t="s">
        <v>585</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1279</v>
      </c>
      <c r="R32" s="784"/>
      <c r="S32" s="784"/>
      <c r="T32" s="784"/>
      <c r="U32" s="784"/>
      <c r="V32" s="784">
        <v>1271</v>
      </c>
      <c r="W32" s="784"/>
      <c r="X32" s="784"/>
      <c r="Y32" s="784"/>
      <c r="Z32" s="784"/>
      <c r="AA32" s="784">
        <v>8</v>
      </c>
      <c r="AB32" s="784"/>
      <c r="AC32" s="784"/>
      <c r="AD32" s="784"/>
      <c r="AE32" s="785"/>
      <c r="AF32" s="786">
        <v>8</v>
      </c>
      <c r="AG32" s="787"/>
      <c r="AH32" s="787"/>
      <c r="AI32" s="787"/>
      <c r="AJ32" s="788"/>
      <c r="AK32" s="834">
        <v>507</v>
      </c>
      <c r="AL32" s="830"/>
      <c r="AM32" s="830"/>
      <c r="AN32" s="830"/>
      <c r="AO32" s="830"/>
      <c r="AP32" s="830">
        <v>5948</v>
      </c>
      <c r="AQ32" s="830"/>
      <c r="AR32" s="830"/>
      <c r="AS32" s="830"/>
      <c r="AT32" s="830"/>
      <c r="AU32" s="830">
        <v>3831</v>
      </c>
      <c r="AV32" s="830"/>
      <c r="AW32" s="830"/>
      <c r="AX32" s="830"/>
      <c r="AY32" s="830"/>
      <c r="AZ32" s="831" t="s">
        <v>585</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791</v>
      </c>
      <c r="AG63" s="844"/>
      <c r="AH63" s="844"/>
      <c r="AI63" s="844"/>
      <c r="AJ63" s="845"/>
      <c r="AK63" s="846"/>
      <c r="AL63" s="841"/>
      <c r="AM63" s="841"/>
      <c r="AN63" s="841"/>
      <c r="AO63" s="841"/>
      <c r="AP63" s="844">
        <v>6989</v>
      </c>
      <c r="AQ63" s="844"/>
      <c r="AR63" s="844"/>
      <c r="AS63" s="844"/>
      <c r="AT63" s="844"/>
      <c r="AU63" s="844">
        <v>3850</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547</v>
      </c>
      <c r="R68" s="866"/>
      <c r="S68" s="866"/>
      <c r="T68" s="866"/>
      <c r="U68" s="866"/>
      <c r="V68" s="866">
        <v>518</v>
      </c>
      <c r="W68" s="866"/>
      <c r="X68" s="866"/>
      <c r="Y68" s="866"/>
      <c r="Z68" s="866"/>
      <c r="AA68" s="866">
        <v>29</v>
      </c>
      <c r="AB68" s="866"/>
      <c r="AC68" s="866"/>
      <c r="AD68" s="866"/>
      <c r="AE68" s="866"/>
      <c r="AF68" s="866">
        <v>29</v>
      </c>
      <c r="AG68" s="866"/>
      <c r="AH68" s="866"/>
      <c r="AI68" s="866"/>
      <c r="AJ68" s="866"/>
      <c r="AK68" s="866" t="s">
        <v>585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1184</v>
      </c>
      <c r="R69" s="830"/>
      <c r="S69" s="830"/>
      <c r="T69" s="830"/>
      <c r="U69" s="830"/>
      <c r="V69" s="830">
        <v>1145</v>
      </c>
      <c r="W69" s="830"/>
      <c r="X69" s="830"/>
      <c r="Y69" s="830"/>
      <c r="Z69" s="830"/>
      <c r="AA69" s="830">
        <v>39</v>
      </c>
      <c r="AB69" s="830"/>
      <c r="AC69" s="830"/>
      <c r="AD69" s="830"/>
      <c r="AE69" s="830"/>
      <c r="AF69" s="830">
        <v>39</v>
      </c>
      <c r="AG69" s="830"/>
      <c r="AH69" s="830"/>
      <c r="AI69" s="830"/>
      <c r="AJ69" s="830"/>
      <c r="AK69" s="830" t="s">
        <v>585</v>
      </c>
      <c r="AL69" s="830"/>
      <c r="AM69" s="830"/>
      <c r="AN69" s="830"/>
      <c r="AO69" s="830"/>
      <c r="AP69" s="830">
        <v>1615</v>
      </c>
      <c r="AQ69" s="830"/>
      <c r="AR69" s="830"/>
      <c r="AS69" s="830"/>
      <c r="AT69" s="830"/>
      <c r="AU69" s="830">
        <v>399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4171</v>
      </c>
      <c r="R70" s="830"/>
      <c r="S70" s="830"/>
      <c r="T70" s="830"/>
      <c r="U70" s="830"/>
      <c r="V70" s="830">
        <v>4029</v>
      </c>
      <c r="W70" s="830"/>
      <c r="X70" s="830"/>
      <c r="Y70" s="830"/>
      <c r="Z70" s="830"/>
      <c r="AA70" s="830">
        <v>142</v>
      </c>
      <c r="AB70" s="830"/>
      <c r="AC70" s="830"/>
      <c r="AD70" s="830"/>
      <c r="AE70" s="830"/>
      <c r="AF70" s="830">
        <v>142</v>
      </c>
      <c r="AG70" s="830"/>
      <c r="AH70" s="830"/>
      <c r="AI70" s="830"/>
      <c r="AJ70" s="830"/>
      <c r="AK70" s="830" t="s">
        <v>585</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0</v>
      </c>
      <c r="R71" s="830"/>
      <c r="S71" s="830"/>
      <c r="T71" s="830"/>
      <c r="U71" s="830"/>
      <c r="V71" s="830" t="s">
        <v>585</v>
      </c>
      <c r="W71" s="830"/>
      <c r="X71" s="830"/>
      <c r="Y71" s="830"/>
      <c r="Z71" s="830"/>
      <c r="AA71" s="830">
        <v>0</v>
      </c>
      <c r="AB71" s="830"/>
      <c r="AC71" s="830"/>
      <c r="AD71" s="830"/>
      <c r="AE71" s="830"/>
      <c r="AF71" s="830">
        <v>0</v>
      </c>
      <c r="AG71" s="830"/>
      <c r="AH71" s="830"/>
      <c r="AI71" s="830"/>
      <c r="AJ71" s="830"/>
      <c r="AK71" s="830" t="s">
        <v>585</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1608</v>
      </c>
      <c r="R72" s="830"/>
      <c r="S72" s="830"/>
      <c r="T72" s="830"/>
      <c r="U72" s="830"/>
      <c r="V72" s="830">
        <v>1370</v>
      </c>
      <c r="W72" s="830"/>
      <c r="X72" s="830"/>
      <c r="Y72" s="830"/>
      <c r="Z72" s="830"/>
      <c r="AA72" s="830">
        <v>237</v>
      </c>
      <c r="AB72" s="830"/>
      <c r="AC72" s="830"/>
      <c r="AD72" s="830"/>
      <c r="AE72" s="830"/>
      <c r="AF72" s="830">
        <v>237</v>
      </c>
      <c r="AG72" s="830"/>
      <c r="AH72" s="830"/>
      <c r="AI72" s="830"/>
      <c r="AJ72" s="830"/>
      <c r="AK72" s="830" t="s">
        <v>585</v>
      </c>
      <c r="AL72" s="830"/>
      <c r="AM72" s="830"/>
      <c r="AN72" s="830"/>
      <c r="AO72" s="830"/>
      <c r="AP72" s="830" t="s">
        <v>585</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435773</v>
      </c>
      <c r="R73" s="830"/>
      <c r="S73" s="830"/>
      <c r="T73" s="830"/>
      <c r="U73" s="830"/>
      <c r="V73" s="830">
        <v>433285</v>
      </c>
      <c r="W73" s="830"/>
      <c r="X73" s="830"/>
      <c r="Y73" s="830"/>
      <c r="Z73" s="830"/>
      <c r="AA73" s="830">
        <v>2487</v>
      </c>
      <c r="AB73" s="830"/>
      <c r="AC73" s="830"/>
      <c r="AD73" s="830"/>
      <c r="AE73" s="830"/>
      <c r="AF73" s="830">
        <v>2487</v>
      </c>
      <c r="AG73" s="830"/>
      <c r="AH73" s="830"/>
      <c r="AI73" s="830"/>
      <c r="AJ73" s="830"/>
      <c r="AK73" s="830">
        <v>902</v>
      </c>
      <c r="AL73" s="830"/>
      <c r="AM73" s="830"/>
      <c r="AN73" s="830"/>
      <c r="AO73" s="830"/>
      <c r="AP73" s="830" t="s">
        <v>585</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2934</v>
      </c>
      <c r="AG88" s="844"/>
      <c r="AH88" s="844"/>
      <c r="AI88" s="844"/>
      <c r="AJ88" s="844"/>
      <c r="AK88" s="841"/>
      <c r="AL88" s="841"/>
      <c r="AM88" s="841"/>
      <c r="AN88" s="841"/>
      <c r="AO88" s="841"/>
      <c r="AP88" s="844">
        <v>1615</v>
      </c>
      <c r="AQ88" s="844"/>
      <c r="AR88" s="844"/>
      <c r="AS88" s="844"/>
      <c r="AT88" s="844"/>
      <c r="AU88" s="844">
        <v>399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907117</v>
      </c>
      <c r="AB110" s="900"/>
      <c r="AC110" s="900"/>
      <c r="AD110" s="900"/>
      <c r="AE110" s="901"/>
      <c r="AF110" s="902">
        <v>967905</v>
      </c>
      <c r="AG110" s="900"/>
      <c r="AH110" s="900"/>
      <c r="AI110" s="900"/>
      <c r="AJ110" s="901"/>
      <c r="AK110" s="902">
        <v>969426</v>
      </c>
      <c r="AL110" s="900"/>
      <c r="AM110" s="900"/>
      <c r="AN110" s="900"/>
      <c r="AO110" s="901"/>
      <c r="AP110" s="903">
        <v>16.100000000000001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9578115</v>
      </c>
      <c r="BR110" s="931"/>
      <c r="BS110" s="931"/>
      <c r="BT110" s="931"/>
      <c r="BU110" s="931"/>
      <c r="BV110" s="931">
        <v>9383964</v>
      </c>
      <c r="BW110" s="931"/>
      <c r="BX110" s="931"/>
      <c r="BY110" s="931"/>
      <c r="BZ110" s="931"/>
      <c r="CA110" s="931">
        <v>10394700</v>
      </c>
      <c r="CB110" s="931"/>
      <c r="CC110" s="931"/>
      <c r="CD110" s="931"/>
      <c r="CE110" s="931"/>
      <c r="CF110" s="944">
        <v>172.2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139</v>
      </c>
      <c r="DM110" s="931"/>
      <c r="DN110" s="931"/>
      <c r="DO110" s="931"/>
      <c r="DP110" s="931"/>
      <c r="DQ110" s="931" t="s">
        <v>139</v>
      </c>
      <c r="DR110" s="931"/>
      <c r="DS110" s="931"/>
      <c r="DT110" s="931"/>
      <c r="DU110" s="931"/>
      <c r="DV110" s="932" t="s">
        <v>139</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444</v>
      </c>
      <c r="AG111" s="938"/>
      <c r="AH111" s="938"/>
      <c r="AI111" s="938"/>
      <c r="AJ111" s="939"/>
      <c r="AK111" s="940" t="s">
        <v>139</v>
      </c>
      <c r="AL111" s="938"/>
      <c r="AM111" s="938"/>
      <c r="AN111" s="938"/>
      <c r="AO111" s="939"/>
      <c r="AP111" s="941" t="s">
        <v>139</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139</v>
      </c>
      <c r="BW111" s="926"/>
      <c r="BX111" s="926"/>
      <c r="BY111" s="926"/>
      <c r="BZ111" s="926"/>
      <c r="CA111" s="926" t="s">
        <v>139</v>
      </c>
      <c r="CB111" s="926"/>
      <c r="CC111" s="926"/>
      <c r="CD111" s="926"/>
      <c r="CE111" s="926"/>
      <c r="CF111" s="920" t="s">
        <v>139</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139</v>
      </c>
      <c r="DH111" s="926"/>
      <c r="DI111" s="926"/>
      <c r="DJ111" s="926"/>
      <c r="DK111" s="926"/>
      <c r="DL111" s="926" t="s">
        <v>139</v>
      </c>
      <c r="DM111" s="926"/>
      <c r="DN111" s="926"/>
      <c r="DO111" s="926"/>
      <c r="DP111" s="926"/>
      <c r="DQ111" s="926" t="s">
        <v>448</v>
      </c>
      <c r="DR111" s="926"/>
      <c r="DS111" s="926"/>
      <c r="DT111" s="926"/>
      <c r="DU111" s="926"/>
      <c r="DV111" s="927" t="s">
        <v>139</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139</v>
      </c>
      <c r="AB112" s="959"/>
      <c r="AC112" s="959"/>
      <c r="AD112" s="959"/>
      <c r="AE112" s="960"/>
      <c r="AF112" s="961" t="s">
        <v>446</v>
      </c>
      <c r="AG112" s="959"/>
      <c r="AH112" s="959"/>
      <c r="AI112" s="959"/>
      <c r="AJ112" s="960"/>
      <c r="AK112" s="961" t="s">
        <v>139</v>
      </c>
      <c r="AL112" s="959"/>
      <c r="AM112" s="959"/>
      <c r="AN112" s="959"/>
      <c r="AO112" s="960"/>
      <c r="AP112" s="962" t="s">
        <v>139</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3729938</v>
      </c>
      <c r="BR112" s="926"/>
      <c r="BS112" s="926"/>
      <c r="BT112" s="926"/>
      <c r="BU112" s="926"/>
      <c r="BV112" s="926">
        <v>3466668</v>
      </c>
      <c r="BW112" s="926"/>
      <c r="BX112" s="926"/>
      <c r="BY112" s="926"/>
      <c r="BZ112" s="926"/>
      <c r="CA112" s="926">
        <v>3849381</v>
      </c>
      <c r="CB112" s="926"/>
      <c r="CC112" s="926"/>
      <c r="CD112" s="926"/>
      <c r="CE112" s="926"/>
      <c r="CF112" s="920">
        <v>63.8</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446</v>
      </c>
      <c r="DM112" s="926"/>
      <c r="DN112" s="926"/>
      <c r="DO112" s="926"/>
      <c r="DP112" s="926"/>
      <c r="DQ112" s="926" t="s">
        <v>446</v>
      </c>
      <c r="DR112" s="926"/>
      <c r="DS112" s="926"/>
      <c r="DT112" s="926"/>
      <c r="DU112" s="926"/>
      <c r="DV112" s="927" t="s">
        <v>139</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288282</v>
      </c>
      <c r="AB113" s="938"/>
      <c r="AC113" s="938"/>
      <c r="AD113" s="938"/>
      <c r="AE113" s="939"/>
      <c r="AF113" s="940">
        <v>316580</v>
      </c>
      <c r="AG113" s="938"/>
      <c r="AH113" s="938"/>
      <c r="AI113" s="938"/>
      <c r="AJ113" s="939"/>
      <c r="AK113" s="940">
        <v>419425</v>
      </c>
      <c r="AL113" s="938"/>
      <c r="AM113" s="938"/>
      <c r="AN113" s="938"/>
      <c r="AO113" s="939"/>
      <c r="AP113" s="941">
        <v>6.9</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435597</v>
      </c>
      <c r="BR113" s="926"/>
      <c r="BS113" s="926"/>
      <c r="BT113" s="926"/>
      <c r="BU113" s="926"/>
      <c r="BV113" s="926">
        <v>437613</v>
      </c>
      <c r="BW113" s="926"/>
      <c r="BX113" s="926"/>
      <c r="BY113" s="926"/>
      <c r="BZ113" s="926"/>
      <c r="CA113" s="926">
        <v>399218</v>
      </c>
      <c r="CB113" s="926"/>
      <c r="CC113" s="926"/>
      <c r="CD113" s="926"/>
      <c r="CE113" s="926"/>
      <c r="CF113" s="920">
        <v>6.6</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139</v>
      </c>
      <c r="DM113" s="959"/>
      <c r="DN113" s="959"/>
      <c r="DO113" s="959"/>
      <c r="DP113" s="960"/>
      <c r="DQ113" s="961" t="s">
        <v>139</v>
      </c>
      <c r="DR113" s="959"/>
      <c r="DS113" s="959"/>
      <c r="DT113" s="959"/>
      <c r="DU113" s="960"/>
      <c r="DV113" s="962" t="s">
        <v>446</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26842</v>
      </c>
      <c r="AB114" s="959"/>
      <c r="AC114" s="959"/>
      <c r="AD114" s="959"/>
      <c r="AE114" s="960"/>
      <c r="AF114" s="961">
        <v>39148</v>
      </c>
      <c r="AG114" s="959"/>
      <c r="AH114" s="959"/>
      <c r="AI114" s="959"/>
      <c r="AJ114" s="960"/>
      <c r="AK114" s="961">
        <v>39288</v>
      </c>
      <c r="AL114" s="959"/>
      <c r="AM114" s="959"/>
      <c r="AN114" s="959"/>
      <c r="AO114" s="960"/>
      <c r="AP114" s="962">
        <v>0.7</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727895</v>
      </c>
      <c r="BR114" s="926"/>
      <c r="BS114" s="926"/>
      <c r="BT114" s="926"/>
      <c r="BU114" s="926"/>
      <c r="BV114" s="926">
        <v>684084</v>
      </c>
      <c r="BW114" s="926"/>
      <c r="BX114" s="926"/>
      <c r="BY114" s="926"/>
      <c r="BZ114" s="926"/>
      <c r="CA114" s="926">
        <v>699694</v>
      </c>
      <c r="CB114" s="926"/>
      <c r="CC114" s="926"/>
      <c r="CD114" s="926"/>
      <c r="CE114" s="926"/>
      <c r="CF114" s="920">
        <v>11.6</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446</v>
      </c>
      <c r="DM114" s="959"/>
      <c r="DN114" s="959"/>
      <c r="DO114" s="959"/>
      <c r="DP114" s="960"/>
      <c r="DQ114" s="961" t="s">
        <v>139</v>
      </c>
      <c r="DR114" s="959"/>
      <c r="DS114" s="959"/>
      <c r="DT114" s="959"/>
      <c r="DU114" s="960"/>
      <c r="DV114" s="962" t="s">
        <v>139</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139</v>
      </c>
      <c r="AB115" s="938"/>
      <c r="AC115" s="938"/>
      <c r="AD115" s="938"/>
      <c r="AE115" s="939"/>
      <c r="AF115" s="940" t="s">
        <v>446</v>
      </c>
      <c r="AG115" s="938"/>
      <c r="AH115" s="938"/>
      <c r="AI115" s="938"/>
      <c r="AJ115" s="939"/>
      <c r="AK115" s="940" t="s">
        <v>139</v>
      </c>
      <c r="AL115" s="938"/>
      <c r="AM115" s="938"/>
      <c r="AN115" s="938"/>
      <c r="AO115" s="939"/>
      <c r="AP115" s="941" t="s">
        <v>139</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139</v>
      </c>
      <c r="BR115" s="926"/>
      <c r="BS115" s="926"/>
      <c r="BT115" s="926"/>
      <c r="BU115" s="926"/>
      <c r="BV115" s="926" t="s">
        <v>139</v>
      </c>
      <c r="BW115" s="926"/>
      <c r="BX115" s="926"/>
      <c r="BY115" s="926"/>
      <c r="BZ115" s="926"/>
      <c r="CA115" s="926" t="s">
        <v>139</v>
      </c>
      <c r="CB115" s="926"/>
      <c r="CC115" s="926"/>
      <c r="CD115" s="926"/>
      <c r="CE115" s="926"/>
      <c r="CF115" s="920" t="s">
        <v>446</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139</v>
      </c>
      <c r="DM115" s="959"/>
      <c r="DN115" s="959"/>
      <c r="DO115" s="959"/>
      <c r="DP115" s="960"/>
      <c r="DQ115" s="961" t="s">
        <v>444</v>
      </c>
      <c r="DR115" s="959"/>
      <c r="DS115" s="959"/>
      <c r="DT115" s="959"/>
      <c r="DU115" s="960"/>
      <c r="DV115" s="962" t="s">
        <v>446</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139</v>
      </c>
      <c r="AB116" s="959"/>
      <c r="AC116" s="959"/>
      <c r="AD116" s="959"/>
      <c r="AE116" s="960"/>
      <c r="AF116" s="961" t="s">
        <v>139</v>
      </c>
      <c r="AG116" s="959"/>
      <c r="AH116" s="959"/>
      <c r="AI116" s="959"/>
      <c r="AJ116" s="960"/>
      <c r="AK116" s="961" t="s">
        <v>139</v>
      </c>
      <c r="AL116" s="959"/>
      <c r="AM116" s="959"/>
      <c r="AN116" s="959"/>
      <c r="AO116" s="960"/>
      <c r="AP116" s="962" t="s">
        <v>139</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139</v>
      </c>
      <c r="BR116" s="926"/>
      <c r="BS116" s="926"/>
      <c r="BT116" s="926"/>
      <c r="BU116" s="926"/>
      <c r="BV116" s="926" t="s">
        <v>139</v>
      </c>
      <c r="BW116" s="926"/>
      <c r="BX116" s="926"/>
      <c r="BY116" s="926"/>
      <c r="BZ116" s="926"/>
      <c r="CA116" s="926" t="s">
        <v>444</v>
      </c>
      <c r="CB116" s="926"/>
      <c r="CC116" s="926"/>
      <c r="CD116" s="926"/>
      <c r="CE116" s="926"/>
      <c r="CF116" s="920" t="s">
        <v>139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139</v>
      </c>
      <c r="DM116" s="959"/>
      <c r="DN116" s="959"/>
      <c r="DO116" s="959"/>
      <c r="DP116" s="960"/>
      <c r="DQ116" s="961" t="s">
        <v>139</v>
      </c>
      <c r="DR116" s="959"/>
      <c r="DS116" s="959"/>
      <c r="DT116" s="959"/>
      <c r="DU116" s="960"/>
      <c r="DV116" s="962" t="s">
        <v>139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1222241</v>
      </c>
      <c r="AB117" s="979"/>
      <c r="AC117" s="979"/>
      <c r="AD117" s="979"/>
      <c r="AE117" s="980"/>
      <c r="AF117" s="981">
        <v>1323633</v>
      </c>
      <c r="AG117" s="979"/>
      <c r="AH117" s="979"/>
      <c r="AI117" s="979"/>
      <c r="AJ117" s="980"/>
      <c r="AK117" s="981">
        <v>1428139</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444</v>
      </c>
      <c r="BW117" s="926"/>
      <c r="BX117" s="926"/>
      <c r="BY117" s="926"/>
      <c r="BZ117" s="926"/>
      <c r="CA117" s="926" t="s">
        <v>448</v>
      </c>
      <c r="CB117" s="926"/>
      <c r="CC117" s="926"/>
      <c r="CD117" s="926"/>
      <c r="CE117" s="926"/>
      <c r="CF117" s="920" t="s">
        <v>139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444</v>
      </c>
      <c r="DM117" s="959"/>
      <c r="DN117" s="959"/>
      <c r="DO117" s="959"/>
      <c r="DP117" s="960"/>
      <c r="DQ117" s="961" t="s">
        <v>444</v>
      </c>
      <c r="DR117" s="959"/>
      <c r="DS117" s="959"/>
      <c r="DT117" s="959"/>
      <c r="DU117" s="960"/>
      <c r="DV117" s="962" t="s">
        <v>139</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139</v>
      </c>
      <c r="BW118" s="1000"/>
      <c r="BX118" s="1000"/>
      <c r="BY118" s="1000"/>
      <c r="BZ118" s="1000"/>
      <c r="CA118" s="1000" t="s">
        <v>444</v>
      </c>
      <c r="CB118" s="1000"/>
      <c r="CC118" s="1000"/>
      <c r="CD118" s="1000"/>
      <c r="CE118" s="1000"/>
      <c r="CF118" s="920" t="s">
        <v>444</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444</v>
      </c>
      <c r="DR118" s="959"/>
      <c r="DS118" s="959"/>
      <c r="DT118" s="959"/>
      <c r="DU118" s="960"/>
      <c r="DV118" s="962" t="s">
        <v>139</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139</v>
      </c>
      <c r="AL119" s="900"/>
      <c r="AM119" s="900"/>
      <c r="AN119" s="900"/>
      <c r="AO119" s="901"/>
      <c r="AP119" s="903" t="s">
        <v>139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470</v>
      </c>
      <c r="BP119" s="1005"/>
      <c r="BQ119" s="999">
        <v>14471545</v>
      </c>
      <c r="BR119" s="1000"/>
      <c r="BS119" s="1000"/>
      <c r="BT119" s="1000"/>
      <c r="BU119" s="1000"/>
      <c r="BV119" s="1000">
        <v>13972329</v>
      </c>
      <c r="BW119" s="1000"/>
      <c r="BX119" s="1000"/>
      <c r="BY119" s="1000"/>
      <c r="BZ119" s="1000"/>
      <c r="CA119" s="1000">
        <v>15342993</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139</v>
      </c>
      <c r="DH119" s="986"/>
      <c r="DI119" s="986"/>
      <c r="DJ119" s="986"/>
      <c r="DK119" s="987"/>
      <c r="DL119" s="985" t="s">
        <v>446</v>
      </c>
      <c r="DM119" s="986"/>
      <c r="DN119" s="986"/>
      <c r="DO119" s="986"/>
      <c r="DP119" s="987"/>
      <c r="DQ119" s="985" t="s">
        <v>139</v>
      </c>
      <c r="DR119" s="986"/>
      <c r="DS119" s="986"/>
      <c r="DT119" s="986"/>
      <c r="DU119" s="987"/>
      <c r="DV119" s="988" t="s">
        <v>139</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139</v>
      </c>
      <c r="AG120" s="959"/>
      <c r="AH120" s="959"/>
      <c r="AI120" s="959"/>
      <c r="AJ120" s="960"/>
      <c r="AK120" s="961" t="s">
        <v>446</v>
      </c>
      <c r="AL120" s="959"/>
      <c r="AM120" s="959"/>
      <c r="AN120" s="959"/>
      <c r="AO120" s="960"/>
      <c r="AP120" s="962" t="s">
        <v>444</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4008794</v>
      </c>
      <c r="BR120" s="931"/>
      <c r="BS120" s="931"/>
      <c r="BT120" s="931"/>
      <c r="BU120" s="931"/>
      <c r="BV120" s="931">
        <v>4203071</v>
      </c>
      <c r="BW120" s="931"/>
      <c r="BX120" s="931"/>
      <c r="BY120" s="931"/>
      <c r="BZ120" s="931"/>
      <c r="CA120" s="931">
        <v>4136576</v>
      </c>
      <c r="CB120" s="931"/>
      <c r="CC120" s="931"/>
      <c r="CD120" s="931"/>
      <c r="CE120" s="931"/>
      <c r="CF120" s="944">
        <v>68.5</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3717185</v>
      </c>
      <c r="DH120" s="931"/>
      <c r="DI120" s="931"/>
      <c r="DJ120" s="931"/>
      <c r="DK120" s="931"/>
      <c r="DL120" s="931">
        <v>3450104</v>
      </c>
      <c r="DM120" s="931"/>
      <c r="DN120" s="931"/>
      <c r="DO120" s="931"/>
      <c r="DP120" s="931"/>
      <c r="DQ120" s="931">
        <v>3830638</v>
      </c>
      <c r="DR120" s="931"/>
      <c r="DS120" s="931"/>
      <c r="DT120" s="931"/>
      <c r="DU120" s="931"/>
      <c r="DV120" s="932">
        <v>63.5</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444</v>
      </c>
      <c r="AG121" s="959"/>
      <c r="AH121" s="959"/>
      <c r="AI121" s="959"/>
      <c r="AJ121" s="960"/>
      <c r="AK121" s="961" t="s">
        <v>139</v>
      </c>
      <c r="AL121" s="959"/>
      <c r="AM121" s="959"/>
      <c r="AN121" s="959"/>
      <c r="AO121" s="960"/>
      <c r="AP121" s="962" t="s">
        <v>139</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t="s">
        <v>444</v>
      </c>
      <c r="BR121" s="926"/>
      <c r="BS121" s="926"/>
      <c r="BT121" s="926"/>
      <c r="BU121" s="926"/>
      <c r="BV121" s="926" t="s">
        <v>448</v>
      </c>
      <c r="BW121" s="926"/>
      <c r="BX121" s="926"/>
      <c r="BY121" s="926"/>
      <c r="BZ121" s="926"/>
      <c r="CA121" s="926" t="s">
        <v>139</v>
      </c>
      <c r="CB121" s="926"/>
      <c r="CC121" s="926"/>
      <c r="CD121" s="926"/>
      <c r="CE121" s="926"/>
      <c r="CF121" s="920" t="s">
        <v>448</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12753</v>
      </c>
      <c r="DH121" s="926"/>
      <c r="DI121" s="926"/>
      <c r="DJ121" s="926"/>
      <c r="DK121" s="926"/>
      <c r="DL121" s="926">
        <v>16564</v>
      </c>
      <c r="DM121" s="926"/>
      <c r="DN121" s="926"/>
      <c r="DO121" s="926"/>
      <c r="DP121" s="926"/>
      <c r="DQ121" s="926">
        <v>18743</v>
      </c>
      <c r="DR121" s="926"/>
      <c r="DS121" s="926"/>
      <c r="DT121" s="926"/>
      <c r="DU121" s="926"/>
      <c r="DV121" s="927">
        <v>0.3</v>
      </c>
      <c r="DW121" s="927"/>
      <c r="DX121" s="927"/>
      <c r="DY121" s="927"/>
      <c r="DZ121" s="928"/>
    </row>
    <row r="122" spans="1:130" s="230" customFormat="1" ht="26.25" customHeight="1" x14ac:dyDescent="0.15">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139</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11944441</v>
      </c>
      <c r="BR122" s="1000"/>
      <c r="BS122" s="1000"/>
      <c r="BT122" s="1000"/>
      <c r="BU122" s="1000"/>
      <c r="BV122" s="1000">
        <v>11924120</v>
      </c>
      <c r="BW122" s="1000"/>
      <c r="BX122" s="1000"/>
      <c r="BY122" s="1000"/>
      <c r="BZ122" s="1000"/>
      <c r="CA122" s="1000">
        <v>11822969</v>
      </c>
      <c r="CB122" s="1000"/>
      <c r="CC122" s="1000"/>
      <c r="CD122" s="1000"/>
      <c r="CE122" s="1000"/>
      <c r="CF122" s="1017">
        <v>195.9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446</v>
      </c>
      <c r="AG123" s="959"/>
      <c r="AH123" s="959"/>
      <c r="AI123" s="959"/>
      <c r="AJ123" s="960"/>
      <c r="AK123" s="961" t="s">
        <v>444</v>
      </c>
      <c r="AL123" s="959"/>
      <c r="AM123" s="959"/>
      <c r="AN123" s="959"/>
      <c r="AO123" s="960"/>
      <c r="AP123" s="962" t="s">
        <v>139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480</v>
      </c>
      <c r="BP123" s="1005"/>
      <c r="BQ123" s="1063">
        <v>15953235</v>
      </c>
      <c r="BR123" s="1064"/>
      <c r="BS123" s="1064"/>
      <c r="BT123" s="1064"/>
      <c r="BU123" s="1064"/>
      <c r="BV123" s="1064">
        <v>16127191</v>
      </c>
      <c r="BW123" s="1064"/>
      <c r="BX123" s="1064"/>
      <c r="BY123" s="1064"/>
      <c r="BZ123" s="1064"/>
      <c r="CA123" s="1064">
        <v>15959545</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139</v>
      </c>
      <c r="AL124" s="959"/>
      <c r="AM124" s="959"/>
      <c r="AN124" s="959"/>
      <c r="AO124" s="960"/>
      <c r="AP124" s="962" t="s">
        <v>444</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139</v>
      </c>
      <c r="BR124" s="1027"/>
      <c r="BS124" s="1027"/>
      <c r="BT124" s="1027"/>
      <c r="BU124" s="1027"/>
      <c r="BV124" s="1027" t="s">
        <v>139</v>
      </c>
      <c r="BW124" s="1027"/>
      <c r="BX124" s="1027"/>
      <c r="BY124" s="1027"/>
      <c r="BZ124" s="1027"/>
      <c r="CA124" s="1027" t="s">
        <v>139</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139</v>
      </c>
      <c r="DH124" s="986"/>
      <c r="DI124" s="986"/>
      <c r="DJ124" s="986"/>
      <c r="DK124" s="987"/>
      <c r="DL124" s="985" t="s">
        <v>139</v>
      </c>
      <c r="DM124" s="986"/>
      <c r="DN124" s="986"/>
      <c r="DO124" s="986"/>
      <c r="DP124" s="987"/>
      <c r="DQ124" s="985" t="s">
        <v>139</v>
      </c>
      <c r="DR124" s="986"/>
      <c r="DS124" s="986"/>
      <c r="DT124" s="986"/>
      <c r="DU124" s="987"/>
      <c r="DV124" s="988" t="s">
        <v>139</v>
      </c>
      <c r="DW124" s="989"/>
      <c r="DX124" s="989"/>
      <c r="DY124" s="989"/>
      <c r="DZ124" s="990"/>
    </row>
    <row r="125" spans="1:130" s="230" customFormat="1" ht="26.25" customHeight="1" x14ac:dyDescent="0.15">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139</v>
      </c>
      <c r="DW125" s="932"/>
      <c r="DX125" s="932"/>
      <c r="DY125" s="932"/>
      <c r="DZ125" s="933"/>
    </row>
    <row r="126" spans="1:130" s="230" customFormat="1" ht="26.25" customHeight="1" thickBot="1" x14ac:dyDescent="0.2">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139</v>
      </c>
      <c r="AB126" s="959"/>
      <c r="AC126" s="959"/>
      <c r="AD126" s="959"/>
      <c r="AE126" s="960"/>
      <c r="AF126" s="961" t="s">
        <v>139</v>
      </c>
      <c r="AG126" s="959"/>
      <c r="AH126" s="959"/>
      <c r="AI126" s="959"/>
      <c r="AJ126" s="960"/>
      <c r="AK126" s="961" t="s">
        <v>139</v>
      </c>
      <c r="AL126" s="959"/>
      <c r="AM126" s="959"/>
      <c r="AN126" s="959"/>
      <c r="AO126" s="960"/>
      <c r="AP126" s="962" t="s">
        <v>139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139</v>
      </c>
      <c r="DH126" s="926"/>
      <c r="DI126" s="926"/>
      <c r="DJ126" s="926"/>
      <c r="DK126" s="926"/>
      <c r="DL126" s="926" t="s">
        <v>139</v>
      </c>
      <c r="DM126" s="926"/>
      <c r="DN126" s="926"/>
      <c r="DO126" s="926"/>
      <c r="DP126" s="926"/>
      <c r="DQ126" s="926" t="s">
        <v>139</v>
      </c>
      <c r="DR126" s="926"/>
      <c r="DS126" s="926"/>
      <c r="DT126" s="926"/>
      <c r="DU126" s="926"/>
      <c r="DV126" s="927" t="s">
        <v>139</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139</v>
      </c>
      <c r="AG127" s="959"/>
      <c r="AH127" s="959"/>
      <c r="AI127" s="959"/>
      <c r="AJ127" s="960"/>
      <c r="AK127" s="961" t="s">
        <v>139</v>
      </c>
      <c r="AL127" s="959"/>
      <c r="AM127" s="959"/>
      <c r="AN127" s="959"/>
      <c r="AO127" s="960"/>
      <c r="AP127" s="962" t="s">
        <v>139</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139</v>
      </c>
      <c r="DR127" s="926"/>
      <c r="DS127" s="926"/>
      <c r="DT127" s="926"/>
      <c r="DU127" s="926"/>
      <c r="DV127" s="927" t="s">
        <v>139</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t="s">
        <v>139</v>
      </c>
      <c r="AB128" s="1046"/>
      <c r="AC128" s="1046"/>
      <c r="AD128" s="1046"/>
      <c r="AE128" s="1047"/>
      <c r="AF128" s="1048" t="s">
        <v>139</v>
      </c>
      <c r="AG128" s="1046"/>
      <c r="AH128" s="1046"/>
      <c r="AI128" s="1046"/>
      <c r="AJ128" s="1047"/>
      <c r="AK128" s="1048" t="s">
        <v>139</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139</v>
      </c>
      <c r="BG128" s="1053"/>
      <c r="BH128" s="1053"/>
      <c r="BI128" s="1053"/>
      <c r="BJ128" s="1053"/>
      <c r="BK128" s="1053"/>
      <c r="BL128" s="1054"/>
      <c r="BM128" s="1052">
        <v>14.05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258</v>
      </c>
      <c r="DM128" s="1038"/>
      <c r="DN128" s="1038"/>
      <c r="DO128" s="1038"/>
      <c r="DP128" s="1038"/>
      <c r="DQ128" s="1038" t="s">
        <v>444</v>
      </c>
      <c r="DR128" s="1038"/>
      <c r="DS128" s="1038"/>
      <c r="DT128" s="1038"/>
      <c r="DU128" s="1038"/>
      <c r="DV128" s="1039" t="s">
        <v>258</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6485782</v>
      </c>
      <c r="AB129" s="959"/>
      <c r="AC129" s="959"/>
      <c r="AD129" s="959"/>
      <c r="AE129" s="960"/>
      <c r="AF129" s="961">
        <v>6988265</v>
      </c>
      <c r="AG129" s="959"/>
      <c r="AH129" s="959"/>
      <c r="AI129" s="959"/>
      <c r="AJ129" s="960"/>
      <c r="AK129" s="961">
        <v>6983343</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258</v>
      </c>
      <c r="BG129" s="1067"/>
      <c r="BH129" s="1067"/>
      <c r="BI129" s="1067"/>
      <c r="BJ129" s="1067"/>
      <c r="BK129" s="1067"/>
      <c r="BL129" s="1068"/>
      <c r="BM129" s="1066">
        <v>19.05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915725</v>
      </c>
      <c r="AB130" s="959"/>
      <c r="AC130" s="959"/>
      <c r="AD130" s="959"/>
      <c r="AE130" s="960"/>
      <c r="AF130" s="961">
        <v>947468</v>
      </c>
      <c r="AG130" s="959"/>
      <c r="AH130" s="959"/>
      <c r="AI130" s="959"/>
      <c r="AJ130" s="960"/>
      <c r="AK130" s="961">
        <v>947768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5570057</v>
      </c>
      <c r="AB131" s="986"/>
      <c r="AC131" s="986"/>
      <c r="AD131" s="986"/>
      <c r="AE131" s="987"/>
      <c r="AF131" s="985">
        <v>6040797</v>
      </c>
      <c r="AG131" s="986"/>
      <c r="AH131" s="986"/>
      <c r="AI131" s="986"/>
      <c r="AJ131" s="987"/>
      <c r="AK131" s="985">
        <v>6035575</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5.5029239380000003</v>
      </c>
      <c r="AB132" s="1097"/>
      <c r="AC132" s="1097"/>
      <c r="AD132" s="1097"/>
      <c r="AE132" s="1098"/>
      <c r="AF132" s="1099">
        <v>6.2270756660000002</v>
      </c>
      <c r="AG132" s="1097"/>
      <c r="AH132" s="1097"/>
      <c r="AI132" s="1097"/>
      <c r="AJ132" s="1098"/>
      <c r="AK132" s="1099">
        <v>7.9589931370000002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6.4</v>
      </c>
      <c r="AB133" s="1080"/>
      <c r="AC133" s="1080"/>
      <c r="AD133" s="1080"/>
      <c r="AE133" s="1081"/>
      <c r="AF133" s="1079">
        <v>5.7</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FojqR42iDrJQBRaMhjAQedqtMbQEh8uFPAizABvw9XBTjJv91QGp4PYj8iwoTpCJoNHjYnz6BVwn+viddgm4w==" saltValue="TRUxIGuQ4H3+rbb+J8uk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58B2-DB8E-44FB-9A0B-A16D2E48F061}">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n2eL3rbF1vq0r0Kzvl44cxs1+DDcyaGUJxabg31Kk3dmbxcteduE+7hIWr8bLMH8lL6E4O4t01kbmYGwH4pLQ==" saltValue="cMsRHkQsmaKMaBcw9EC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dfZEiRSM/GPfQr2ua5WI66AT2qta4vZ6FXjZQc7QneRhcq324c7CfVF1ervfpEb7nf+6ynnD5G0HHesZ5enQ==" saltValue="cQkPEIQdUzP3Ho/ia/sh8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1649931</v>
      </c>
      <c r="AP9" s="281">
        <v>53851</v>
      </c>
      <c r="AQ9" s="282">
        <v>65553</v>
      </c>
      <c r="AR9" s="283">
        <v>-17.899999999999999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12960</v>
      </c>
      <c r="AP10" s="284">
        <v>423</v>
      </c>
      <c r="AQ10" s="285">
        <v>8503</v>
      </c>
      <c r="AR10" s="286">
        <v>-95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289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v>23</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114173</v>
      </c>
      <c r="AP13" s="284">
        <v>3726</v>
      </c>
      <c r="AQ13" s="285">
        <v>2667</v>
      </c>
      <c r="AR13" s="286">
        <v>39.700000000000003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77900</v>
      </c>
      <c r="AP14" s="284">
        <v>2543</v>
      </c>
      <c r="AQ14" s="285">
        <v>1163</v>
      </c>
      <c r="AR14" s="286">
        <v>118.7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-87195</v>
      </c>
      <c r="AP15" s="284">
        <v>-2846</v>
      </c>
      <c r="AQ15" s="285">
        <v>-4250</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1767769</v>
      </c>
      <c r="AP16" s="284">
        <v>57697</v>
      </c>
      <c r="AQ16" s="285">
        <v>73949</v>
      </c>
      <c r="AR16" s="286">
        <v>-22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5.81</v>
      </c>
      <c r="AP21" s="298">
        <v>6.65</v>
      </c>
      <c r="AQ21" s="299">
        <v>-0.84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96.7</v>
      </c>
      <c r="AP22" s="303">
        <v>97</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969426</v>
      </c>
      <c r="AP32" s="312">
        <v>31640</v>
      </c>
      <c r="AQ32" s="313">
        <v>33124</v>
      </c>
      <c r="AR32" s="314">
        <v>-4.5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419425</v>
      </c>
      <c r="AP35" s="312">
        <v>13689</v>
      </c>
      <c r="AQ35" s="313">
        <v>9022</v>
      </c>
      <c r="AR35" s="314">
        <v>51.7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39288</v>
      </c>
      <c r="AP36" s="312">
        <v>1282</v>
      </c>
      <c r="AQ36" s="313">
        <v>1987</v>
      </c>
      <c r="AR36" s="314">
        <v>-35.5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678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t="s">
        <v>518</v>
      </c>
      <c r="AP39" s="312" t="s">
        <v>518</v>
      </c>
      <c r="AQ39" s="313">
        <v>-3119</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-947768</v>
      </c>
      <c r="AP40" s="312">
        <v>-30933</v>
      </c>
      <c r="AQ40" s="313">
        <v>-27108</v>
      </c>
      <c r="AR40" s="314">
        <v>14.1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480371</v>
      </c>
      <c r="AP41" s="312">
        <v>15678</v>
      </c>
      <c r="AQ41" s="313">
        <v>14583</v>
      </c>
      <c r="AR41" s="314">
        <v>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1027087</v>
      </c>
      <c r="AN51" s="334">
        <v>34226</v>
      </c>
      <c r="AO51" s="335">
        <v>64.2</v>
      </c>
      <c r="AP51" s="336">
        <v>47387</v>
      </c>
      <c r="AQ51" s="337">
        <v>-9.1999999999999993</v>
      </c>
      <c r="AR51" s="338">
        <v>73.400000000000006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824402</v>
      </c>
      <c r="AN52" s="342">
        <v>27472</v>
      </c>
      <c r="AO52" s="343">
        <v>205.6</v>
      </c>
      <c r="AP52" s="344">
        <v>24928</v>
      </c>
      <c r="AQ52" s="345">
        <v>0.3</v>
      </c>
      <c r="AR52" s="346">
        <v>205.3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2323746</v>
      </c>
      <c r="AN53" s="334">
        <v>77029</v>
      </c>
      <c r="AO53" s="335">
        <v>125.1</v>
      </c>
      <c r="AP53" s="336">
        <v>51264</v>
      </c>
      <c r="AQ53" s="337">
        <v>8.1999999999999993</v>
      </c>
      <c r="AR53" s="338">
        <v>116.9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1665899</v>
      </c>
      <c r="AN54" s="342">
        <v>55223</v>
      </c>
      <c r="AO54" s="343">
        <v>101</v>
      </c>
      <c r="AP54" s="344">
        <v>26040</v>
      </c>
      <c r="AQ54" s="345">
        <v>4.5</v>
      </c>
      <c r="AR54" s="346">
        <v>96.5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1177719</v>
      </c>
      <c r="AN55" s="334">
        <v>38814</v>
      </c>
      <c r="AO55" s="335">
        <v>-49.6</v>
      </c>
      <c r="AP55" s="336">
        <v>52068</v>
      </c>
      <c r="AQ55" s="337">
        <v>1.6</v>
      </c>
      <c r="AR55" s="338">
        <v>-51.2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434294</v>
      </c>
      <c r="AN56" s="342">
        <v>14313</v>
      </c>
      <c r="AO56" s="343">
        <v>-74.099999999999994</v>
      </c>
      <c r="AP56" s="344">
        <v>26936</v>
      </c>
      <c r="AQ56" s="345">
        <v>3.4</v>
      </c>
      <c r="AR56" s="346">
        <v>-77.5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1978172</v>
      </c>
      <c r="AN57" s="334">
        <v>65054</v>
      </c>
      <c r="AO57" s="335">
        <v>67.599999999999994</v>
      </c>
      <c r="AP57" s="336">
        <v>47161</v>
      </c>
      <c r="AQ57" s="337">
        <v>-9.4</v>
      </c>
      <c r="AR57" s="338">
        <v>77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1100108</v>
      </c>
      <c r="AN58" s="342">
        <v>36178</v>
      </c>
      <c r="AO58" s="343">
        <v>152.80000000000001</v>
      </c>
      <c r="AP58" s="344">
        <v>24595</v>
      </c>
      <c r="AQ58" s="345">
        <v>-8.6999999999999993</v>
      </c>
      <c r="AR58" s="346">
        <v>161.5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2834081</v>
      </c>
      <c r="AN59" s="334">
        <v>92499</v>
      </c>
      <c r="AO59" s="335">
        <v>42.2</v>
      </c>
      <c r="AP59" s="336">
        <v>43423</v>
      </c>
      <c r="AQ59" s="337">
        <v>-7.9</v>
      </c>
      <c r="AR59" s="338">
        <v>50.1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2380486</v>
      </c>
      <c r="AN60" s="342">
        <v>77695</v>
      </c>
      <c r="AO60" s="343">
        <v>114.8</v>
      </c>
      <c r="AP60" s="344">
        <v>22207</v>
      </c>
      <c r="AQ60" s="345">
        <v>-9.6999999999999993</v>
      </c>
      <c r="AR60" s="346">
        <v>124.5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1868161</v>
      </c>
      <c r="AN61" s="349">
        <v>61524</v>
      </c>
      <c r="AO61" s="350">
        <v>49.9</v>
      </c>
      <c r="AP61" s="351">
        <v>48261</v>
      </c>
      <c r="AQ61" s="352">
        <v>-3.3</v>
      </c>
      <c r="AR61" s="338">
        <v>53.2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1281038</v>
      </c>
      <c r="AN62" s="342">
        <v>42176</v>
      </c>
      <c r="AO62" s="343">
        <v>100</v>
      </c>
      <c r="AP62" s="344">
        <v>24941</v>
      </c>
      <c r="AQ62" s="345">
        <v>-2</v>
      </c>
      <c r="AR62" s="346">
        <v>102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lOjtM3i5C3dC183DMU+YNsjeR7ss79kc9YpIP0If6AN76dev2XEdzILLuZXOogzWuxoQu+u4dDvciNYIJQLIg==" saltValue="MHWfsBeP9BdWJdoD94o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vLXhiRfIrncKl7rs4auj+6SVeyWRb+8k1ciNbJ+ojqCyX9R3g2VkiQplzk/x+BkBwTbaC5Cm59tXjkWcXqQQLQ==" saltValue="+yZZZmXJ91s9qAsYjshS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Ec20FNB1On1VIeedkwyzu3BULMhCDZ0Ds6HnjEIueJsbqFWmUMcSZMhm7JuNuFBaSgUnCYwU+izzuiDC/FkEdg==" saltValue="dY6L73sS3fCln6N7yzMr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31.7</v>
      </c>
      <c r="G47" s="12">
        <v>33.35</v>
      </c>
      <c r="H47" s="12">
        <v>34.93</v>
      </c>
      <c r="I47" s="12">
        <v>35.04</v>
      </c>
      <c r="J47" s="13">
        <v>34.83</v>
      </c>
    </row>
    <row r="48" spans="2:10" ht="57.75" customHeight="1" x14ac:dyDescent="0.15">
      <c r="B48" s="14"/>
      <c r="C48" s="1141" t="s">
        <v>4</v>
      </c>
      <c r="D48" s="1141"/>
      <c r="E48" s="1142"/>
      <c r="F48" s="15">
        <v>6.31</v>
      </c>
      <c r="G48" s="16">
        <v>6.44</v>
      </c>
      <c r="H48" s="16">
        <v>8.57</v>
      </c>
      <c r="I48" s="16">
        <v>7.41</v>
      </c>
      <c r="J48" s="17">
        <v>8.8000000000000007</v>
      </c>
    </row>
    <row r="49" spans="2:10" ht="57.75" customHeight="1" thickBot="1" x14ac:dyDescent="0.2">
      <c r="B49" s="18"/>
      <c r="C49" s="1143" t="s">
        <v>5</v>
      </c>
      <c r="D49" s="1143"/>
      <c r="E49" s="1144"/>
      <c r="F49" s="19" t="s">
        <v>565</v>
      </c>
      <c r="G49" s="20" t="s">
        <v>566</v>
      </c>
      <c r="H49" s="20">
        <v>1.82</v>
      </c>
      <c r="I49" s="20">
        <v>6.49</v>
      </c>
      <c r="J49" s="21">
        <v>1.04</v>
      </c>
    </row>
    <row r="50" spans="2:10" x14ac:dyDescent="0.15"/>
  </sheetData>
  <sheetProtection algorithmName="SHA-512" hashValue="hzt1zi3ev16SCGpOEZGKKuVETWyl8S10FoAzI2bxdUyqRAaSz9DeSmUDEfRlx3FFrJXpTJbqWbuavwlgFOkOPw==" saltValue="TSq6FQvrHT0CH/gGIe84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財政課</cp:lastModifiedBy>
  <cp:lastPrinted>2024-03-11T01:34:01Z</cp:lastPrinted>
  <dcterms:created xsi:type="dcterms:W3CDTF">2024-02-05T02:53:40Z</dcterms:created>
  <dcterms:modified xsi:type="dcterms:W3CDTF">2024-03-21T01:30:36Z</dcterms:modified>
  <cp:category/>
</cp:coreProperties>
</file>