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1\lgw財政課\財政担当\02-05_決算（財政状況資料集）\Ｒ０４決算\03回答\"/>
    </mc:Choice>
  </mc:AlternateContent>
  <bookViews>
    <workbookView xWindow="0" yWindow="0" windowWidth="24765" windowHeight="1000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<sst xmlns="http://schemas.openxmlformats.org/spreadsheetml/2006/main" count="1026" uniqueCount="597">
  <si>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</si>
  <si>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</si>
  <si>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</si>
  <si>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</si>
  <si>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</si>
  <si>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</si>
  <si>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</si>
  <si>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</si>
  <si>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</si>
  <si>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</si>
  <si>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</si>
  <si>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</si>
  <si>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</si>
  <si>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</si>
  <si>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</si>
  <si>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</si>
  <si>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</si>
  <si>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</si>
  <si>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</si>
  <si>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</si>
  <si>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</si>
  <si>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</si>
  <si>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</si>
  <si>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</si>
  <si>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</si>
  <si>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</si>
  <si>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</si>
  <si>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</si>
  <si>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</si>
  <si>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</si>
  <si>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</si>
  <si>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</si>
  <si>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</si>
  <si>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</si>
  <si>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</si>
  <si>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</si>
  <si>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</si>
  <si>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</si>
  <si>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</si>
  <si>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</si>
  <si>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</si>
  <si>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</si>
  <si>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</si>
  <si>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</si>
  <si>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</si>
  <si>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</si>
  <si>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</si>
  <si>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</si>
  <si>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</si>
  <si>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</si>
  <si>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</si>
  <si>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</si>
  <si>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</si>
  <si>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</si>
  <si>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</si>
  <si>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</si>
  <si>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</si>
  <si>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</si>
  <si>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</si>
  <si>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</si>
  <si>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</si>
  <si>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</si>
  <si>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</si>
  <si>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</si>
  <si>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</si>
  <si>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</si>
  <si>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</si>
  <si>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</si>
  <si>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</si>
  <si>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</si>
  <si>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</si>
  <si>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</si>
  <si>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</si>
  <si>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</si>
  <si>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</si>
  <si>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</si>
  <si>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</si>
  <si>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</si>
  <si>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</si>
  <si>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</si>
  <si>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</si>
  <si>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</si>
  <si>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</si>
  <si>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</si>
  <si>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</si>
  <si>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</si>
  <si>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</si>
  <si>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</si>
  <si>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</si>
  <si>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</si>
  <si>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</si>
  <si>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</si>
  <si>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</si>
  <si>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</si>
  <si>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</si>
  <si>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</si>
  <si>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</si>
  <si>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</si>
  <si>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</si>
  <si>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</si>
  <si>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</si>
  <si>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</si>
  <si>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</si>
  <si>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</si>
  <si>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</si>
  <si>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</si>
  <si>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</si>
  <si>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</si>
  <si>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</si>
  <si>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</si>
  <si>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</si>
  <si>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</si>
  <si>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</si>
  <si>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</si>
  <si>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</si>
  <si>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</si>
  <si>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</si>
  <si>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</si>
  <si>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</si>
  <si>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</si>
  <si>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</si>
  <si>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</si>
  <si>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</si>
  <si>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</si>
  <si>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</si>
  <si>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</si>
  <si>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</si>
  <si>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</si>
  <si>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</si>
  <si>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</si>
  <si>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</si>
  <si>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</si>
  <si>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</si>
  <si>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</si>
  <si>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</si>
  <si>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</si>
  <si>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</si>
  <si>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</si>
  <si>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</si>
  <si>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</si>
  <si>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</si>
  <si>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</si>
  <si>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</si>
  <si>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</si>
  <si>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</si>
  <si>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</si>
  <si>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</si>
  <si>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</si>
  <si>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</si>
  <si>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</si>
  <si>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</si>
  <si>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</si>
  <si>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</si>
  <si>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</si>
  <si>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</si>
  <si>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</si>
  <si>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</si>
  <si>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</si>
  <si>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</si>
  <si>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</si>
  <si>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</si>
  <si>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</si>
  <si>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</si>
  <si>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</si>
  <si>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</si>
  <si>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</si>
  <si>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</si>
  <si>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</si>
  <si>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</si>
  <si>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</si>
  <si>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</si>
  <si>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</si>
  <si>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</si>
  <si>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</si>
  <si>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</si>
  <si>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</si>
  <si>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</si>
  <si>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</si>
  <si>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</si>
  <si>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</si>
  <si>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</si>
  <si>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</si>
  <si>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</si>
  <si>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</si>
  <si>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</si>
  <si>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</si>
  <si>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</si>
  <si>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</si>
  <si>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</si>
  <si>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</si>
  <si>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</si>
  <si>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</si>
  <si>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</si>
  <si>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</si>
  <si>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</si>
  <si>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</si>
  <si>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</si>
  <si>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</si>
  <si>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</si>
  <si>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</si>
  <si>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</si>
  <si>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</si>
  <si>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</si>
  <si>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</si>
  <si>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</si>
  <si>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</si>
  <si>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</si>
  <si>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</si>
  <si>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</si>
  <si>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</si>
  <si>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</si>
  <si>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</si>
  <si>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</si>
  <si>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</si>
  <si>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</si>
  <si>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</si>
  <si>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</si>
  <si>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</si>
  <si>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</si>
  <si>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</si>
  <si>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</si>
  <si>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</si>
  <si>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</si>
  <si>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</si>
  <si>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</si>
  <si>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</si>
  <si>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</si>
  <si>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</si>
  <si>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</si>
  <si>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</si>
  <si>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</si>
  <si>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</si>
  <si>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</si>
  <si>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</si>
  <si>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</si>
  <si>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</si>
  <si>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</si>
  <si>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</si>
  <si>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</si>
  <si>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</si>
  <si>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</si>
  <si>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</si>
  <si>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</si>
  <si>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</si>
  <si>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</si>
  <si>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</si>
  <si>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</si>
  <si>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</si>
  <si>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</si>
  <si>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</si>
  <si>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</si>
  <si>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</si>
  <si>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</si>
  <si>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</si>
  <si>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</si>
  <si>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</si>
  <si>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</si>
  <si>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</si>
  <si>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</si>
  <si>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</si>
  <si>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</si>
  <si>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</si>
  <si>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</si>
  <si>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</si>
  <si>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</si>
  <si>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</si>
  <si>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</si>
  <si>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</si>
  <si>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</si>
  <si>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</si>
  <si>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</si>
  <si>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</si>
  <si>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</si>
  <si>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</si>
  <si>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</si>
  <si>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</si>
  <si>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</si>
  <si>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</si>
  <si>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</si>
  <si>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</si>
  <si>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</si>
  <si>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</si>
  <si>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</si>
  <si>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</si>
  <si>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</si>
  <si>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</si>
  <si>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</si>
  <si>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</si>
  <si>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</si>
  <si>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</si>
  <si>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</si>
  <si>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</si>
  <si>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</si>
  <si>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</si>
  <si>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</si>
  <si>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</si>
  <si>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</si>
  <si>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</si>
  <si>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</si>
  <si>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</si>
  <si>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</si>
  <si>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</si>
  <si>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</si>
  <si>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</si>
  <si>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</si>
  <si>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</si>
  <si>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</si>
  <si>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</si>
  <si>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</si>
  <si>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</si>
  <si>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</si>
  <si>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</si>
  <si>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</si>
  <si>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</si>
  <si>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</si>
  <si>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</si>
  <si>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</si>
  <si>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</si>
  <si>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</si>
  <si>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</si>
  <si>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</si>
  <si>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</si>
  <si>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</si>
  <si>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</si>
  <si>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</si>
  <si>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</si>
  <si>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</si>
  <si>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</si>
  <si>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</si>
  <si>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</si>
  <si>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</si>
  <si>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</si>
  <si>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</si>
  <si>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</si>
  <si>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</si>
  <si>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</si>
  <si>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</si>
  <si>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</si>
  <si>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</si>
  <si>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</si>
  <si>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</si>
  <si>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</si>
  <si>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</si>
  <si>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</si>
  <si>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</si>
  <si>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</si>
  <si>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</si>
  <si>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</si>
  <si>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</si>
  <si>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</si>
  <si>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</si>
  <si>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</si>
  <si>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</si>
  <si>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</si>
  <si>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</si>
  <si>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</si>
  <si>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</si>
  <si>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</si>
  <si>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</si>
  <si>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</si>
  <si>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</si>
  <si>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</si>
  <si>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</si>
  <si>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</si>
  <si>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</si>
  <si>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</si>
  <si>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</si>
  <si>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</si>
  <si>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</si>
  <si>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</si>
  <si>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</si>
  <si>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</si>
  <si>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</si>
  <si>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</si>
  <si>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</si>
  <si>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</si>
  <si>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</si>
  <si>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</si>
  <si>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</si>
  <si>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</si>
  <si>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</si>
  <si>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</si>
  <si>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</si>
  <si>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</si>
  <si>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</si>
  <si>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</si>
  <si>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</si>
  <si>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</si>
  <si>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</si>
  <si>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</si>
  <si>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</si>
  <si>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</si>
  <si>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</si>
  <si>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</si>
  <si>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</si>
  <si>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</si>
  <si>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</si>
  <si>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</si>
  <si>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</si>
  <si>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</si>
  <si>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</si>
  <si>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</si>
  <si>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</si>
  <si>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</si>
  <si>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</si>
  <si>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</si>
  <si>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</si>
  <si>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</si>
  <si>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</si>
  <si>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</si>
  <si>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</si>
  <si>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</si>
  <si>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</si>
  <si>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</si>
  <si>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</si>
  <si>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</si>
  <si>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</si>
  <si>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</si>
  <si>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</si>
  <si>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</si>
  <si>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</si>
  <si>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</si>
  <si>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</si>
  <si>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</si>
  <si>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</si>
  <si>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</si>
  <si>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</si>
  <si>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</si>
  <si>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</si>
  <si>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</si>
  <si>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</si>
  <si>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</si>
  <si>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</si>
  <si>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</si>
  <si>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</si>
  <si>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</si>
  <si>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</si>
  <si>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</si>
  <si>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</si>
  <si>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</si>
  <si>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</si>
  <si>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</si>
  <si>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</si>
  <si>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</si>
  <si>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</si>
  <si>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</si>
  <si>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</si>
  <si>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</si>
  <si>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</si>
  <si>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</si>
  <si>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</si>
  <si>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</si>
  <si>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</si>
  <si>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</si>
  <si>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</si>
  <si>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</si>
  <si>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</si>
  <si>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</si>
  <si>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</si>
  <si>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</si>
  <si>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</si>
  <si>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</si>
  <si>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</si>
  <si>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</si>
  <si>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</si>
  <si>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</si>
  <si>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</si>
  <si>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</si>
  <si>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</si>
  <si>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</si>
  <si>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</si>
  <si>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</si>
  <si>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</si>
  <si>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</si>
  <si>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</si>
  <si>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</si>
  <si>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</si>
  <si>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</si>
  <si>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</si>
  <si>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</si>
  <si>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</si>
  <si>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</si>
  <si>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</si>
  <si>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</si>
  <si>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</si>
  <si>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</si>
  <si>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</si>
  <si>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</si>
  <si>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</si>
  <si>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</si>
  <si>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</si>
  <si>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</si>
  <si>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</si>
  <si>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</si>
  <si>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</si>
  <si>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</si>
  <si>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</si>
  <si>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</si>
  <si>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</si>
  <si>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</si>
  <si>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</si>
  <si>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</si>
  <si>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</si>
  <si>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</si>
  <si>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</si>
  <si>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</si>
  <si>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</si>
  <si>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</si>
  <si>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</si>
  <si>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</si>
  <si>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</si>
  <si>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</si>
  <si>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</si>
  <si>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</si>
  <si>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</si>
  <si>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</si>
  <si>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</si>
  <si>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</si>
  <si>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</si>
  <si>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</si>
  <si>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</si>
  <si>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</si>
  <si>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</si>
  <si>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</si>
  <si>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</si>
  <si>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</si>
  <si>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</si>
  <si>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</si>
  <si>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</si>
  <si>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</si>
  <si>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</si>
  <si>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</si>
  <si>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</si>
  <si>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</si>
  <si>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</si>
  <si>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</si>
  <si>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</si>
  <si>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</si>
  <si>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</si>
  <si>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</si>
  <si>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</si>
  <si>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</si>
  <si>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</si>
  <si>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</si>
  <si>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</si>
  <si>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</si>
  <si>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</si>
  <si>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</si>
  <si>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</si>
  <si>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</si>
  <si>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</si>
  <si>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</si>
  <si>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</si>
  <si>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</si>
  <si>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</si>
  <si>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</si>
  <si>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</si>
  <si>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</si>
  <si>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</si>
  <si>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</si>
  <si>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</si>
  <si>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</si>
  <si>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</si>
  <si>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</si>
  <si>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</si>
  <si>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</si>
  <si>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</si>
  <si>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</si>
  <si>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</si>
  <si>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</si>
  <si>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1.42</t>
  </si>
  <si>
    <t>▲ 0.84</t>
  </si>
  <si>
    <t>一般会計</t>
  </si>
  <si>
    <t>介護保険特別会計</t>
  </si>
  <si>
    <t>国民健康保険特別会計</t>
  </si>
  <si>
    <t>下水道事業会計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</si>
  <si>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</si>
  <si>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</si>
  <si>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</si>
  <si>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</si>
  <si>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</si>
  <si>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</si>
  <si>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</si>
  <si>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</si>
  <si>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</si>
  <si>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</si>
  <si>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</si>
  <si>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</si>
  <si>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広島県市町総合事務組合</t>
    <rPh sb="0" eb="3">
      <t>ヒロシマケン</t>
    </rPh>
    <rPh sb="3" eb="7">
      <t>シチョウソウゴウ</t>
    </rPh>
    <rPh sb="7" eb="11">
      <t>ジムクミアイ</t>
    </rPh>
    <phoneticPr fontId="2"/>
  </si>
  <si>
    <t>広島県後期高齢者医療広域連合（一般会計）</t>
    <rPh sb="0" eb="5">
      <t>ヒロシマケンコウキ</t>
    </rPh>
    <rPh sb="5" eb="8">
      <t>コウレイシャ</t>
    </rPh>
    <rPh sb="8" eb="14">
      <t>イリョウコウイキレンゴウ</t>
    </rPh>
    <rPh sb="15" eb="19">
      <t>イッパンカイケイ</t>
    </rPh>
    <phoneticPr fontId="2"/>
  </si>
  <si>
    <t>広島県後期高齢者医療広域連合（特別会計）</t>
    <rPh sb="0" eb="5">
      <t>ヒロシマケンコウキ</t>
    </rPh>
    <rPh sb="5" eb="8">
      <t>コウレイシャ</t>
    </rPh>
    <rPh sb="8" eb="14">
      <t>イリョウコウイキレンゴウ</t>
    </rPh>
    <rPh sb="15" eb="17">
      <t>トクベツ</t>
    </rPh>
    <rPh sb="17" eb="19">
      <t>カイケイ</t>
    </rPh>
    <phoneticPr fontId="2"/>
  </si>
  <si>
    <t>安芸地区衛生施設管理組合（一般会計）</t>
    <rPh sb="0" eb="4">
      <t>アキチク</t>
    </rPh>
    <rPh sb="4" eb="12">
      <t>エイセイシセツカンリクミアイ</t>
    </rPh>
    <rPh sb="13" eb="17">
      <t>イッパンカイケイ</t>
    </rPh>
    <phoneticPr fontId="2"/>
  </si>
  <si>
    <t>安芸地区衛生施設管理組合（特別会計）</t>
    <rPh sb="0" eb="4">
      <t>アキチク</t>
    </rPh>
    <rPh sb="4" eb="12">
      <t>エイセイシセツカンリクミアイ</t>
    </rPh>
    <rPh sb="13" eb="15">
      <t>トクベツ</t>
    </rPh>
    <rPh sb="15" eb="17">
      <t>カイケイ</t>
    </rPh>
    <phoneticPr fontId="2"/>
  </si>
  <si>
    <t>府中町土地開発公社</t>
    <rPh sb="0" eb="3">
      <t>フチュウチョウ</t>
    </rPh>
    <rPh sb="3" eb="5">
      <t>トチ</t>
    </rPh>
    <rPh sb="5" eb="9">
      <t>カイハツコウシャ</t>
    </rPh>
    <phoneticPr fontId="2"/>
  </si>
  <si>
    <t>府中町まちづくり振興基金</t>
    <rPh sb="0" eb="3">
      <t>フチュウチョウ</t>
    </rPh>
    <rPh sb="8" eb="10">
      <t>シンコウ</t>
    </rPh>
    <rPh sb="10" eb="12">
      <t>キキン</t>
    </rPh>
    <phoneticPr fontId="5"/>
  </si>
  <si>
    <t>安芸府中森づくり基金</t>
    <rPh sb="0" eb="2">
      <t>アキ</t>
    </rPh>
    <rPh sb="2" eb="4">
      <t>フチュウ</t>
    </rPh>
    <rPh sb="4" eb="5">
      <t>モリ</t>
    </rPh>
    <rPh sb="8" eb="10">
      <t>キキン</t>
    </rPh>
    <phoneticPr fontId="5"/>
  </si>
  <si>
    <t>府中村永世守屋奨学基金</t>
    <rPh sb="0" eb="2">
      <t>フチュウ</t>
    </rPh>
    <rPh sb="2" eb="3">
      <t>ムラ</t>
    </rPh>
    <rPh sb="3" eb="5">
      <t>エイセイ</t>
    </rPh>
    <rPh sb="5" eb="7">
      <t>モリヤ</t>
    </rPh>
    <rPh sb="7" eb="9">
      <t>ショウガク</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</si>
</sst>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F40-4A8E-A10B-E83EB7DE7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35812</c:v>
                </c:pt>
                <c:pt idx="1">
                  <c:v>33525</c:v>
                </c:pt>
                <c:pt idx="2">
                  <c:v>22822</c:v>
                </c:pt>
                <c:pt idx="3">
                  <c:v>43805</c:v>
                </c:pt>
                <c:pt idx="4">
                  <c:v>17507</c:v>
                </c:pt>
              </c:numCache>
            </c:numRef>
          </c:val>
          <c:smooth val="0"/>
          <c:extLst>
            <c:ext xmlns:c16="http://schemas.microsoft.com/office/drawing/2014/chart" uri="{C3380CC4-5D6E-409C-BE32-E72D297353CC}">
              <c16:uniqueId val="{00000001-FF40-4A8E-A10B-E83EB7DE73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0.24</c:v>
                </c:pt>
                <c:pt idx="1">
                  <c:v>7.0000000000000007E-2</c:v>
                </c:pt>
                <c:pt idx="2">
                  <c:v>3.05</c:v>
                </c:pt>
                <c:pt idx="3">
                  <c:v>2.7</c:v>
                </c:pt>
                <c:pt idx="4">
                  <c:v>3.27</c:v>
                </c:pt>
              </c:numCache>
            </c:numRef>
          </c:val>
          <c:extLst>
            <c:ext xmlns:c16="http://schemas.microsoft.com/office/drawing/2014/chart" uri="{C3380CC4-5D6E-409C-BE32-E72D297353CC}">
              <c16:uniqueId val="{00000000-0079-487C-955E-D75AC07144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13.97</c:v>
                </c:pt>
                <c:pt idx="1">
                  <c:v>13.16</c:v>
                </c:pt>
                <c:pt idx="2">
                  <c:v>12.94</c:v>
                </c:pt>
                <c:pt idx="3">
                  <c:v>13.48</c:v>
                </c:pt>
                <c:pt idx="4">
                  <c:v>15.08</c:v>
                </c:pt>
              </c:numCache>
            </c:numRef>
          </c:val>
          <c:extLst>
            <c:ext xmlns:c16="http://schemas.microsoft.com/office/drawing/2014/chart" uri="{C3380CC4-5D6E-409C-BE32-E72D297353CC}">
              <c16:uniqueId val="{00000001-0079-487C-955E-D75AC07144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-0.84</c:v>
                </c:pt>
                <c:pt idx="2">
                  <c:v>3.02</c:v>
                </c:pt>
                <c:pt idx="3">
                  <c:v>1.3</c:v>
                </c:pt>
                <c:pt idx="4">
                  <c:v>1.93</c:v>
                </c:pt>
              </c:numCache>
            </c:numRef>
          </c:val>
          <c:smooth val="0"/>
          <c:extLst>
            <c:ext xmlns:c16="http://schemas.microsoft.com/office/drawing/2014/chart" uri="{C3380CC4-5D6E-409C-BE32-E72D297353CC}">
              <c16:uniqueId val="{00000002-0079-487C-955E-D75AC07144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D8-4769-AC4F-B11EFA0DED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D8-4769-AC4F-B11EFA0DED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D8-4769-AC4F-B11EFA0DED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D8-4769-AC4F-B11EFA0DED6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5D8-4769-AC4F-B11EFA0DED6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0.06</c:v>
                </c:pt>
                <c:pt idx="8">
                  <c:v>#N/A</c:v>
                </c:pt>
                <c:pt idx="9">
                  <c:v>0</c:v>
                </c:pt>
              </c:numCache>
            </c:numRef>
          </c:val>
          <c:extLst>
            <c:ext xmlns:c16="http://schemas.microsoft.com/office/drawing/2014/chart" uri="{C3380CC4-5D6E-409C-BE32-E72D297353CC}">
              <c16:uniqueId val="{00000005-E5D8-4769-AC4F-B11EFA0DED6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c:v>
                </c:pt>
                <c:pt idx="4">
                  <c:v>#N/A</c:v>
                </c:pt>
                <c:pt idx="5">
                  <c:v>0.05</c:v>
                </c:pt>
                <c:pt idx="6">
                  <c:v>#N/A</c:v>
                </c:pt>
                <c:pt idx="7">
                  <c:v>0</c:v>
                </c:pt>
                <c:pt idx="8">
                  <c:v>#N/A</c:v>
                </c:pt>
                <c:pt idx="9">
                  <c:v>0.02</c:v>
                </c:pt>
              </c:numCache>
            </c:numRef>
          </c:val>
          <c:extLst>
            <c:ext xmlns:c16="http://schemas.microsoft.com/office/drawing/2014/chart" uri="{C3380CC4-5D6E-409C-BE32-E72D297353CC}">
              <c16:uniqueId val="{00000006-E5D8-4769-AC4F-B11EFA0DED6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0.09</c:v>
                </c:pt>
                <c:pt idx="4">
                  <c:v>#N/A</c:v>
                </c:pt>
                <c:pt idx="5">
                  <c:v>0.53</c:v>
                </c:pt>
                <c:pt idx="6">
                  <c:v>#N/A</c:v>
                </c:pt>
                <c:pt idx="7">
                  <c:v>0.4</c:v>
                </c:pt>
                <c:pt idx="8">
                  <c:v>#N/A</c:v>
                </c:pt>
                <c:pt idx="9">
                  <c:v>0.38</c:v>
                </c:pt>
              </c:numCache>
            </c:numRef>
          </c:val>
          <c:extLst>
            <c:ext xmlns:c16="http://schemas.microsoft.com/office/drawing/2014/chart" uri="{C3380CC4-5D6E-409C-BE32-E72D297353CC}">
              <c16:uniqueId val="{00000007-E5D8-4769-AC4F-B11EFA0DED6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1.27</c:v>
                </c:pt>
                <c:pt idx="2">
                  <c:v>#N/A</c:v>
                </c:pt>
                <c:pt idx="3">
                  <c:v>0.78</c:v>
                </c:pt>
                <c:pt idx="4">
                  <c:v>#N/A</c:v>
                </c:pt>
                <c:pt idx="5">
                  <c:v>1.42</c:v>
                </c:pt>
                <c:pt idx="6">
                  <c:v>#N/A</c:v>
                </c:pt>
                <c:pt idx="7">
                  <c:v>1.56</c:v>
                </c:pt>
                <c:pt idx="8">
                  <c:v>#N/A</c:v>
                </c:pt>
                <c:pt idx="9">
                  <c:v>1.3</c:v>
                </c:pt>
              </c:numCache>
            </c:numRef>
          </c:val>
          <c:extLst>
            <c:ext xmlns:c16="http://schemas.microsoft.com/office/drawing/2014/chart" uri="{C3380CC4-5D6E-409C-BE32-E72D297353CC}">
              <c16:uniqueId val="{00000008-E5D8-4769-AC4F-B11EFA0DED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0.23</c:v>
                </c:pt>
                <c:pt idx="2">
                  <c:v>#N/A</c:v>
                </c:pt>
                <c:pt idx="3">
                  <c:v>7.0000000000000007E-2</c:v>
                </c:pt>
                <c:pt idx="4">
                  <c:v>#N/A</c:v>
                </c:pt>
                <c:pt idx="5">
                  <c:v>3.04</c:v>
                </c:pt>
                <c:pt idx="6">
                  <c:v>#N/A</c:v>
                </c:pt>
                <c:pt idx="7">
                  <c:v>2.7</c:v>
                </c:pt>
                <c:pt idx="8">
                  <c:v>#N/A</c:v>
                </c:pt>
                <c:pt idx="9">
                  <c:v>3.27</c:v>
                </c:pt>
              </c:numCache>
            </c:numRef>
          </c:val>
          <c:extLst>
            <c:ext xmlns:c16="http://schemas.microsoft.com/office/drawing/2014/chart" uri="{C3380CC4-5D6E-409C-BE32-E72D297353CC}">
              <c16:uniqueId val="{00000009-E5D8-4769-AC4F-B11EFA0DED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1537</c:v>
                </c:pt>
                <c:pt idx="5">
                  <c:v>1612</c:v>
                </c:pt>
                <c:pt idx="8">
                  <c:v>1640</c:v>
                </c:pt>
                <c:pt idx="11">
                  <c:v>1678</c:v>
                </c:pt>
                <c:pt idx="14">
                  <c:v>1715</c:v>
                </c:pt>
              </c:numCache>
            </c:numRef>
          </c:val>
          <c:extLst>
            <c:ext xmlns:c16="http://schemas.microsoft.com/office/drawing/2014/chart" uri="{C3380CC4-5D6E-409C-BE32-E72D297353CC}">
              <c16:uniqueId val="{00000000-DD63-49A7-B6B8-8CD08E9D1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63-49A7-B6B8-8CD08E9D1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129</c:v>
                </c:pt>
                <c:pt idx="3">
                  <c:v>42</c:v>
                </c:pt>
                <c:pt idx="6">
                  <c:v>47</c:v>
                </c:pt>
                <c:pt idx="9">
                  <c:v>237</c:v>
                </c:pt>
                <c:pt idx="12">
                  <c:v>32</c:v>
                </c:pt>
              </c:numCache>
            </c:numRef>
          </c:val>
          <c:extLst>
            <c:ext xmlns:c16="http://schemas.microsoft.com/office/drawing/2014/chart" uri="{C3380CC4-5D6E-409C-BE32-E72D297353CC}">
              <c16:uniqueId val="{00000002-DD63-49A7-B6B8-8CD08E9D1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6</c:v>
                </c:pt>
                <c:pt idx="6">
                  <c:v>48</c:v>
                </c:pt>
                <c:pt idx="9">
                  <c:v>69</c:v>
                </c:pt>
                <c:pt idx="12">
                  <c:v>70</c:v>
                </c:pt>
              </c:numCache>
            </c:numRef>
          </c:val>
          <c:extLst>
            <c:ext xmlns:c16="http://schemas.microsoft.com/office/drawing/2014/chart" uri="{C3380CC4-5D6E-409C-BE32-E72D297353CC}">
              <c16:uniqueId val="{00000003-DD63-49A7-B6B8-8CD08E9D1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295</c:v>
                </c:pt>
                <c:pt idx="3">
                  <c:v>277</c:v>
                </c:pt>
                <c:pt idx="6">
                  <c:v>272</c:v>
                </c:pt>
                <c:pt idx="9">
                  <c:v>273</c:v>
                </c:pt>
                <c:pt idx="12">
                  <c:v>271</c:v>
                </c:pt>
              </c:numCache>
            </c:numRef>
          </c:val>
          <c:extLst>
            <c:ext xmlns:c16="http://schemas.microsoft.com/office/drawing/2014/chart" uri="{C3380CC4-5D6E-409C-BE32-E72D297353CC}">
              <c16:uniqueId val="{00000004-DD63-49A7-B6B8-8CD08E9D1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63-49A7-B6B8-8CD08E9D1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63-49A7-B6B8-8CD08E9D1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1627</c:v>
                </c:pt>
                <c:pt idx="3">
                  <c:v>1681</c:v>
                </c:pt>
                <c:pt idx="6">
                  <c:v>1838</c:v>
                </c:pt>
                <c:pt idx="9">
                  <c:v>2006</c:v>
                </c:pt>
                <c:pt idx="12">
                  <c:v>2103</c:v>
                </c:pt>
              </c:numCache>
            </c:numRef>
          </c:val>
          <c:extLst>
            <c:ext xmlns:c16="http://schemas.microsoft.com/office/drawing/2014/chart" uri="{C3380CC4-5D6E-409C-BE32-E72D297353CC}">
              <c16:uniqueId val="{00000007-DD63-49A7-B6B8-8CD08E9D1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516</c:v>
                </c:pt>
                <c:pt idx="2">
                  <c:v>#N/A</c:v>
                </c:pt>
                <c:pt idx="3">
                  <c:v>#N/A</c:v>
                </c:pt>
                <c:pt idx="4">
                  <c:v>394</c:v>
                </c:pt>
                <c:pt idx="5">
                  <c:v>#N/A</c:v>
                </c:pt>
                <c:pt idx="6">
                  <c:v>#N/A</c:v>
                </c:pt>
                <c:pt idx="7">
                  <c:v>565</c:v>
                </c:pt>
                <c:pt idx="8">
                  <c:v>#N/A</c:v>
                </c:pt>
                <c:pt idx="9">
                  <c:v>#N/A</c:v>
                </c:pt>
                <c:pt idx="10">
                  <c:v>907</c:v>
                </c:pt>
                <c:pt idx="11">
                  <c:v>#N/A</c:v>
                </c:pt>
                <c:pt idx="12">
                  <c:v>#N/A</c:v>
                </c:pt>
                <c:pt idx="13">
                  <c:v>761</c:v>
                </c:pt>
                <c:pt idx="14">
                  <c:v>#N/A</c:v>
                </c:pt>
              </c:numCache>
            </c:numRef>
          </c:val>
          <c:smooth val="0"/>
          <c:extLst>
            <c:ext xmlns:c16="http://schemas.microsoft.com/office/drawing/2014/chart" uri="{C3380CC4-5D6E-409C-BE32-E72D297353CC}">
              <c16:uniqueId val="{00000008-DD63-49A7-B6B8-8CD08E9D1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18220</c:v>
                </c:pt>
                <c:pt idx="5">
                  <c:v>18403</c:v>
                </c:pt>
                <c:pt idx="8">
                  <c:v>18359</c:v>
                </c:pt>
                <c:pt idx="11">
                  <c:v>18693</c:v>
                </c:pt>
                <c:pt idx="14">
                  <c:v>17937</c:v>
                </c:pt>
              </c:numCache>
            </c:numRef>
          </c:val>
          <c:extLst>
            <c:ext xmlns:c16="http://schemas.microsoft.com/office/drawing/2014/chart" uri="{C3380CC4-5D6E-409C-BE32-E72D297353CC}">
              <c16:uniqueId val="{00000000-DF3E-40B8-8982-82FF3E0319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4001</c:v>
                </c:pt>
                <c:pt idx="5">
                  <c:v>4035</c:v>
                </c:pt>
                <c:pt idx="8">
                  <c:v>3917</c:v>
                </c:pt>
                <c:pt idx="11">
                  <c:v>3879</c:v>
                </c:pt>
                <c:pt idx="14">
                  <c:v>3502</c:v>
                </c:pt>
              </c:numCache>
            </c:numRef>
          </c:val>
          <c:extLst>
            <c:ext xmlns:c16="http://schemas.microsoft.com/office/drawing/2014/chart" uri="{C3380CC4-5D6E-409C-BE32-E72D297353CC}">
              <c16:uniqueId val="{00000001-DF3E-40B8-8982-82FF3E0319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1463</c:v>
                </c:pt>
                <c:pt idx="5">
                  <c:v>1786</c:v>
                </c:pt>
                <c:pt idx="8">
                  <c:v>1838</c:v>
                </c:pt>
                <c:pt idx="11">
                  <c:v>2124</c:v>
                </c:pt>
                <c:pt idx="14">
                  <c:v>2416</c:v>
                </c:pt>
              </c:numCache>
            </c:numRef>
          </c:val>
          <c:extLst>
            <c:ext xmlns:c16="http://schemas.microsoft.com/office/drawing/2014/chart" uri="{C3380CC4-5D6E-409C-BE32-E72D297353CC}">
              <c16:uniqueId val="{00000002-DF3E-40B8-8982-82FF3E0319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3E-40B8-8982-82FF3E0319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3E-40B8-8982-82FF3E0319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3E-40B8-8982-82FF3E0319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2464</c:v>
                </c:pt>
                <c:pt idx="3">
                  <c:v>2415</c:v>
                </c:pt>
                <c:pt idx="6">
                  <c:v>2418</c:v>
                </c:pt>
                <c:pt idx="9">
                  <c:v>2549</c:v>
                </c:pt>
                <c:pt idx="12">
                  <c:v>2479</c:v>
                </c:pt>
              </c:numCache>
            </c:numRef>
          </c:val>
          <c:extLst>
            <c:ext xmlns:c16="http://schemas.microsoft.com/office/drawing/2014/chart" uri="{C3380CC4-5D6E-409C-BE32-E72D297353CC}">
              <c16:uniqueId val="{00000006-DF3E-40B8-8982-82FF3E0319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824</c:v>
                </c:pt>
                <c:pt idx="3">
                  <c:v>819</c:v>
                </c:pt>
                <c:pt idx="6">
                  <c:v>773</c:v>
                </c:pt>
                <c:pt idx="9">
                  <c:v>774</c:v>
                </c:pt>
                <c:pt idx="12">
                  <c:v>706</c:v>
                </c:pt>
              </c:numCache>
            </c:numRef>
          </c:val>
          <c:extLst>
            <c:ext xmlns:c16="http://schemas.microsoft.com/office/drawing/2014/chart" uri="{C3380CC4-5D6E-409C-BE32-E72D297353CC}">
              <c16:uniqueId val="{00000007-DF3E-40B8-8982-82FF3E0319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4375</c:v>
                </c:pt>
                <c:pt idx="3">
                  <c:v>4131</c:v>
                </c:pt>
                <c:pt idx="6">
                  <c:v>4088</c:v>
                </c:pt>
                <c:pt idx="9">
                  <c:v>3897</c:v>
                </c:pt>
                <c:pt idx="12">
                  <c:v>3574</c:v>
                </c:pt>
              </c:numCache>
            </c:numRef>
          </c:val>
          <c:extLst>
            <c:ext xmlns:c16="http://schemas.microsoft.com/office/drawing/2014/chart" uri="{C3380CC4-5D6E-409C-BE32-E72D297353CC}">
              <c16:uniqueId val="{00000008-DF3E-40B8-8982-82FF3E0319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1163</c:v>
                </c:pt>
                <c:pt idx="3">
                  <c:v>1148</c:v>
                </c:pt>
                <c:pt idx="6">
                  <c:v>1105</c:v>
                </c:pt>
                <c:pt idx="9">
                  <c:v>1023</c:v>
                </c:pt>
                <c:pt idx="12">
                  <c:v>988</c:v>
                </c:pt>
              </c:numCache>
            </c:numRef>
          </c:val>
          <c:extLst>
            <c:ext xmlns:c16="http://schemas.microsoft.com/office/drawing/2014/chart" uri="{C3380CC4-5D6E-409C-BE32-E72D297353CC}">
              <c16:uniqueId val="{00000009-DF3E-40B8-8982-82FF3E0319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24563</c:v>
                </c:pt>
                <c:pt idx="3">
                  <c:v>25123</c:v>
                </c:pt>
                <c:pt idx="6">
                  <c:v>24841</c:v>
                </c:pt>
                <c:pt idx="9">
                  <c:v>25880</c:v>
                </c:pt>
                <c:pt idx="12">
                  <c:v>24705</c:v>
                </c:pt>
              </c:numCache>
            </c:numRef>
          </c:val>
          <c:extLst>
            <c:ext xmlns:c16="http://schemas.microsoft.com/office/drawing/2014/chart" uri="{C3380CC4-5D6E-409C-BE32-E72D297353CC}">
              <c16:uniqueId val="{0000000A-DF3E-40B8-8982-82FF3E0319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9706</c:v>
                </c:pt>
                <c:pt idx="2">
                  <c:v>#N/A</c:v>
                </c:pt>
                <c:pt idx="3">
                  <c:v>#N/A</c:v>
                </c:pt>
                <c:pt idx="4">
                  <c:v>9412</c:v>
                </c:pt>
                <c:pt idx="5">
                  <c:v>#N/A</c:v>
                </c:pt>
                <c:pt idx="6">
                  <c:v>#N/A</c:v>
                </c:pt>
                <c:pt idx="7">
                  <c:v>9111</c:v>
                </c:pt>
                <c:pt idx="8">
                  <c:v>#N/A</c:v>
                </c:pt>
                <c:pt idx="9">
                  <c:v>#N/A</c:v>
                </c:pt>
                <c:pt idx="10">
                  <c:v>9427</c:v>
                </c:pt>
                <c:pt idx="11">
                  <c:v>#N/A</c:v>
                </c:pt>
                <c:pt idx="12">
                  <c:v>#N/A</c:v>
                </c:pt>
                <c:pt idx="13">
                  <c:v>8597</c:v>
                </c:pt>
                <c:pt idx="14">
                  <c:v>#N/A</c:v>
                </c:pt>
              </c:numCache>
            </c:numRef>
          </c:val>
          <c:smooth val="0"/>
          <c:extLst>
            <c:ext xmlns:c16="http://schemas.microsoft.com/office/drawing/2014/chart" uri="{C3380CC4-5D6E-409C-BE32-E72D297353CC}">
              <c16:uniqueId val="{0000000B-DF3E-40B8-8982-82FF3E0319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1311</c:v>
                </c:pt>
                <c:pt idx="1">
                  <c:v>1467</c:v>
                </c:pt>
                <c:pt idx="2">
                  <c:v>1617</c:v>
                </c:pt>
              </c:numCache>
            </c:numRef>
          </c:val>
          <c:extLst>
            <c:ext xmlns:c16="http://schemas.microsoft.com/office/drawing/2014/chart" uri="{C3380CC4-5D6E-409C-BE32-E72D297353CC}">
              <c16:uniqueId val="{00000000-BAA0-492F-91BB-93903D6708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AA0-492F-91BB-93903D6708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c:v>
                </c:pt>
                <c:pt idx="1">
                  <c:v>42</c:v>
                </c:pt>
                <c:pt idx="2">
                  <c:v>56</c:v>
                </c:pt>
              </c:numCache>
            </c:numRef>
          </c:val>
          <c:extLst>
            <c:ext xmlns:c16="http://schemas.microsoft.com/office/drawing/2014/chart" uri="{C3380CC4-5D6E-409C-BE32-E72D297353CC}">
              <c16:uniqueId val="{00000002-BAA0-492F-91BB-93903D6708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令和元年度と比較して、</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年度は、元利償還金の額が</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百万円増加するとともに、一部事務組合で起こした地方債に充てたと認められる補助金又は負担金が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百万円増加しています。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これにより、実質公債費比率（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年平均）は前年度と比較し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当町において該当はありません。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地方債の現在高の減</a:t>
          </a:r>
          <a:r>
            <a:rPr kumimoji="1" lang="ja-JP" altLang="ja-JP" sz="1100">
              <a:solidFill>
                <a:schemeClr val="dk1"/>
              </a:solidFill>
              <a:effectLst/>
              <a:latin typeface="+mn-lt"/>
              <a:ea typeface="+mn-ea"/>
              <a:cs typeface="+mn-cs"/>
            </a:rPr>
            <a:t>により、将来負担比率は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となっています</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財政調整基金について、取崩しがなく余剰金</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百万円の積立てをしたため、基金全体で前年度と比較し</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安定的で弾力性のある財政運営を目指すため、基金を一定額確保する必要があり、財政調整基金を始め各基金の使途に応じて、引き続き必要な額を確保できるよう努めます。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・府中町まちづくり振興基金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まちづくりの振興に要する事業の財源に充てるための基金です。</a:t>
          </a:r>
          <a:endParaRPr lang="ja-JP" altLang="ja-JP" sz="1400">
            <a:effectLst/>
          </a:endParaRPr>
        </a:p>
        <a:p>
          <a:r>
            <a:rPr kumimoji="1" lang="ja-JP" altLang="ja-JP" sz="1100">
              <a:solidFill>
                <a:schemeClr val="dk1"/>
              </a:solidFill>
              <a:effectLst/>
              <a:latin typeface="+mn-lt"/>
              <a:ea typeface="+mn-ea"/>
              <a:cs typeface="+mn-cs"/>
            </a:rPr>
            <a:t>・安芸府中森づくり基金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森林の公益的機能を維持増進し、緑豊かな町を形成するための施策に充てる基金です。</a:t>
          </a:r>
          <a:endParaRPr lang="ja-JP" altLang="ja-JP" sz="1400">
            <a:effectLst/>
          </a:endParaRPr>
        </a:p>
        <a:p>
          <a:r>
            <a:rPr kumimoji="1" lang="ja-JP" altLang="ja-JP" sz="1100">
              <a:solidFill>
                <a:schemeClr val="dk1"/>
              </a:solidFill>
              <a:effectLst/>
              <a:latin typeface="+mn-lt"/>
              <a:ea typeface="+mn-ea"/>
              <a:cs typeface="+mn-cs"/>
            </a:rPr>
            <a:t>・府中村永世守屋奨学基金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教育奨励事業に充てるための基金です。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・府中町まちづくり振興基金については、災害等に係るふるさと応援寄附金を次年度以降に有効活用するため、当該基金に積立てを行った</a:t>
          </a:r>
          <a:endParaRPr lang="ja-JP" altLang="ja-JP" sz="1400">
            <a:effectLst/>
          </a:endParaRPr>
        </a:p>
        <a:p>
          <a:r>
            <a:rPr kumimoji="1" lang="ja-JP" altLang="ja-JP" sz="1100">
              <a:solidFill>
                <a:schemeClr val="dk1"/>
              </a:solidFill>
              <a:effectLst/>
              <a:latin typeface="+mn-lt"/>
              <a:ea typeface="+mn-ea"/>
              <a:cs typeface="+mn-cs"/>
            </a:rPr>
            <a:t>　ことなどにより増加しました。</a:t>
          </a:r>
          <a:endParaRPr lang="ja-JP" altLang="ja-JP" sz="1400">
            <a:effectLst/>
          </a:endParaRPr>
        </a:p>
        <a:p>
          <a:r>
            <a:rPr kumimoji="1" lang="ja-JP" altLang="ja-JP" sz="1100">
              <a:solidFill>
                <a:schemeClr val="dk1"/>
              </a:solidFill>
              <a:effectLst/>
              <a:latin typeface="+mn-lt"/>
              <a:ea typeface="+mn-ea"/>
              <a:cs typeface="+mn-cs"/>
            </a:rPr>
            <a:t>・安芸府中森づくり基金については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間伐等の森林整備</a:t>
          </a:r>
          <a:r>
            <a:rPr kumimoji="1" lang="ja-JP" altLang="en-US" sz="1100">
              <a:solidFill>
                <a:schemeClr val="dk1"/>
              </a:solidFill>
              <a:effectLst/>
              <a:latin typeface="+mn-lt"/>
              <a:ea typeface="+mn-ea"/>
              <a:cs typeface="+mn-cs"/>
            </a:rPr>
            <a:t>等に森林環境贈与税を</a:t>
          </a:r>
          <a:r>
            <a:rPr kumimoji="1" lang="ja-JP" altLang="ja-JP" sz="1100">
              <a:solidFill>
                <a:schemeClr val="dk1"/>
              </a:solidFill>
              <a:effectLst/>
              <a:latin typeface="+mn-lt"/>
              <a:ea typeface="+mn-ea"/>
              <a:cs typeface="+mn-cs"/>
            </a:rPr>
            <a:t>次年度以降に有効活用するため、当該基金に積立てを行った</a:t>
          </a:r>
          <a:endParaRPr lang="ja-JP" altLang="ja-JP">
            <a:effectLst/>
          </a:endParaRPr>
        </a:p>
        <a:p>
          <a:r>
            <a:rPr kumimoji="1" lang="ja-JP" altLang="ja-JP" sz="1100">
              <a:solidFill>
                <a:schemeClr val="dk1"/>
              </a:solidFill>
              <a:effectLst/>
              <a:latin typeface="+mn-lt"/>
              <a:ea typeface="+mn-ea"/>
              <a:cs typeface="+mn-cs"/>
            </a:rPr>
            <a:t>　ことなどにより増加しました。</a:t>
          </a:r>
          <a:r>
            <a:rPr kumimoji="0" lang="ja-JP" altLang="en-US" sz="1100">
              <a:solidFill>
                <a:schemeClr val="dk1"/>
              </a:solidFill>
              <a:effectLst/>
              <a:latin typeface="+mn-lt"/>
              <a:ea typeface="+mn-ea"/>
              <a:cs typeface="+mn-cs"/>
            </a:rPr>
            <a:t>ｓ</a:t>
          </a:r>
          <a:endParaRPr lang="ja-JP" altLang="ja-JP" sz="1400">
            <a:effectLst/>
          </a:endParaRPr>
        </a:p>
        <a:p>
          <a:r>
            <a:rPr kumimoji="1" lang="ja-JP" altLang="ja-JP" sz="1100">
              <a:solidFill>
                <a:schemeClr val="dk1"/>
              </a:solidFill>
              <a:effectLst/>
              <a:latin typeface="+mn-lt"/>
              <a:ea typeface="+mn-ea"/>
              <a:cs typeface="+mn-cs"/>
            </a:rPr>
            <a:t>・府中村永世守屋奨学基金の増減は百万円未満となっています。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取崩しがなく余剰金の積立てをしたため、残高は前年度末と比較して</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百万円増加しています。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当町の財政規模からすると、現在の財政調整基金積立額は少ないとみなしています。安定的な財政運営を目指すため、引き続き基金の積立てに努めます。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52,891
52,196
10.41
18,780,049
18,383,624
350,667
10,723,685
24,704,742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町村や広島県市町の平均を大きく上回るとともに、類似団体内の順位も上位で高い水準にありますが、余裕のない財政運営が長期に渡り続いており、財政力の高さを享受できていないという側面も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35983</xdr:rowOff>
    </xdr:to>
    <xdr:cxnSp macro="">
      <xdr:nvCxnSpPr>
        <xdr:cNvPr id="72" name="直線コネクタ 71"/>
        <xdr:cNvCxnSpPr/>
      </xdr:nvCxnSpPr>
      <xdr:spPr>
        <a:xfrm>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167217</xdr:rowOff>
    </xdr:to>
    <xdr:cxnSp macro="">
      <xdr:nvCxnSpPr>
        <xdr:cNvPr id="75" name="直線コネクタ 74"/>
        <xdr:cNvCxnSpPr/>
      </xdr:nvCxnSpPr>
      <xdr:spPr>
        <a:xfrm>
          <a:off x="2336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全国市町村や広島県市町の平均を上回り、類似団体内の順位も下位となっています。</a:t>
          </a:r>
          <a:endParaRPr lang="ja-JP" altLang="ja-JP" sz="1400">
            <a:effectLst/>
          </a:endParaRPr>
        </a:p>
        <a:p>
          <a:r>
            <a:rPr kumimoji="1" lang="ja-JP" altLang="ja-JP" sz="1100">
              <a:solidFill>
                <a:schemeClr val="dk1"/>
              </a:solidFill>
              <a:effectLst/>
              <a:latin typeface="+mn-lt"/>
              <a:ea typeface="+mn-ea"/>
              <a:cs typeface="+mn-cs"/>
            </a:rPr>
            <a:t>　土地区画整理事業等の長期的かつ大規模な投資的事業を実施しているところですが、当該事業に従事する職員の雇用が、他市町村にない特徴として人件費の比率を押し上げている要因の一つとなっています。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157480</xdr:rowOff>
    </xdr:to>
    <xdr:cxnSp macro="">
      <xdr:nvCxnSpPr>
        <xdr:cNvPr id="130" name="直線コネクタ 129"/>
        <xdr:cNvCxnSpPr/>
      </xdr:nvCxnSpPr>
      <xdr:spPr>
        <a:xfrm>
          <a:off x="4114800" y="1114729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66</xdr:row>
      <xdr:rowOff>72898</xdr:rowOff>
    </xdr:to>
    <xdr:cxnSp macro="">
      <xdr:nvCxnSpPr>
        <xdr:cNvPr id="133" name="直線コネクタ 132"/>
        <xdr:cNvCxnSpPr/>
      </xdr:nvCxnSpPr>
      <xdr:spPr>
        <a:xfrm flipV="1">
          <a:off x="3225800" y="1114729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66</xdr:row>
      <xdr:rowOff>135636</xdr:rowOff>
    </xdr:to>
    <xdr:cxnSp macro="">
      <xdr:nvCxnSpPr>
        <xdr:cNvPr id="136" name="直線コネクタ 135"/>
        <xdr:cNvCxnSpPr/>
      </xdr:nvCxnSpPr>
      <xdr:spPr>
        <a:xfrm flipV="1">
          <a:off x="2336800" y="113885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135636</xdr:rowOff>
    </xdr:to>
    <xdr:cxnSp macro="">
      <xdr:nvCxnSpPr>
        <xdr:cNvPr id="139" name="直線コネクタ 138"/>
        <xdr:cNvCxnSpPr/>
      </xdr:nvCxnSpPr>
      <xdr:spPr>
        <a:xfrm>
          <a:off x="1447800" y="113982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9" name="楕円 148"/>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0"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84836</xdr:rowOff>
    </xdr:from>
    <xdr:to>
      <xdr:col>11</xdr:col>
      <xdr:colOff>82550</xdr:colOff>
      <xdr:row>67</xdr:row>
      <xdr:rowOff>14986</xdr:rowOff>
    </xdr:to>
    <xdr:sp macro="" textlink="">
      <xdr:nvSpPr>
        <xdr:cNvPr id="155" name="楕円 154"/>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171213</xdr:rowOff>
    </xdr:from>
    <xdr:ext cx="762000" cy="259045"/>
    <xdr:sp macro="" textlink="">
      <xdr:nvSpPr>
        <xdr:cNvPr id="156" name="テキスト ボックス 155"/>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7" name="楕円 156"/>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8" name="テキスト ボックス 157"/>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類似団体や全国市町村、広島県市町の平均より低く、適正な執行状況となっています。今後も引き続き適正な執行を行います。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148208</xdr:rowOff>
    </xdr:from>
    <xdr:to>
      <xdr:col>23</xdr:col>
      <xdr:colOff>133350</xdr:colOff>
      <xdr:row>82</xdr:row>
      <xdr:rowOff>1076</xdr:rowOff>
    </xdr:to>
    <xdr:cxnSp macro="">
      <xdr:nvCxnSpPr>
        <xdr:cNvPr id="189" name="直線コネクタ 188"/>
        <xdr:cNvCxnSpPr/>
      </xdr:nvCxnSpPr>
      <xdr:spPr>
        <a:xfrm>
          <a:off x="4114800" y="14035658"/>
          <a:ext cx="8382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139781</xdr:rowOff>
    </xdr:from>
    <xdr:to>
      <xdr:col>19</xdr:col>
      <xdr:colOff>133350</xdr:colOff>
      <xdr:row>81</xdr:row>
      <xdr:rowOff>148208</xdr:rowOff>
    </xdr:to>
    <xdr:cxnSp macro="">
      <xdr:nvCxnSpPr>
        <xdr:cNvPr id="192" name="直線コネクタ 191"/>
        <xdr:cNvCxnSpPr/>
      </xdr:nvCxnSpPr>
      <xdr:spPr>
        <a:xfrm>
          <a:off x="3225800" y="14027231"/>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77943</xdr:rowOff>
    </xdr:from>
    <xdr:to>
      <xdr:col>15</xdr:col>
      <xdr:colOff>82550</xdr:colOff>
      <xdr:row>81</xdr:row>
      <xdr:rowOff>139781</xdr:rowOff>
    </xdr:to>
    <xdr:cxnSp macro="">
      <xdr:nvCxnSpPr>
        <xdr:cNvPr id="195" name="直線コネクタ 194"/>
        <xdr:cNvCxnSpPr/>
      </xdr:nvCxnSpPr>
      <xdr:spPr>
        <a:xfrm>
          <a:off x="2336800" y="13965393"/>
          <a:ext cx="889000" cy="6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69478</xdr:rowOff>
    </xdr:from>
    <xdr:to>
      <xdr:col>11</xdr:col>
      <xdr:colOff>31750</xdr:colOff>
      <xdr:row>81</xdr:row>
      <xdr:rowOff>77943</xdr:rowOff>
    </xdr:to>
    <xdr:cxnSp macro="">
      <xdr:nvCxnSpPr>
        <xdr:cNvPr id="198" name="直線コネクタ 197"/>
        <xdr:cNvCxnSpPr/>
      </xdr:nvCxnSpPr>
      <xdr:spPr>
        <a:xfrm>
          <a:off x="1447800" y="13956928"/>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121726</xdr:rowOff>
    </xdr:from>
    <xdr:to>
      <xdr:col>23</xdr:col>
      <xdr:colOff>184150</xdr:colOff>
      <xdr:row>82</xdr:row>
      <xdr:rowOff>51876</xdr:rowOff>
    </xdr:to>
    <xdr:sp macro="" textlink="">
      <xdr:nvSpPr>
        <xdr:cNvPr id="208" name="楕円 207"/>
        <xdr:cNvSpPr/>
      </xdr:nvSpPr>
      <xdr:spPr>
        <a:xfrm>
          <a:off x="4902200" y="140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43003</xdr:rowOff>
    </xdr:from>
    <xdr:ext cx="762000" cy="259045"/>
    <xdr:sp macro="" textlink="">
      <xdr:nvSpPr>
        <xdr:cNvPr id="209" name="人件費・物件費等の状況該当値テキスト"/>
        <xdr:cNvSpPr txBox="1"/>
      </xdr:nvSpPr>
      <xdr:spPr>
        <a:xfrm>
          <a:off x="5041900" y="139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97408</xdr:rowOff>
    </xdr:from>
    <xdr:to>
      <xdr:col>19</xdr:col>
      <xdr:colOff>184150</xdr:colOff>
      <xdr:row>82</xdr:row>
      <xdr:rowOff>27558</xdr:rowOff>
    </xdr:to>
    <xdr:sp macro="" textlink="">
      <xdr:nvSpPr>
        <xdr:cNvPr id="210" name="楕円 209"/>
        <xdr:cNvSpPr/>
      </xdr:nvSpPr>
      <xdr:spPr>
        <a:xfrm>
          <a:off x="4064000" y="139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37735</xdr:rowOff>
    </xdr:from>
    <xdr:ext cx="736600" cy="259045"/>
    <xdr:sp macro="" textlink="">
      <xdr:nvSpPr>
        <xdr:cNvPr id="211" name="テキスト ボックス 210"/>
        <xdr:cNvSpPr txBox="1"/>
      </xdr:nvSpPr>
      <xdr:spPr>
        <a:xfrm>
          <a:off x="3733800" y="1375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88981</xdr:rowOff>
    </xdr:from>
    <xdr:to>
      <xdr:col>15</xdr:col>
      <xdr:colOff>133350</xdr:colOff>
      <xdr:row>82</xdr:row>
      <xdr:rowOff>19131</xdr:rowOff>
    </xdr:to>
    <xdr:sp macro="" textlink="">
      <xdr:nvSpPr>
        <xdr:cNvPr id="212" name="楕円 211"/>
        <xdr:cNvSpPr/>
      </xdr:nvSpPr>
      <xdr:spPr>
        <a:xfrm>
          <a:off x="3175000" y="139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29308</xdr:rowOff>
    </xdr:from>
    <xdr:ext cx="762000" cy="259045"/>
    <xdr:sp macro="" textlink="">
      <xdr:nvSpPr>
        <xdr:cNvPr id="213" name="テキスト ボックス 212"/>
        <xdr:cNvSpPr txBox="1"/>
      </xdr:nvSpPr>
      <xdr:spPr>
        <a:xfrm>
          <a:off x="2844800" y="1374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27143</xdr:rowOff>
    </xdr:from>
    <xdr:to>
      <xdr:col>11</xdr:col>
      <xdr:colOff>82550</xdr:colOff>
      <xdr:row>81</xdr:row>
      <xdr:rowOff>128743</xdr:rowOff>
    </xdr:to>
    <xdr:sp macro="" textlink="">
      <xdr:nvSpPr>
        <xdr:cNvPr id="214" name="楕円 213"/>
        <xdr:cNvSpPr/>
      </xdr:nvSpPr>
      <xdr:spPr>
        <a:xfrm>
          <a:off x="2286000" y="139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138920</xdr:rowOff>
    </xdr:from>
    <xdr:ext cx="762000" cy="259045"/>
    <xdr:sp macro="" textlink="">
      <xdr:nvSpPr>
        <xdr:cNvPr id="215" name="テキスト ボックス 214"/>
        <xdr:cNvSpPr txBox="1"/>
      </xdr:nvSpPr>
      <xdr:spPr>
        <a:xfrm>
          <a:off x="1955800" y="1368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18678</xdr:rowOff>
    </xdr:from>
    <xdr:to>
      <xdr:col>7</xdr:col>
      <xdr:colOff>31750</xdr:colOff>
      <xdr:row>81</xdr:row>
      <xdr:rowOff>120278</xdr:rowOff>
    </xdr:to>
    <xdr:sp macro="" textlink="">
      <xdr:nvSpPr>
        <xdr:cNvPr id="216" name="楕円 215"/>
        <xdr:cNvSpPr/>
      </xdr:nvSpPr>
      <xdr:spPr>
        <a:xfrm>
          <a:off x="1397000" y="139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130455</xdr:rowOff>
    </xdr:from>
    <xdr:ext cx="762000" cy="259045"/>
    <xdr:sp macro="" textlink="">
      <xdr:nvSpPr>
        <xdr:cNvPr id="217" name="テキスト ボックス 216"/>
        <xdr:cNvSpPr txBox="1"/>
      </xdr:nvSpPr>
      <xdr:spPr>
        <a:xfrm>
          <a:off x="1066800" y="136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全国市町村の平均を上回り、類似団体内での順位も下位となっています。</a:t>
          </a:r>
          <a:endParaRPr lang="ja-JP" altLang="ja-JP" sz="1400">
            <a:effectLst/>
          </a:endParaRPr>
        </a:p>
        <a:p>
          <a:r>
            <a:rPr kumimoji="1" lang="ja-JP" altLang="ja-JP" sz="1100">
              <a:solidFill>
                <a:schemeClr val="dk1"/>
              </a:solidFill>
              <a:effectLst/>
              <a:latin typeface="+mn-lt"/>
              <a:ea typeface="+mn-ea"/>
              <a:cs typeface="+mn-cs"/>
            </a:rPr>
            <a:t>　今後も国や県の制度を踏まえ、適切な給与水準となるよう努めます。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53" name="直線コネクタ 252"/>
        <xdr:cNvCxnSpPr/>
      </xdr:nvCxnSpPr>
      <xdr:spPr>
        <a:xfrm>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56" name="直線コネクタ 255"/>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59" name="直線コネクタ 258"/>
        <xdr:cNvCxnSpPr/>
      </xdr:nvCxnSpPr>
      <xdr:spPr>
        <a:xfrm>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86</xdr:row>
      <xdr:rowOff>170543</xdr:rowOff>
    </xdr:to>
    <xdr:cxnSp macro="">
      <xdr:nvCxnSpPr>
        <xdr:cNvPr id="262" name="直線コネクタ 261"/>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2" name="楕円 271"/>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3"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4" name="楕円 273"/>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5" name="テキスト ボックス 274"/>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78" name="楕円 277"/>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9" name="テキスト ボックス 278"/>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0" name="楕円 279"/>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1" name="テキスト ボックス 280"/>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広島県市町、類似団体及び全国市町村の平均を下回ってます。</a:t>
          </a:r>
          <a:endParaRPr lang="ja-JP" altLang="ja-JP" sz="1400">
            <a:effectLst/>
          </a:endParaRPr>
        </a:p>
        <a:p>
          <a:r>
            <a:rPr kumimoji="1" lang="ja-JP" altLang="ja-JP" sz="1100">
              <a:solidFill>
                <a:schemeClr val="dk1"/>
              </a:solidFill>
              <a:effectLst/>
              <a:latin typeface="+mn-lt"/>
              <a:ea typeface="+mn-ea"/>
              <a:cs typeface="+mn-cs"/>
            </a:rPr>
            <a:t>　適正な定員管理を継続してきた結果を反映しており、今後も引き続き効率的な行政運営に向けて、職員数の適正化に努めます。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83094</xdr:rowOff>
    </xdr:to>
    <xdr:cxnSp macro="">
      <xdr:nvCxnSpPr>
        <xdr:cNvPr id="318" name="直線コネクタ 317"/>
        <xdr:cNvCxnSpPr/>
      </xdr:nvCxnSpPr>
      <xdr:spPr>
        <a:xfrm flipV="1">
          <a:off x="16179800" y="1017968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83094</xdr:rowOff>
    </xdr:from>
    <xdr:to>
      <xdr:col>77</xdr:col>
      <xdr:colOff>44450</xdr:colOff>
      <xdr:row>59</xdr:row>
      <xdr:rowOff>96883</xdr:rowOff>
    </xdr:to>
    <xdr:cxnSp macro="">
      <xdr:nvCxnSpPr>
        <xdr:cNvPr id="321" name="直線コネクタ 320"/>
        <xdr:cNvCxnSpPr/>
      </xdr:nvCxnSpPr>
      <xdr:spPr>
        <a:xfrm flipV="1">
          <a:off x="15290800" y="101986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83094</xdr:rowOff>
    </xdr:from>
    <xdr:to>
      <xdr:col>72</xdr:col>
      <xdr:colOff>203200</xdr:colOff>
      <xdr:row>59</xdr:row>
      <xdr:rowOff>96883</xdr:rowOff>
    </xdr:to>
    <xdr:cxnSp macro="">
      <xdr:nvCxnSpPr>
        <xdr:cNvPr id="324" name="直線コネクタ 323"/>
        <xdr:cNvCxnSpPr/>
      </xdr:nvCxnSpPr>
      <xdr:spPr>
        <a:xfrm>
          <a:off x="14401800" y="101986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83094</xdr:rowOff>
    </xdr:from>
    <xdr:to>
      <xdr:col>68</xdr:col>
      <xdr:colOff>152400</xdr:colOff>
      <xdr:row>59</xdr:row>
      <xdr:rowOff>95159</xdr:rowOff>
    </xdr:to>
    <xdr:cxnSp macro="">
      <xdr:nvCxnSpPr>
        <xdr:cNvPr id="327" name="直線コネクタ 326"/>
        <xdr:cNvCxnSpPr/>
      </xdr:nvCxnSpPr>
      <xdr:spPr>
        <a:xfrm flipV="1">
          <a:off x="13512800" y="101986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13335</xdr:rowOff>
    </xdr:from>
    <xdr:to>
      <xdr:col>81</xdr:col>
      <xdr:colOff>95250</xdr:colOff>
      <xdr:row>59</xdr:row>
      <xdr:rowOff>114935</xdr:rowOff>
    </xdr:to>
    <xdr:sp macro="" textlink="">
      <xdr:nvSpPr>
        <xdr:cNvPr id="337" name="楕円 336"/>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29862</xdr:rowOff>
    </xdr:from>
    <xdr:ext cx="762000" cy="259045"/>
    <xdr:sp macro="" textlink="">
      <xdr:nvSpPr>
        <xdr:cNvPr id="338" name="定員管理の状況該当値テキスト"/>
        <xdr:cNvSpPr txBox="1"/>
      </xdr:nvSpPr>
      <xdr:spPr>
        <a:xfrm>
          <a:off x="17106900" y="99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32294</xdr:rowOff>
    </xdr:from>
    <xdr:to>
      <xdr:col>77</xdr:col>
      <xdr:colOff>95250</xdr:colOff>
      <xdr:row>59</xdr:row>
      <xdr:rowOff>133894</xdr:rowOff>
    </xdr:to>
    <xdr:sp macro="" textlink="">
      <xdr:nvSpPr>
        <xdr:cNvPr id="339" name="楕円 338"/>
        <xdr:cNvSpPr/>
      </xdr:nvSpPr>
      <xdr:spPr>
        <a:xfrm>
          <a:off x="16129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144071</xdr:rowOff>
    </xdr:from>
    <xdr:ext cx="736600" cy="259045"/>
    <xdr:sp macro="" textlink="">
      <xdr:nvSpPr>
        <xdr:cNvPr id="340" name="テキスト ボックス 339"/>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46083</xdr:rowOff>
    </xdr:from>
    <xdr:to>
      <xdr:col>73</xdr:col>
      <xdr:colOff>44450</xdr:colOff>
      <xdr:row>59</xdr:row>
      <xdr:rowOff>147683</xdr:rowOff>
    </xdr:to>
    <xdr:sp macro="" textlink="">
      <xdr:nvSpPr>
        <xdr:cNvPr id="341" name="楕円 340"/>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157860</xdr:rowOff>
    </xdr:from>
    <xdr:ext cx="762000" cy="259045"/>
    <xdr:sp macro="" textlink="">
      <xdr:nvSpPr>
        <xdr:cNvPr id="342" name="テキスト ボックス 341"/>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32294</xdr:rowOff>
    </xdr:from>
    <xdr:to>
      <xdr:col>68</xdr:col>
      <xdr:colOff>203200</xdr:colOff>
      <xdr:row>59</xdr:row>
      <xdr:rowOff>133894</xdr:rowOff>
    </xdr:to>
    <xdr:sp macro="" textlink="">
      <xdr:nvSpPr>
        <xdr:cNvPr id="343" name="楕円 342"/>
        <xdr:cNvSpPr/>
      </xdr:nvSpPr>
      <xdr:spPr>
        <a:xfrm>
          <a:off x="14351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144071</xdr:rowOff>
    </xdr:from>
    <xdr:ext cx="762000" cy="259045"/>
    <xdr:sp macro="" textlink="">
      <xdr:nvSpPr>
        <xdr:cNvPr id="344" name="テキスト ボックス 343"/>
        <xdr:cNvSpPr txBox="1"/>
      </xdr:nvSpPr>
      <xdr:spPr>
        <a:xfrm>
          <a:off x="14020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44359</xdr:rowOff>
    </xdr:from>
    <xdr:to>
      <xdr:col>64</xdr:col>
      <xdr:colOff>152400</xdr:colOff>
      <xdr:row>59</xdr:row>
      <xdr:rowOff>145959</xdr:rowOff>
    </xdr:to>
    <xdr:sp macro="" textlink="">
      <xdr:nvSpPr>
        <xdr:cNvPr id="345" name="楕円 344"/>
        <xdr:cNvSpPr/>
      </xdr:nvSpPr>
      <xdr:spPr>
        <a:xfrm>
          <a:off x="13462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156136</xdr:rowOff>
    </xdr:from>
    <xdr:ext cx="762000" cy="259045"/>
    <xdr:sp macro="" textlink="">
      <xdr:nvSpPr>
        <xdr:cNvPr id="346" name="テキスト ボックス 345"/>
        <xdr:cNvSpPr txBox="1"/>
      </xdr:nvSpPr>
      <xdr:spPr>
        <a:xfrm>
          <a:off x="13131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広島県市町、類似団体及び全国市町村の平均を上回っています。</a:t>
          </a:r>
          <a:endParaRPr lang="ja-JP" altLang="ja-JP" sz="1400">
            <a:effectLst/>
          </a:endParaRPr>
        </a:p>
        <a:p>
          <a:r>
            <a:rPr kumimoji="1" lang="ja-JP" altLang="ja-JP" sz="1100">
              <a:solidFill>
                <a:schemeClr val="dk1"/>
              </a:solidFill>
              <a:effectLst/>
              <a:latin typeface="+mn-lt"/>
              <a:ea typeface="+mn-ea"/>
              <a:cs typeface="+mn-cs"/>
            </a:rPr>
            <a:t>　元利償還金の額の増加及び一部事務組合で起こした地方債に充てたと認められる補助金または負担金の増加により、し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161472</xdr:rowOff>
    </xdr:to>
    <xdr:cxnSp macro="">
      <xdr:nvCxnSpPr>
        <xdr:cNvPr id="381" name="直線コネクタ 380"/>
        <xdr:cNvCxnSpPr/>
      </xdr:nvCxnSpPr>
      <xdr:spPr>
        <a:xfrm>
          <a:off x="16179800" y="693674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78740</xdr:rowOff>
    </xdr:to>
    <xdr:cxnSp macro="">
      <xdr:nvCxnSpPr>
        <xdr:cNvPr id="384" name="直線コネクタ 383"/>
        <xdr:cNvCxnSpPr/>
      </xdr:nvCxnSpPr>
      <xdr:spPr>
        <a:xfrm>
          <a:off x="15290800" y="68609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167459</xdr:rowOff>
    </xdr:from>
    <xdr:to>
      <xdr:col>72</xdr:col>
      <xdr:colOff>203200</xdr:colOff>
      <xdr:row>40</xdr:row>
      <xdr:rowOff>2903</xdr:rowOff>
    </xdr:to>
    <xdr:cxnSp macro="">
      <xdr:nvCxnSpPr>
        <xdr:cNvPr id="387" name="直線コネクタ 386"/>
        <xdr:cNvCxnSpPr/>
      </xdr:nvCxnSpPr>
      <xdr:spPr>
        <a:xfrm>
          <a:off x="14401800" y="68540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167459</xdr:rowOff>
    </xdr:from>
    <xdr:to>
      <xdr:col>68</xdr:col>
      <xdr:colOff>152400</xdr:colOff>
      <xdr:row>40</xdr:row>
      <xdr:rowOff>99423</xdr:rowOff>
    </xdr:to>
    <xdr:cxnSp macro="">
      <xdr:nvCxnSpPr>
        <xdr:cNvPr id="390" name="直線コネクタ 389"/>
        <xdr:cNvCxnSpPr/>
      </xdr:nvCxnSpPr>
      <xdr:spPr>
        <a:xfrm flipV="1">
          <a:off x="13512800" y="68540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0" name="楕円 399"/>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1"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123553</xdr:rowOff>
    </xdr:from>
    <xdr:to>
      <xdr:col>73</xdr:col>
      <xdr:colOff>44450</xdr:colOff>
      <xdr:row>40</xdr:row>
      <xdr:rowOff>53703</xdr:rowOff>
    </xdr:to>
    <xdr:sp macro="" textlink="">
      <xdr:nvSpPr>
        <xdr:cNvPr id="404" name="楕円 403"/>
        <xdr:cNvSpPr/>
      </xdr:nvSpPr>
      <xdr:spPr>
        <a:xfrm>
          <a:off x="15240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63880</xdr:rowOff>
    </xdr:from>
    <xdr:ext cx="762000" cy="259045"/>
    <xdr:sp macro="" textlink="">
      <xdr:nvSpPr>
        <xdr:cNvPr id="405" name="テキスト ボックス 404"/>
        <xdr:cNvSpPr txBox="1"/>
      </xdr:nvSpPr>
      <xdr:spPr>
        <a:xfrm>
          <a:off x="14909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116659</xdr:rowOff>
    </xdr:from>
    <xdr:to>
      <xdr:col>68</xdr:col>
      <xdr:colOff>203200</xdr:colOff>
      <xdr:row>40</xdr:row>
      <xdr:rowOff>46809</xdr:rowOff>
    </xdr:to>
    <xdr:sp macro="" textlink="">
      <xdr:nvSpPr>
        <xdr:cNvPr id="406" name="楕円 405"/>
        <xdr:cNvSpPr/>
      </xdr:nvSpPr>
      <xdr:spPr>
        <a:xfrm>
          <a:off x="14351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56986</xdr:rowOff>
    </xdr:from>
    <xdr:ext cx="762000" cy="259045"/>
    <xdr:sp macro="" textlink="">
      <xdr:nvSpPr>
        <xdr:cNvPr id="407" name="テキスト ボックス 406"/>
        <xdr:cNvSpPr txBox="1"/>
      </xdr:nvSpPr>
      <xdr:spPr>
        <a:xfrm>
          <a:off x="14020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8" name="楕円 407"/>
        <xdr:cNvSpPr/>
      </xdr:nvSpPr>
      <xdr:spPr>
        <a:xfrm>
          <a:off x="13462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9" name="テキスト ボックス 408"/>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全国市町村や広島県市町の平均を大きく上回り、類似団体内での順位も下位となっています。</a:t>
          </a:r>
          <a:endParaRPr lang="ja-JP" altLang="ja-JP" sz="1400">
            <a:effectLst/>
          </a:endParaRPr>
        </a:p>
        <a:p>
          <a:r>
            <a:rPr kumimoji="1" lang="ja-JP" altLang="ja-JP" sz="1100">
              <a:solidFill>
                <a:schemeClr val="dk1"/>
              </a:solidFill>
              <a:effectLst/>
              <a:latin typeface="+mn-lt"/>
              <a:ea typeface="+mn-ea"/>
              <a:cs typeface="+mn-cs"/>
            </a:rPr>
            <a:t>　ただし、充当可能財源の増加により、前年度と比較し</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ポイント低減しています。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118533</xdr:rowOff>
    </xdr:from>
    <xdr:to>
      <xdr:col>81</xdr:col>
      <xdr:colOff>44450</xdr:colOff>
      <xdr:row>20</xdr:row>
      <xdr:rowOff>25219</xdr:rowOff>
    </xdr:to>
    <xdr:cxnSp macro="">
      <xdr:nvCxnSpPr>
        <xdr:cNvPr id="445" name="直線コネクタ 444"/>
        <xdr:cNvCxnSpPr/>
      </xdr:nvCxnSpPr>
      <xdr:spPr>
        <a:xfrm flipV="1">
          <a:off x="16179800" y="3376083"/>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25219</xdr:rowOff>
    </xdr:from>
    <xdr:to>
      <xdr:col>77</xdr:col>
      <xdr:colOff>44450</xdr:colOff>
      <xdr:row>20</xdr:row>
      <xdr:rowOff>80373</xdr:rowOff>
    </xdr:to>
    <xdr:cxnSp macro="">
      <xdr:nvCxnSpPr>
        <xdr:cNvPr id="448" name="直線コネクタ 447"/>
        <xdr:cNvCxnSpPr/>
      </xdr:nvCxnSpPr>
      <xdr:spPr>
        <a:xfrm flipV="1">
          <a:off x="15290800" y="345421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80373</xdr:rowOff>
    </xdr:from>
    <xdr:to>
      <xdr:col>72</xdr:col>
      <xdr:colOff>203200</xdr:colOff>
      <xdr:row>20</xdr:row>
      <xdr:rowOff>143570</xdr:rowOff>
    </xdr:to>
    <xdr:cxnSp macro="">
      <xdr:nvCxnSpPr>
        <xdr:cNvPr id="451" name="直線コネクタ 450"/>
        <xdr:cNvCxnSpPr/>
      </xdr:nvCxnSpPr>
      <xdr:spPr>
        <a:xfrm flipV="1">
          <a:off x="14401800" y="3509373"/>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143570</xdr:rowOff>
    </xdr:from>
    <xdr:to>
      <xdr:col>68</xdr:col>
      <xdr:colOff>152400</xdr:colOff>
      <xdr:row>21</xdr:row>
      <xdr:rowOff>18082</xdr:rowOff>
    </xdr:to>
    <xdr:cxnSp macro="">
      <xdr:nvCxnSpPr>
        <xdr:cNvPr id="454" name="直線コネクタ 453"/>
        <xdr:cNvCxnSpPr/>
      </xdr:nvCxnSpPr>
      <xdr:spPr>
        <a:xfrm flipV="1">
          <a:off x="13512800" y="357257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67733</xdr:rowOff>
    </xdr:from>
    <xdr:to>
      <xdr:col>81</xdr:col>
      <xdr:colOff>95250</xdr:colOff>
      <xdr:row>19</xdr:row>
      <xdr:rowOff>169333</xdr:rowOff>
    </xdr:to>
    <xdr:sp macro="" textlink="">
      <xdr:nvSpPr>
        <xdr:cNvPr id="464" name="楕円 463"/>
        <xdr:cNvSpPr/>
      </xdr:nvSpPr>
      <xdr:spPr>
        <a:xfrm>
          <a:off x="169672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39810</xdr:rowOff>
    </xdr:from>
    <xdr:ext cx="762000" cy="259045"/>
    <xdr:sp macro="" textlink="">
      <xdr:nvSpPr>
        <xdr:cNvPr id="465" name="将来負担の状況該当値テキスト"/>
        <xdr:cNvSpPr txBox="1"/>
      </xdr:nvSpPr>
      <xdr:spPr>
        <a:xfrm>
          <a:off x="17106900" y="329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145869</xdr:rowOff>
    </xdr:from>
    <xdr:to>
      <xdr:col>77</xdr:col>
      <xdr:colOff>95250</xdr:colOff>
      <xdr:row>20</xdr:row>
      <xdr:rowOff>76019</xdr:rowOff>
    </xdr:to>
    <xdr:sp macro="" textlink="">
      <xdr:nvSpPr>
        <xdr:cNvPr id="466" name="楕円 465"/>
        <xdr:cNvSpPr/>
      </xdr:nvSpPr>
      <xdr:spPr>
        <a:xfrm>
          <a:off x="16129000" y="34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60796</xdr:rowOff>
    </xdr:from>
    <xdr:ext cx="736600" cy="259045"/>
    <xdr:sp macro="" textlink="">
      <xdr:nvSpPr>
        <xdr:cNvPr id="467" name="テキスト ボックス 466"/>
        <xdr:cNvSpPr txBox="1"/>
      </xdr:nvSpPr>
      <xdr:spPr>
        <a:xfrm>
          <a:off x="15798800" y="348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29573</xdr:rowOff>
    </xdr:from>
    <xdr:to>
      <xdr:col>73</xdr:col>
      <xdr:colOff>44450</xdr:colOff>
      <xdr:row>20</xdr:row>
      <xdr:rowOff>131173</xdr:rowOff>
    </xdr:to>
    <xdr:sp macro="" textlink="">
      <xdr:nvSpPr>
        <xdr:cNvPr id="468" name="楕円 467"/>
        <xdr:cNvSpPr/>
      </xdr:nvSpPr>
      <xdr:spPr>
        <a:xfrm>
          <a:off x="15240000" y="3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115950</xdr:rowOff>
    </xdr:from>
    <xdr:ext cx="762000" cy="259045"/>
    <xdr:sp macro="" textlink="">
      <xdr:nvSpPr>
        <xdr:cNvPr id="469" name="テキスト ボックス 468"/>
        <xdr:cNvSpPr txBox="1"/>
      </xdr:nvSpPr>
      <xdr:spPr>
        <a:xfrm>
          <a:off x="14909800" y="35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92770</xdr:rowOff>
    </xdr:from>
    <xdr:to>
      <xdr:col>68</xdr:col>
      <xdr:colOff>203200</xdr:colOff>
      <xdr:row>21</xdr:row>
      <xdr:rowOff>22920</xdr:rowOff>
    </xdr:to>
    <xdr:sp macro="" textlink="">
      <xdr:nvSpPr>
        <xdr:cNvPr id="470" name="楕円 469"/>
        <xdr:cNvSpPr/>
      </xdr:nvSpPr>
      <xdr:spPr>
        <a:xfrm>
          <a:off x="14351000" y="35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7697</xdr:rowOff>
    </xdr:from>
    <xdr:ext cx="762000" cy="259045"/>
    <xdr:sp macro="" textlink="">
      <xdr:nvSpPr>
        <xdr:cNvPr id="471" name="テキスト ボックス 470"/>
        <xdr:cNvSpPr txBox="1"/>
      </xdr:nvSpPr>
      <xdr:spPr>
        <a:xfrm>
          <a:off x="14020800" y="36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138732</xdr:rowOff>
    </xdr:from>
    <xdr:to>
      <xdr:col>64</xdr:col>
      <xdr:colOff>152400</xdr:colOff>
      <xdr:row>21</xdr:row>
      <xdr:rowOff>68882</xdr:rowOff>
    </xdr:to>
    <xdr:sp macro="" textlink="">
      <xdr:nvSpPr>
        <xdr:cNvPr id="472" name="楕円 471"/>
        <xdr:cNvSpPr/>
      </xdr:nvSpPr>
      <xdr:spPr>
        <a:xfrm>
          <a:off x="13462000" y="3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53659</xdr:rowOff>
    </xdr:from>
    <xdr:ext cx="762000" cy="259045"/>
    <xdr:sp macro="" textlink="">
      <xdr:nvSpPr>
        <xdr:cNvPr id="473" name="テキスト ボックス 472"/>
        <xdr:cNvSpPr txBox="1"/>
      </xdr:nvSpPr>
      <xdr:spPr>
        <a:xfrm>
          <a:off x="13131800" y="365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52,891
52,196
10.41
18,780,049
18,383,624
350,667
10,723,685
24,704,742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類似団体の平均を上回っているものの、広島県市町及び全国市町村の平均を下回っています。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人件費充当一般財源の減少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24130</xdr:rowOff>
    </xdr:to>
    <xdr:cxnSp macro="">
      <xdr:nvCxnSpPr>
        <xdr:cNvPr id="64" name="直線コネクタ 63"/>
        <xdr:cNvCxnSpPr/>
      </xdr:nvCxnSpPr>
      <xdr:spPr>
        <a:xfrm flipV="1">
          <a:off x="3987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37846</xdr:rowOff>
    </xdr:to>
    <xdr:cxnSp macro="">
      <xdr:nvCxnSpPr>
        <xdr:cNvPr id="67" name="直線コネクタ 66"/>
        <xdr:cNvCxnSpPr/>
      </xdr:nvCxnSpPr>
      <xdr:spPr>
        <a:xfrm flipV="1">
          <a:off x="3098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152146</xdr:rowOff>
    </xdr:to>
    <xdr:cxnSp macro="">
      <xdr:nvCxnSpPr>
        <xdr:cNvPr id="70" name="直線コネクタ 69"/>
        <xdr:cNvCxnSpPr/>
      </xdr:nvCxnSpPr>
      <xdr:spPr>
        <a:xfrm flipV="1">
          <a:off x="2209800" y="63814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156718</xdr:rowOff>
    </xdr:to>
    <xdr:cxnSp macro="">
      <xdr:nvCxnSpPr>
        <xdr:cNvPr id="73" name="直線コネクタ 72"/>
        <xdr:cNvCxnSpPr/>
      </xdr:nvCxnSpPr>
      <xdr:spPr>
        <a:xfrm flipV="1">
          <a:off x="1320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広島県市町や全国市町村、類似団体の平均を上回っています。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物件費の増により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113284</xdr:rowOff>
    </xdr:to>
    <xdr:cxnSp macro="">
      <xdr:nvCxnSpPr>
        <xdr:cNvPr id="123" name="直線コネクタ 122"/>
        <xdr:cNvCxnSpPr/>
      </xdr:nvCxnSpPr>
      <xdr:spPr>
        <a:xfrm>
          <a:off x="15671800" y="2838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60706</xdr:rowOff>
    </xdr:to>
    <xdr:cxnSp macro="">
      <xdr:nvCxnSpPr>
        <xdr:cNvPr id="126" name="直線コネクタ 125"/>
        <xdr:cNvCxnSpPr/>
      </xdr:nvCxnSpPr>
      <xdr:spPr>
        <a:xfrm flipV="1">
          <a:off x="14782800" y="28381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60706</xdr:rowOff>
    </xdr:to>
    <xdr:cxnSp macro="">
      <xdr:nvCxnSpPr>
        <xdr:cNvPr id="129" name="直線コネクタ 128"/>
        <xdr:cNvCxnSpPr/>
      </xdr:nvCxnSpPr>
      <xdr:spPr>
        <a:xfrm>
          <a:off x="13893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51562</xdr:rowOff>
    </xdr:to>
    <xdr:cxnSp macro="">
      <xdr:nvCxnSpPr>
        <xdr:cNvPr id="132" name="直線コネクタ 131"/>
        <xdr:cNvCxnSpPr/>
      </xdr:nvCxnSpPr>
      <xdr:spPr>
        <a:xfrm>
          <a:off x="13004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2" name="楕円 141"/>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3"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4" name="楕円 143"/>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5" name="テキスト ボックス 144"/>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6" name="楕円 145"/>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7" name="テキスト ボックス 146"/>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8" name="楕円 147"/>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9" name="テキスト ボックス 148"/>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0" name="楕円 149"/>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1" name="テキスト ボックス 150"/>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広島県市町や全国市町村、類似団体の平均をいずれも上回っており、前年度と比較し扶助費充当一般財源も増加しています。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年度に設置した福祉事務所に係る給付費等により、高率のまま推移しています。</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86" name="直線コネクタ 185"/>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42635</xdr:rowOff>
    </xdr:to>
    <xdr:cxnSp macro="">
      <xdr:nvCxnSpPr>
        <xdr:cNvPr id="189" name="直線コネクタ 188"/>
        <xdr:cNvCxnSpPr/>
      </xdr:nvCxnSpPr>
      <xdr:spPr>
        <a:xfrm flipV="1">
          <a:off x="3098800" y="10071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42635</xdr:rowOff>
    </xdr:from>
    <xdr:to>
      <xdr:col>15</xdr:col>
      <xdr:colOff>98425</xdr:colOff>
      <xdr:row>59</xdr:row>
      <xdr:rowOff>129722</xdr:rowOff>
    </xdr:to>
    <xdr:cxnSp macro="">
      <xdr:nvCxnSpPr>
        <xdr:cNvPr id="192" name="直線コネクタ 191"/>
        <xdr:cNvCxnSpPr/>
      </xdr:nvCxnSpPr>
      <xdr:spPr>
        <a:xfrm flipV="1">
          <a:off x="2209800" y="10158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59</xdr:row>
      <xdr:rowOff>129722</xdr:rowOff>
    </xdr:to>
    <xdr:cxnSp macro="">
      <xdr:nvCxnSpPr>
        <xdr:cNvPr id="195" name="直線コネクタ 194"/>
        <xdr:cNvCxnSpPr/>
      </xdr:nvCxnSpPr>
      <xdr:spPr>
        <a:xfrm>
          <a:off x="1320800" y="1019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163285</xdr:rowOff>
    </xdr:from>
    <xdr:to>
      <xdr:col>15</xdr:col>
      <xdr:colOff>149225</xdr:colOff>
      <xdr:row>59</xdr:row>
      <xdr:rowOff>93435</xdr:rowOff>
    </xdr:to>
    <xdr:sp macro="" textlink="">
      <xdr:nvSpPr>
        <xdr:cNvPr id="209" name="楕円 208"/>
        <xdr:cNvSpPr/>
      </xdr:nvSpPr>
      <xdr:spPr>
        <a:xfrm>
          <a:off x="3048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78212</xdr:rowOff>
    </xdr:from>
    <xdr:ext cx="762000" cy="259045"/>
    <xdr:sp macro="" textlink="">
      <xdr:nvSpPr>
        <xdr:cNvPr id="210" name="テキスト ボックス 209"/>
        <xdr:cNvSpPr txBox="1"/>
      </xdr:nvSpPr>
      <xdr:spPr>
        <a:xfrm>
          <a:off x="2717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1" name="楕円 210"/>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2" name="テキスト ボックス 211"/>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3" name="楕円 212"/>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4" name="テキスト ボックス 213"/>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広島県市町や全国市町村、類似団体の平均を上回っています。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前年度と比較し、充当一般財源等の増加により、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132443</xdr:rowOff>
    </xdr:to>
    <xdr:cxnSp macro="">
      <xdr:nvCxnSpPr>
        <xdr:cNvPr id="249" name="直線コネクタ 248"/>
        <xdr:cNvCxnSpPr/>
      </xdr:nvCxnSpPr>
      <xdr:spPr>
        <a:xfrm>
          <a:off x="15671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69850</xdr:rowOff>
    </xdr:to>
    <xdr:cxnSp macro="">
      <xdr:nvCxnSpPr>
        <xdr:cNvPr id="252" name="直線コネクタ 251"/>
        <xdr:cNvCxnSpPr/>
      </xdr:nvCxnSpPr>
      <xdr:spPr>
        <a:xfrm flipV="1">
          <a:off x="14782800" y="9700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69850</xdr:rowOff>
    </xdr:to>
    <xdr:cxnSp macro="">
      <xdr:nvCxnSpPr>
        <xdr:cNvPr id="255" name="直線コネクタ 254"/>
        <xdr:cNvCxnSpPr/>
      </xdr:nvCxnSpPr>
      <xdr:spPr>
        <a:xfrm>
          <a:off x="13893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59</xdr:row>
      <xdr:rowOff>31750</xdr:rowOff>
    </xdr:to>
    <xdr:cxnSp macro="">
      <xdr:nvCxnSpPr>
        <xdr:cNvPr id="258" name="直線コネクタ 257"/>
        <xdr:cNvCxnSpPr/>
      </xdr:nvCxnSpPr>
      <xdr:spPr>
        <a:xfrm flipV="1">
          <a:off x="13004800" y="97880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8" name="楕円 267"/>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69"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0" name="楕円 269"/>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1" name="テキスト ボックス 270"/>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4" name="楕円 273"/>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75" name="テキスト ボックス 274"/>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広島県市町の平均を上回っているものの、類似団体及び全国市町村の平均を下回っています。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補助費等充当</a:t>
          </a:r>
          <a:r>
            <a:rPr kumimoji="1" lang="ja-JP" altLang="ja-JP" sz="1100">
              <a:solidFill>
                <a:schemeClr val="dk1"/>
              </a:solidFill>
              <a:effectLst/>
              <a:latin typeface="+mn-lt"/>
              <a:ea typeface="+mn-ea"/>
              <a:cs typeface="+mn-cs"/>
            </a:rPr>
            <a:t>一般財源等の増加により、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58420</xdr:rowOff>
    </xdr:to>
    <xdr:cxnSp macro="">
      <xdr:nvCxnSpPr>
        <xdr:cNvPr id="307" name="直線コネクタ 306"/>
        <xdr:cNvCxnSpPr/>
      </xdr:nvCxnSpPr>
      <xdr:spPr>
        <a:xfrm>
          <a:off x="15671800" y="6189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58420</xdr:rowOff>
    </xdr:to>
    <xdr:cxnSp macro="">
      <xdr:nvCxnSpPr>
        <xdr:cNvPr id="310" name="直線コネクタ 309"/>
        <xdr:cNvCxnSpPr/>
      </xdr:nvCxnSpPr>
      <xdr:spPr>
        <a:xfrm flipV="1">
          <a:off x="14782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13" name="直線コネクタ 312"/>
        <xdr:cNvCxnSpPr/>
      </xdr:nvCxnSpPr>
      <xdr:spPr>
        <a:xfrm>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36</xdr:row>
      <xdr:rowOff>40132</xdr:rowOff>
    </xdr:to>
    <xdr:cxnSp macro="">
      <xdr:nvCxnSpPr>
        <xdr:cNvPr id="316" name="直線コネクタ 315"/>
        <xdr:cNvCxnSpPr/>
      </xdr:nvCxnSpPr>
      <xdr:spPr>
        <a:xfrm>
          <a:off x="13004800" y="60660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4" name="楕円 333"/>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5" name="テキスト ボックス 334"/>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広島県市町の平均を</a:t>
          </a:r>
          <a:r>
            <a:rPr kumimoji="1" lang="ja-JP" altLang="en-US" sz="1100">
              <a:solidFill>
                <a:schemeClr val="dk1"/>
              </a:solidFill>
              <a:effectLst/>
              <a:latin typeface="+mn-lt"/>
              <a:ea typeface="+mn-ea"/>
              <a:cs typeface="+mn-cs"/>
            </a:rPr>
            <a:t>上回り、類似団体内の順位も下位となっています。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公債費充当一般財源</a:t>
          </a:r>
          <a:r>
            <a:rPr kumimoji="1" lang="ja-JP" altLang="ja-JP" sz="1100">
              <a:solidFill>
                <a:schemeClr val="dk1"/>
              </a:solidFill>
              <a:effectLst/>
              <a:latin typeface="+mn-lt"/>
              <a:ea typeface="+mn-ea"/>
              <a:cs typeface="+mn-cs"/>
            </a:rPr>
            <a:t>の増加により、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72137</xdr:rowOff>
    </xdr:to>
    <xdr:cxnSp macro="">
      <xdr:nvCxnSpPr>
        <xdr:cNvPr id="365" name="直線コネクタ 364"/>
        <xdr:cNvCxnSpPr/>
      </xdr:nvCxnSpPr>
      <xdr:spPr>
        <a:xfrm>
          <a:off x="3987800" y="133858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21844</xdr:rowOff>
    </xdr:to>
    <xdr:cxnSp macro="">
      <xdr:nvCxnSpPr>
        <xdr:cNvPr id="368" name="直線コネクタ 367"/>
        <xdr:cNvCxnSpPr/>
      </xdr:nvCxnSpPr>
      <xdr:spPr>
        <a:xfrm flipV="1">
          <a:off x="3098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21844</xdr:rowOff>
    </xdr:to>
    <xdr:cxnSp macro="">
      <xdr:nvCxnSpPr>
        <xdr:cNvPr id="371" name="直線コネクタ 370"/>
        <xdr:cNvCxnSpPr/>
      </xdr:nvCxnSpPr>
      <xdr:spPr>
        <a:xfrm>
          <a:off x="2209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147574</xdr:rowOff>
    </xdr:to>
    <xdr:cxnSp macro="">
      <xdr:nvCxnSpPr>
        <xdr:cNvPr id="374" name="直線コネクタ 373"/>
        <xdr:cNvCxnSpPr/>
      </xdr:nvCxnSpPr>
      <xdr:spPr>
        <a:xfrm>
          <a:off x="1320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4" name="楕円 383"/>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5"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6" name="楕円 38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7" name="テキスト ボックス 38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8" name="楕円 387"/>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9" name="テキスト ボックス 38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0" name="楕円 389"/>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1" name="テキスト ボックス 390"/>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2" name="楕円 391"/>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3" name="テキスト ボックス 392"/>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広島県市町や全国市町村、類似団体の平均をいずれも上回っています。</a:t>
          </a:r>
          <a:endParaRPr lang="ja-JP" altLang="ja-JP" sz="1400">
            <a:effectLst/>
          </a:endParaRPr>
        </a:p>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、他市町と比較して高率であり、経常収支比率引き上げの一要因となっています。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153670</xdr:rowOff>
    </xdr:to>
    <xdr:cxnSp macro="">
      <xdr:nvCxnSpPr>
        <xdr:cNvPr id="426" name="直線コネクタ 425"/>
        <xdr:cNvCxnSpPr/>
      </xdr:nvCxnSpPr>
      <xdr:spPr>
        <a:xfrm>
          <a:off x="15671800" y="13454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92711</xdr:rowOff>
    </xdr:to>
    <xdr:cxnSp macro="">
      <xdr:nvCxnSpPr>
        <xdr:cNvPr id="429" name="直線コネクタ 428"/>
        <xdr:cNvCxnSpPr/>
      </xdr:nvCxnSpPr>
      <xdr:spPr>
        <a:xfrm flipV="1">
          <a:off x="14782800" y="134543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8889</xdr:rowOff>
    </xdr:to>
    <xdr:cxnSp macro="">
      <xdr:nvCxnSpPr>
        <xdr:cNvPr id="432" name="直線コネクタ 431"/>
        <xdr:cNvCxnSpPr/>
      </xdr:nvCxnSpPr>
      <xdr:spPr>
        <a:xfrm flipV="1">
          <a:off x="13893800" y="136372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8889</xdr:rowOff>
    </xdr:to>
    <xdr:cxnSp macro="">
      <xdr:nvCxnSpPr>
        <xdr:cNvPr id="435" name="直線コネクタ 434"/>
        <xdr:cNvCxnSpPr/>
      </xdr:nvCxnSpPr>
      <xdr:spPr>
        <a:xfrm>
          <a:off x="13004800" y="13698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9" name="楕円 448"/>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0" name="テキスト ボックス 449"/>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51" name="楕円 450"/>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52" name="テキスト ボックス 451"/>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3" name="楕円 452"/>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4" name="テキスト ボックス 453"/>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187</xdr:rowOff>
    </xdr:from>
    <xdr:to>
      <xdr:col>29</xdr:col>
      <xdr:colOff>127000</xdr:colOff>
      <xdr:row>19</xdr:row>
      <xdr:rowOff>10098</xdr:rowOff>
    </xdr:to>
    <xdr:cxnSp macro="">
      <xdr:nvCxnSpPr>
        <xdr:cNvPr id="52" name="直線コネクタ 51"/>
        <xdr:cNvCxnSpPr/>
      </xdr:nvCxnSpPr>
      <xdr:spPr bwMode="auto">
        <a:xfrm>
          <a:off x="5003800" y="3305362"/>
          <a:ext cx="647700" cy="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187</xdr:rowOff>
    </xdr:from>
    <xdr:to>
      <xdr:col>26</xdr:col>
      <xdr:colOff>50800</xdr:colOff>
      <xdr:row>19</xdr:row>
      <xdr:rowOff>18295</xdr:rowOff>
    </xdr:to>
    <xdr:cxnSp macro="">
      <xdr:nvCxnSpPr>
        <xdr:cNvPr id="55" name="直線コネクタ 54"/>
        <xdr:cNvCxnSpPr/>
      </xdr:nvCxnSpPr>
      <xdr:spPr bwMode="auto">
        <a:xfrm flipV="1">
          <a:off x="4305300" y="3305362"/>
          <a:ext cx="698500" cy="1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12335</xdr:rowOff>
    </xdr:from>
    <xdr:to>
      <xdr:col>22</xdr:col>
      <xdr:colOff>114300</xdr:colOff>
      <xdr:row>19</xdr:row>
      <xdr:rowOff>18295</xdr:rowOff>
    </xdr:to>
    <xdr:cxnSp macro="">
      <xdr:nvCxnSpPr>
        <xdr:cNvPr id="58" name="直線コネクタ 57"/>
        <xdr:cNvCxnSpPr/>
      </xdr:nvCxnSpPr>
      <xdr:spPr bwMode="auto">
        <a:xfrm>
          <a:off x="3606800" y="3317510"/>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167816</xdr:rowOff>
    </xdr:from>
    <xdr:to>
      <xdr:col>18</xdr:col>
      <xdr:colOff>177800</xdr:colOff>
      <xdr:row>19</xdr:row>
      <xdr:rowOff>12335</xdr:rowOff>
    </xdr:to>
    <xdr:cxnSp macro="">
      <xdr:nvCxnSpPr>
        <xdr:cNvPr id="61" name="直線コネクタ 60"/>
        <xdr:cNvCxnSpPr/>
      </xdr:nvCxnSpPr>
      <xdr:spPr bwMode="auto">
        <a:xfrm>
          <a:off x="2908300" y="3301541"/>
          <a:ext cx="6985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130748</xdr:rowOff>
    </xdr:from>
    <xdr:to>
      <xdr:col>29</xdr:col>
      <xdr:colOff>177800</xdr:colOff>
      <xdr:row>19</xdr:row>
      <xdr:rowOff>60898</xdr:rowOff>
    </xdr:to>
    <xdr:sp macro="" textlink="">
      <xdr:nvSpPr>
        <xdr:cNvPr id="71" name="楕円 70"/>
        <xdr:cNvSpPr/>
      </xdr:nvSpPr>
      <xdr:spPr bwMode="auto">
        <a:xfrm>
          <a:off x="5600700" y="326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102825</xdr:rowOff>
    </xdr:from>
    <xdr:ext cx="762000" cy="259045"/>
    <xdr:sp macro="" textlink="">
      <xdr:nvSpPr>
        <xdr:cNvPr id="72" name="人口1人当たり決算額の推移該当値テキスト130"/>
        <xdr:cNvSpPr txBox="1"/>
      </xdr:nvSpPr>
      <xdr:spPr>
        <a:xfrm>
          <a:off x="5740400" y="323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120837</xdr:rowOff>
    </xdr:from>
    <xdr:to>
      <xdr:col>26</xdr:col>
      <xdr:colOff>101600</xdr:colOff>
      <xdr:row>19</xdr:row>
      <xdr:rowOff>50987</xdr:rowOff>
    </xdr:to>
    <xdr:sp macro="" textlink="">
      <xdr:nvSpPr>
        <xdr:cNvPr id="73" name="楕円 72"/>
        <xdr:cNvSpPr/>
      </xdr:nvSpPr>
      <xdr:spPr bwMode="auto">
        <a:xfrm>
          <a:off x="4953000" y="325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35764</xdr:rowOff>
    </xdr:from>
    <xdr:ext cx="736600" cy="259045"/>
    <xdr:sp macro="" textlink="">
      <xdr:nvSpPr>
        <xdr:cNvPr id="74" name="テキスト ボックス 73"/>
        <xdr:cNvSpPr txBox="1"/>
      </xdr:nvSpPr>
      <xdr:spPr>
        <a:xfrm>
          <a:off x="4622800" y="334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138945</xdr:rowOff>
    </xdr:from>
    <xdr:to>
      <xdr:col>22</xdr:col>
      <xdr:colOff>165100</xdr:colOff>
      <xdr:row>19</xdr:row>
      <xdr:rowOff>69095</xdr:rowOff>
    </xdr:to>
    <xdr:sp macro="" textlink="">
      <xdr:nvSpPr>
        <xdr:cNvPr id="75" name="楕円 74"/>
        <xdr:cNvSpPr/>
      </xdr:nvSpPr>
      <xdr:spPr bwMode="auto">
        <a:xfrm>
          <a:off x="4254500" y="327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53872</xdr:rowOff>
    </xdr:from>
    <xdr:ext cx="762000" cy="259045"/>
    <xdr:sp macro="" textlink="">
      <xdr:nvSpPr>
        <xdr:cNvPr id="76" name="テキスト ボックス 75"/>
        <xdr:cNvSpPr txBox="1"/>
      </xdr:nvSpPr>
      <xdr:spPr>
        <a:xfrm>
          <a:off x="3924300" y="33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132985</xdr:rowOff>
    </xdr:from>
    <xdr:to>
      <xdr:col>19</xdr:col>
      <xdr:colOff>38100</xdr:colOff>
      <xdr:row>19</xdr:row>
      <xdr:rowOff>63135</xdr:rowOff>
    </xdr:to>
    <xdr:sp macro="" textlink="">
      <xdr:nvSpPr>
        <xdr:cNvPr id="77" name="楕円 76"/>
        <xdr:cNvSpPr/>
      </xdr:nvSpPr>
      <xdr:spPr bwMode="auto">
        <a:xfrm>
          <a:off x="3556000" y="326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47912</xdr:rowOff>
    </xdr:from>
    <xdr:ext cx="762000" cy="259045"/>
    <xdr:sp macro="" textlink="">
      <xdr:nvSpPr>
        <xdr:cNvPr id="78" name="テキスト ボックス 77"/>
        <xdr:cNvSpPr txBox="1"/>
      </xdr:nvSpPr>
      <xdr:spPr>
        <a:xfrm>
          <a:off x="3225800" y="335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117016</xdr:rowOff>
    </xdr:from>
    <xdr:to>
      <xdr:col>15</xdr:col>
      <xdr:colOff>101600</xdr:colOff>
      <xdr:row>19</xdr:row>
      <xdr:rowOff>47166</xdr:rowOff>
    </xdr:to>
    <xdr:sp macro="" textlink="">
      <xdr:nvSpPr>
        <xdr:cNvPr id="79" name="楕円 78"/>
        <xdr:cNvSpPr/>
      </xdr:nvSpPr>
      <xdr:spPr bwMode="auto">
        <a:xfrm>
          <a:off x="2857500" y="325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31943</xdr:rowOff>
    </xdr:from>
    <xdr:ext cx="762000" cy="259045"/>
    <xdr:sp macro="" textlink="">
      <xdr:nvSpPr>
        <xdr:cNvPr id="80" name="テキスト ボックス 79"/>
        <xdr:cNvSpPr txBox="1"/>
      </xdr:nvSpPr>
      <xdr:spPr>
        <a:xfrm>
          <a:off x="2527300" y="33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238081</xdr:rowOff>
    </xdr:from>
    <xdr:to>
      <xdr:col>29</xdr:col>
      <xdr:colOff>127000</xdr:colOff>
      <xdr:row>35</xdr:row>
      <xdr:rowOff>290925</xdr:rowOff>
    </xdr:to>
    <xdr:cxnSp macro="">
      <xdr:nvCxnSpPr>
        <xdr:cNvPr id="113" name="直線コネクタ 112"/>
        <xdr:cNvCxnSpPr/>
      </xdr:nvCxnSpPr>
      <xdr:spPr bwMode="auto">
        <a:xfrm>
          <a:off x="5003800" y="6848431"/>
          <a:ext cx="647700" cy="5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238081</xdr:rowOff>
    </xdr:from>
    <xdr:to>
      <xdr:col>26</xdr:col>
      <xdr:colOff>50800</xdr:colOff>
      <xdr:row>36</xdr:row>
      <xdr:rowOff>15501</xdr:rowOff>
    </xdr:to>
    <xdr:cxnSp macro="">
      <xdr:nvCxnSpPr>
        <xdr:cNvPr id="116" name="直線コネクタ 115"/>
        <xdr:cNvCxnSpPr/>
      </xdr:nvCxnSpPr>
      <xdr:spPr bwMode="auto">
        <a:xfrm flipV="1">
          <a:off x="4305300" y="6848431"/>
          <a:ext cx="698500" cy="12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15501</xdr:rowOff>
    </xdr:from>
    <xdr:to>
      <xdr:col>22</xdr:col>
      <xdr:colOff>114300</xdr:colOff>
      <xdr:row>36</xdr:row>
      <xdr:rowOff>78042</xdr:rowOff>
    </xdr:to>
    <xdr:cxnSp macro="">
      <xdr:nvCxnSpPr>
        <xdr:cNvPr id="119" name="直線コネクタ 118"/>
        <xdr:cNvCxnSpPr/>
      </xdr:nvCxnSpPr>
      <xdr:spPr bwMode="auto">
        <a:xfrm flipV="1">
          <a:off x="3606800" y="6968751"/>
          <a:ext cx="698500" cy="6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34207</xdr:rowOff>
    </xdr:from>
    <xdr:to>
      <xdr:col>18</xdr:col>
      <xdr:colOff>177800</xdr:colOff>
      <xdr:row>36</xdr:row>
      <xdr:rowOff>78042</xdr:rowOff>
    </xdr:to>
    <xdr:cxnSp macro="">
      <xdr:nvCxnSpPr>
        <xdr:cNvPr id="122" name="直線コネクタ 121"/>
        <xdr:cNvCxnSpPr/>
      </xdr:nvCxnSpPr>
      <xdr:spPr bwMode="auto">
        <a:xfrm>
          <a:off x="2908300" y="6987457"/>
          <a:ext cx="698500" cy="4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240125</xdr:rowOff>
    </xdr:from>
    <xdr:to>
      <xdr:col>29</xdr:col>
      <xdr:colOff>177800</xdr:colOff>
      <xdr:row>35</xdr:row>
      <xdr:rowOff>341725</xdr:rowOff>
    </xdr:to>
    <xdr:sp macro="" textlink="">
      <xdr:nvSpPr>
        <xdr:cNvPr id="132" name="楕円 131"/>
        <xdr:cNvSpPr/>
      </xdr:nvSpPr>
      <xdr:spPr bwMode="auto">
        <a:xfrm>
          <a:off x="5600700" y="685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212202</xdr:rowOff>
    </xdr:from>
    <xdr:ext cx="762000" cy="259045"/>
    <xdr:sp macro="" textlink="">
      <xdr:nvSpPr>
        <xdr:cNvPr id="133" name="人口1人当たり決算額の推移該当値テキスト445"/>
        <xdr:cNvSpPr txBox="1"/>
      </xdr:nvSpPr>
      <xdr:spPr>
        <a:xfrm>
          <a:off x="5740400" y="68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187281</xdr:rowOff>
    </xdr:from>
    <xdr:to>
      <xdr:col>26</xdr:col>
      <xdr:colOff>101600</xdr:colOff>
      <xdr:row>35</xdr:row>
      <xdr:rowOff>288881</xdr:rowOff>
    </xdr:to>
    <xdr:sp macro="" textlink="">
      <xdr:nvSpPr>
        <xdr:cNvPr id="134" name="楕円 133"/>
        <xdr:cNvSpPr/>
      </xdr:nvSpPr>
      <xdr:spPr bwMode="auto">
        <a:xfrm>
          <a:off x="4953000" y="6797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299058</xdr:rowOff>
    </xdr:from>
    <xdr:ext cx="736600" cy="259045"/>
    <xdr:sp macro="" textlink="">
      <xdr:nvSpPr>
        <xdr:cNvPr id="135" name="テキスト ボックス 134"/>
        <xdr:cNvSpPr txBox="1"/>
      </xdr:nvSpPr>
      <xdr:spPr>
        <a:xfrm>
          <a:off x="4622800" y="6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307601</xdr:rowOff>
    </xdr:from>
    <xdr:to>
      <xdr:col>22</xdr:col>
      <xdr:colOff>165100</xdr:colOff>
      <xdr:row>36</xdr:row>
      <xdr:rowOff>66301</xdr:rowOff>
    </xdr:to>
    <xdr:sp macro="" textlink="">
      <xdr:nvSpPr>
        <xdr:cNvPr id="136" name="楕円 135"/>
        <xdr:cNvSpPr/>
      </xdr:nvSpPr>
      <xdr:spPr bwMode="auto">
        <a:xfrm>
          <a:off x="4254500" y="691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51078</xdr:rowOff>
    </xdr:from>
    <xdr:ext cx="762000" cy="259045"/>
    <xdr:sp macro="" textlink="">
      <xdr:nvSpPr>
        <xdr:cNvPr id="137" name="テキスト ボックス 136"/>
        <xdr:cNvSpPr txBox="1"/>
      </xdr:nvSpPr>
      <xdr:spPr>
        <a:xfrm>
          <a:off x="3924300" y="700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27242</xdr:rowOff>
    </xdr:from>
    <xdr:to>
      <xdr:col>19</xdr:col>
      <xdr:colOff>38100</xdr:colOff>
      <xdr:row>36</xdr:row>
      <xdr:rowOff>128842</xdr:rowOff>
    </xdr:to>
    <xdr:sp macro="" textlink="">
      <xdr:nvSpPr>
        <xdr:cNvPr id="138" name="楕円 137"/>
        <xdr:cNvSpPr/>
      </xdr:nvSpPr>
      <xdr:spPr bwMode="auto">
        <a:xfrm>
          <a:off x="3556000" y="698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113619</xdr:rowOff>
    </xdr:from>
    <xdr:ext cx="762000" cy="259045"/>
    <xdr:sp macro="" textlink="">
      <xdr:nvSpPr>
        <xdr:cNvPr id="139" name="テキスト ボックス 138"/>
        <xdr:cNvSpPr txBox="1"/>
      </xdr:nvSpPr>
      <xdr:spPr>
        <a:xfrm>
          <a:off x="3225800" y="70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326307</xdr:rowOff>
    </xdr:from>
    <xdr:to>
      <xdr:col>15</xdr:col>
      <xdr:colOff>101600</xdr:colOff>
      <xdr:row>36</xdr:row>
      <xdr:rowOff>85007</xdr:rowOff>
    </xdr:to>
    <xdr:sp macro="" textlink="">
      <xdr:nvSpPr>
        <xdr:cNvPr id="140" name="楕円 139"/>
        <xdr:cNvSpPr/>
      </xdr:nvSpPr>
      <xdr:spPr bwMode="auto">
        <a:xfrm>
          <a:off x="2857500" y="693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69784</xdr:rowOff>
    </xdr:from>
    <xdr:ext cx="762000" cy="259045"/>
    <xdr:sp macro="" textlink="">
      <xdr:nvSpPr>
        <xdr:cNvPr id="141" name="テキスト ボックス 140"/>
        <xdr:cNvSpPr txBox="1"/>
      </xdr:nvSpPr>
      <xdr:spPr>
        <a:xfrm>
          <a:off x="2527300" y="70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52,891
52,196
10.41
18,780,049
18,383,624
350,667
10,723,685
24,704,742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32753</xdr:rowOff>
    </xdr:from>
    <xdr:to>
      <xdr:col>24</xdr:col>
      <xdr:colOff>63500</xdr:colOff>
      <xdr:row>37</xdr:row>
      <xdr:rowOff>77064</xdr:rowOff>
    </xdr:to>
    <xdr:cxnSp macro="">
      <xdr:nvCxnSpPr>
        <xdr:cNvPr id="61" name="直線コネクタ 60"/>
        <xdr:cNvCxnSpPr/>
      </xdr:nvCxnSpPr>
      <xdr:spPr>
        <a:xfrm>
          <a:off x="3797300" y="6376403"/>
          <a:ext cx="8382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32753</xdr:rowOff>
    </xdr:from>
    <xdr:to>
      <xdr:col>19</xdr:col>
      <xdr:colOff>177800</xdr:colOff>
      <xdr:row>37</xdr:row>
      <xdr:rowOff>82207</xdr:rowOff>
    </xdr:to>
    <xdr:cxnSp macro="">
      <xdr:nvCxnSpPr>
        <xdr:cNvPr id="64" name="直線コネクタ 63"/>
        <xdr:cNvCxnSpPr/>
      </xdr:nvCxnSpPr>
      <xdr:spPr>
        <a:xfrm flipV="1">
          <a:off x="2908300" y="6376403"/>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74454</xdr:rowOff>
    </xdr:from>
    <xdr:to>
      <xdr:col>15</xdr:col>
      <xdr:colOff>50800</xdr:colOff>
      <xdr:row>37</xdr:row>
      <xdr:rowOff>82207</xdr:rowOff>
    </xdr:to>
    <xdr:cxnSp macro="">
      <xdr:nvCxnSpPr>
        <xdr:cNvPr id="67" name="直線コネクタ 66"/>
        <xdr:cNvCxnSpPr/>
      </xdr:nvCxnSpPr>
      <xdr:spPr>
        <a:xfrm>
          <a:off x="2019300" y="6418104"/>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72949</xdr:rowOff>
    </xdr:from>
    <xdr:to>
      <xdr:col>10</xdr:col>
      <xdr:colOff>114300</xdr:colOff>
      <xdr:row>37</xdr:row>
      <xdr:rowOff>74454</xdr:rowOff>
    </xdr:to>
    <xdr:cxnSp macro="">
      <xdr:nvCxnSpPr>
        <xdr:cNvPr id="70" name="直線コネクタ 69"/>
        <xdr:cNvCxnSpPr/>
      </xdr:nvCxnSpPr>
      <xdr:spPr>
        <a:xfrm>
          <a:off x="1130300" y="6416599"/>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26264</xdr:rowOff>
    </xdr:from>
    <xdr:to>
      <xdr:col>24</xdr:col>
      <xdr:colOff>114300</xdr:colOff>
      <xdr:row>37</xdr:row>
      <xdr:rowOff>127864</xdr:rowOff>
    </xdr:to>
    <xdr:sp macro="" textlink="">
      <xdr:nvSpPr>
        <xdr:cNvPr id="80" name="楕円 79"/>
        <xdr:cNvSpPr/>
      </xdr:nvSpPr>
      <xdr:spPr>
        <a:xfrm>
          <a:off x="45847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4691</xdr:rowOff>
    </xdr:from>
    <xdr:ext cx="534377" cy="259045"/>
    <xdr:sp macro="" textlink="">
      <xdr:nvSpPr>
        <xdr:cNvPr id="81" name="人件費該当値テキスト"/>
        <xdr:cNvSpPr txBox="1"/>
      </xdr:nvSpPr>
      <xdr:spPr>
        <a:xfrm>
          <a:off x="4686300"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153403</xdr:rowOff>
    </xdr:from>
    <xdr:to>
      <xdr:col>20</xdr:col>
      <xdr:colOff>38100</xdr:colOff>
      <xdr:row>37</xdr:row>
      <xdr:rowOff>83553</xdr:rowOff>
    </xdr:to>
    <xdr:sp macro="" textlink="">
      <xdr:nvSpPr>
        <xdr:cNvPr id="82" name="楕円 81"/>
        <xdr:cNvSpPr/>
      </xdr:nvSpPr>
      <xdr:spPr>
        <a:xfrm>
          <a:off x="3746500" y="63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74680</xdr:rowOff>
    </xdr:from>
    <xdr:ext cx="534377" cy="259045"/>
    <xdr:sp macro="" textlink="">
      <xdr:nvSpPr>
        <xdr:cNvPr id="83" name="テキスト ボックス 82"/>
        <xdr:cNvSpPr txBox="1"/>
      </xdr:nvSpPr>
      <xdr:spPr>
        <a:xfrm>
          <a:off x="3530111" y="64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31407</xdr:rowOff>
    </xdr:from>
    <xdr:to>
      <xdr:col>15</xdr:col>
      <xdr:colOff>101600</xdr:colOff>
      <xdr:row>37</xdr:row>
      <xdr:rowOff>133007</xdr:rowOff>
    </xdr:to>
    <xdr:sp macro="" textlink="">
      <xdr:nvSpPr>
        <xdr:cNvPr id="84" name="楕円 83"/>
        <xdr:cNvSpPr/>
      </xdr:nvSpPr>
      <xdr:spPr>
        <a:xfrm>
          <a:off x="28575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124134</xdr:rowOff>
    </xdr:from>
    <xdr:ext cx="534377" cy="259045"/>
    <xdr:sp macro="" textlink="">
      <xdr:nvSpPr>
        <xdr:cNvPr id="85" name="テキスト ボックス 84"/>
        <xdr:cNvSpPr txBox="1"/>
      </xdr:nvSpPr>
      <xdr:spPr>
        <a:xfrm>
          <a:off x="2641111" y="64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23654</xdr:rowOff>
    </xdr:from>
    <xdr:to>
      <xdr:col>10</xdr:col>
      <xdr:colOff>165100</xdr:colOff>
      <xdr:row>37</xdr:row>
      <xdr:rowOff>125254</xdr:rowOff>
    </xdr:to>
    <xdr:sp macro="" textlink="">
      <xdr:nvSpPr>
        <xdr:cNvPr id="86" name="楕円 85"/>
        <xdr:cNvSpPr/>
      </xdr:nvSpPr>
      <xdr:spPr>
        <a:xfrm>
          <a:off x="1968500" y="63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116381</xdr:rowOff>
    </xdr:from>
    <xdr:ext cx="534377" cy="259045"/>
    <xdr:sp macro="" textlink="">
      <xdr:nvSpPr>
        <xdr:cNvPr id="87" name="テキスト ボックス 86"/>
        <xdr:cNvSpPr txBox="1"/>
      </xdr:nvSpPr>
      <xdr:spPr>
        <a:xfrm>
          <a:off x="1752111" y="6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22149</xdr:rowOff>
    </xdr:from>
    <xdr:to>
      <xdr:col>6</xdr:col>
      <xdr:colOff>38100</xdr:colOff>
      <xdr:row>37</xdr:row>
      <xdr:rowOff>123749</xdr:rowOff>
    </xdr:to>
    <xdr:sp macro="" textlink="">
      <xdr:nvSpPr>
        <xdr:cNvPr id="88" name="楕円 87"/>
        <xdr:cNvSpPr/>
      </xdr:nvSpPr>
      <xdr:spPr>
        <a:xfrm>
          <a:off x="1079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140276</xdr:rowOff>
    </xdr:from>
    <xdr:ext cx="534377" cy="259045"/>
    <xdr:sp macro="" textlink="">
      <xdr:nvSpPr>
        <xdr:cNvPr id="89" name="テキスト ボックス 88"/>
        <xdr:cNvSpPr txBox="1"/>
      </xdr:nvSpPr>
      <xdr:spPr>
        <a:xfrm>
          <a:off x="863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11478</xdr:rowOff>
    </xdr:from>
    <xdr:to>
      <xdr:col>24</xdr:col>
      <xdr:colOff>63500</xdr:colOff>
      <xdr:row>59</xdr:row>
      <xdr:rowOff>44084</xdr:rowOff>
    </xdr:to>
    <xdr:cxnSp macro="">
      <xdr:nvCxnSpPr>
        <xdr:cNvPr id="119" name="直線コネクタ 118"/>
        <xdr:cNvCxnSpPr/>
      </xdr:nvCxnSpPr>
      <xdr:spPr>
        <a:xfrm flipV="1">
          <a:off x="3797300" y="10127028"/>
          <a:ext cx="8382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44084</xdr:rowOff>
    </xdr:from>
    <xdr:to>
      <xdr:col>19</xdr:col>
      <xdr:colOff>177800</xdr:colOff>
      <xdr:row>59</xdr:row>
      <xdr:rowOff>52443</xdr:rowOff>
    </xdr:to>
    <xdr:cxnSp macro="">
      <xdr:nvCxnSpPr>
        <xdr:cNvPr id="122" name="直線コネクタ 121"/>
        <xdr:cNvCxnSpPr/>
      </xdr:nvCxnSpPr>
      <xdr:spPr>
        <a:xfrm flipV="1">
          <a:off x="2908300" y="10159634"/>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52443</xdr:rowOff>
    </xdr:from>
    <xdr:to>
      <xdr:col>15</xdr:col>
      <xdr:colOff>50800</xdr:colOff>
      <xdr:row>59</xdr:row>
      <xdr:rowOff>119263</xdr:rowOff>
    </xdr:to>
    <xdr:cxnSp macro="">
      <xdr:nvCxnSpPr>
        <xdr:cNvPr id="125" name="直線コネクタ 124"/>
        <xdr:cNvCxnSpPr/>
      </xdr:nvCxnSpPr>
      <xdr:spPr>
        <a:xfrm flipV="1">
          <a:off x="2019300" y="10167993"/>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119263</xdr:rowOff>
    </xdr:from>
    <xdr:to>
      <xdr:col>10</xdr:col>
      <xdr:colOff>114300</xdr:colOff>
      <xdr:row>59</xdr:row>
      <xdr:rowOff>137323</xdr:rowOff>
    </xdr:to>
    <xdr:cxnSp macro="">
      <xdr:nvCxnSpPr>
        <xdr:cNvPr id="128" name="直線コネクタ 127"/>
        <xdr:cNvCxnSpPr/>
      </xdr:nvCxnSpPr>
      <xdr:spPr>
        <a:xfrm flipV="1">
          <a:off x="1130300" y="10234813"/>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132128</xdr:rowOff>
    </xdr:from>
    <xdr:to>
      <xdr:col>24</xdr:col>
      <xdr:colOff>114300</xdr:colOff>
      <xdr:row>59</xdr:row>
      <xdr:rowOff>62278</xdr:rowOff>
    </xdr:to>
    <xdr:sp macro="" textlink="">
      <xdr:nvSpPr>
        <xdr:cNvPr id="138" name="楕円 137"/>
        <xdr:cNvSpPr/>
      </xdr:nvSpPr>
      <xdr:spPr>
        <a:xfrm>
          <a:off x="4584700" y="100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47055</xdr:rowOff>
    </xdr:from>
    <xdr:ext cx="534377" cy="259045"/>
    <xdr:sp macro="" textlink="">
      <xdr:nvSpPr>
        <xdr:cNvPr id="139" name="物件費該当値テキスト"/>
        <xdr:cNvSpPr txBox="1"/>
      </xdr:nvSpPr>
      <xdr:spPr>
        <a:xfrm>
          <a:off x="4686300" y="99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164734</xdr:rowOff>
    </xdr:from>
    <xdr:to>
      <xdr:col>20</xdr:col>
      <xdr:colOff>38100</xdr:colOff>
      <xdr:row>59</xdr:row>
      <xdr:rowOff>94884</xdr:rowOff>
    </xdr:to>
    <xdr:sp macro="" textlink="">
      <xdr:nvSpPr>
        <xdr:cNvPr id="140" name="楕円 139"/>
        <xdr:cNvSpPr/>
      </xdr:nvSpPr>
      <xdr:spPr>
        <a:xfrm>
          <a:off x="3746500" y="101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86011</xdr:rowOff>
    </xdr:from>
    <xdr:ext cx="534377" cy="259045"/>
    <xdr:sp macro="" textlink="">
      <xdr:nvSpPr>
        <xdr:cNvPr id="141" name="テキスト ボックス 140"/>
        <xdr:cNvSpPr txBox="1"/>
      </xdr:nvSpPr>
      <xdr:spPr>
        <a:xfrm>
          <a:off x="3530111" y="102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1643</xdr:rowOff>
    </xdr:from>
    <xdr:to>
      <xdr:col>15</xdr:col>
      <xdr:colOff>101600</xdr:colOff>
      <xdr:row>59</xdr:row>
      <xdr:rowOff>103243</xdr:rowOff>
    </xdr:to>
    <xdr:sp macro="" textlink="">
      <xdr:nvSpPr>
        <xdr:cNvPr id="142" name="楕円 141"/>
        <xdr:cNvSpPr/>
      </xdr:nvSpPr>
      <xdr:spPr>
        <a:xfrm>
          <a:off x="2857500" y="101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94370</xdr:rowOff>
    </xdr:from>
    <xdr:ext cx="534377" cy="259045"/>
    <xdr:sp macro="" textlink="">
      <xdr:nvSpPr>
        <xdr:cNvPr id="143" name="テキスト ボックス 142"/>
        <xdr:cNvSpPr txBox="1"/>
      </xdr:nvSpPr>
      <xdr:spPr>
        <a:xfrm>
          <a:off x="2641111" y="102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68463</xdr:rowOff>
    </xdr:from>
    <xdr:to>
      <xdr:col>10</xdr:col>
      <xdr:colOff>165100</xdr:colOff>
      <xdr:row>59</xdr:row>
      <xdr:rowOff>170063</xdr:rowOff>
    </xdr:to>
    <xdr:sp macro="" textlink="">
      <xdr:nvSpPr>
        <xdr:cNvPr id="144" name="楕円 143"/>
        <xdr:cNvSpPr/>
      </xdr:nvSpPr>
      <xdr:spPr>
        <a:xfrm>
          <a:off x="1968500" y="101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161190</xdr:rowOff>
    </xdr:from>
    <xdr:ext cx="534377" cy="259045"/>
    <xdr:sp macro="" textlink="">
      <xdr:nvSpPr>
        <xdr:cNvPr id="145" name="テキスト ボックス 144"/>
        <xdr:cNvSpPr txBox="1"/>
      </xdr:nvSpPr>
      <xdr:spPr>
        <a:xfrm>
          <a:off x="1752111" y="102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86523</xdr:rowOff>
    </xdr:from>
    <xdr:to>
      <xdr:col>6</xdr:col>
      <xdr:colOff>38100</xdr:colOff>
      <xdr:row>60</xdr:row>
      <xdr:rowOff>16673</xdr:rowOff>
    </xdr:to>
    <xdr:sp macro="" textlink="">
      <xdr:nvSpPr>
        <xdr:cNvPr id="146" name="楕円 145"/>
        <xdr:cNvSpPr/>
      </xdr:nvSpPr>
      <xdr:spPr>
        <a:xfrm>
          <a:off x="1079500" y="102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7800</xdr:rowOff>
    </xdr:from>
    <xdr:ext cx="534377" cy="259045"/>
    <xdr:sp macro="" textlink="">
      <xdr:nvSpPr>
        <xdr:cNvPr id="147" name="テキスト ボックス 146"/>
        <xdr:cNvSpPr txBox="1"/>
      </xdr:nvSpPr>
      <xdr:spPr>
        <a:xfrm>
          <a:off x="863111" y="102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72537</xdr:rowOff>
    </xdr:from>
    <xdr:to>
      <xdr:col>24</xdr:col>
      <xdr:colOff>63500</xdr:colOff>
      <xdr:row>78</xdr:row>
      <xdr:rowOff>78389</xdr:rowOff>
    </xdr:to>
    <xdr:cxnSp macro="">
      <xdr:nvCxnSpPr>
        <xdr:cNvPr id="174" name="直線コネクタ 173"/>
        <xdr:cNvCxnSpPr/>
      </xdr:nvCxnSpPr>
      <xdr:spPr>
        <a:xfrm flipV="1">
          <a:off x="3797300" y="13445637"/>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53656</xdr:rowOff>
    </xdr:from>
    <xdr:to>
      <xdr:col>19</xdr:col>
      <xdr:colOff>177800</xdr:colOff>
      <xdr:row>78</xdr:row>
      <xdr:rowOff>78389</xdr:rowOff>
    </xdr:to>
    <xdr:cxnSp macro="">
      <xdr:nvCxnSpPr>
        <xdr:cNvPr id="177" name="直線コネクタ 176"/>
        <xdr:cNvCxnSpPr/>
      </xdr:nvCxnSpPr>
      <xdr:spPr>
        <a:xfrm>
          <a:off x="2908300" y="13426756"/>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53656</xdr:rowOff>
    </xdr:from>
    <xdr:to>
      <xdr:col>15</xdr:col>
      <xdr:colOff>50800</xdr:colOff>
      <xdr:row>78</xdr:row>
      <xdr:rowOff>86664</xdr:rowOff>
    </xdr:to>
    <xdr:cxnSp macro="">
      <xdr:nvCxnSpPr>
        <xdr:cNvPr id="180" name="直線コネクタ 179"/>
        <xdr:cNvCxnSpPr/>
      </xdr:nvCxnSpPr>
      <xdr:spPr>
        <a:xfrm flipV="1">
          <a:off x="2019300" y="13426756"/>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59553</xdr:rowOff>
    </xdr:from>
    <xdr:to>
      <xdr:col>10</xdr:col>
      <xdr:colOff>114300</xdr:colOff>
      <xdr:row>78</xdr:row>
      <xdr:rowOff>86664</xdr:rowOff>
    </xdr:to>
    <xdr:cxnSp macro="">
      <xdr:nvCxnSpPr>
        <xdr:cNvPr id="183" name="直線コネクタ 182"/>
        <xdr:cNvCxnSpPr/>
      </xdr:nvCxnSpPr>
      <xdr:spPr>
        <a:xfrm>
          <a:off x="1130300" y="1343265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21737</xdr:rowOff>
    </xdr:from>
    <xdr:to>
      <xdr:col>24</xdr:col>
      <xdr:colOff>114300</xdr:colOff>
      <xdr:row>78</xdr:row>
      <xdr:rowOff>123337</xdr:rowOff>
    </xdr:to>
    <xdr:sp macro="" textlink="">
      <xdr:nvSpPr>
        <xdr:cNvPr id="193" name="楕円 192"/>
        <xdr:cNvSpPr/>
      </xdr:nvSpPr>
      <xdr:spPr>
        <a:xfrm>
          <a:off x="4584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108114</xdr:rowOff>
    </xdr:from>
    <xdr:ext cx="469744" cy="259045"/>
    <xdr:sp macro="" textlink="">
      <xdr:nvSpPr>
        <xdr:cNvPr id="194" name="維持補修費該当値テキスト"/>
        <xdr:cNvSpPr txBox="1"/>
      </xdr:nvSpPr>
      <xdr:spPr>
        <a:xfrm>
          <a:off x="4686300" y="133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27589</xdr:rowOff>
    </xdr:from>
    <xdr:to>
      <xdr:col>20</xdr:col>
      <xdr:colOff>38100</xdr:colOff>
      <xdr:row>78</xdr:row>
      <xdr:rowOff>129189</xdr:rowOff>
    </xdr:to>
    <xdr:sp macro="" textlink="">
      <xdr:nvSpPr>
        <xdr:cNvPr id="195" name="楕円 194"/>
        <xdr:cNvSpPr/>
      </xdr:nvSpPr>
      <xdr:spPr>
        <a:xfrm>
          <a:off x="3746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120316</xdr:rowOff>
    </xdr:from>
    <xdr:ext cx="469744" cy="259045"/>
    <xdr:sp macro="" textlink="">
      <xdr:nvSpPr>
        <xdr:cNvPr id="196" name="テキスト ボックス 195"/>
        <xdr:cNvSpPr txBox="1"/>
      </xdr:nvSpPr>
      <xdr:spPr>
        <a:xfrm>
          <a:off x="3562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2856</xdr:rowOff>
    </xdr:from>
    <xdr:to>
      <xdr:col>15</xdr:col>
      <xdr:colOff>101600</xdr:colOff>
      <xdr:row>78</xdr:row>
      <xdr:rowOff>104456</xdr:rowOff>
    </xdr:to>
    <xdr:sp macro="" textlink="">
      <xdr:nvSpPr>
        <xdr:cNvPr id="197" name="楕円 196"/>
        <xdr:cNvSpPr/>
      </xdr:nvSpPr>
      <xdr:spPr>
        <a:xfrm>
          <a:off x="2857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95583</xdr:rowOff>
    </xdr:from>
    <xdr:ext cx="469744" cy="259045"/>
    <xdr:sp macro="" textlink="">
      <xdr:nvSpPr>
        <xdr:cNvPr id="198" name="テキスト ボックス 197"/>
        <xdr:cNvSpPr txBox="1"/>
      </xdr:nvSpPr>
      <xdr:spPr>
        <a:xfrm>
          <a:off x="2673428" y="134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35864</xdr:rowOff>
    </xdr:from>
    <xdr:to>
      <xdr:col>10</xdr:col>
      <xdr:colOff>165100</xdr:colOff>
      <xdr:row>78</xdr:row>
      <xdr:rowOff>137464</xdr:rowOff>
    </xdr:to>
    <xdr:sp macro="" textlink="">
      <xdr:nvSpPr>
        <xdr:cNvPr id="199" name="楕円 198"/>
        <xdr:cNvSpPr/>
      </xdr:nvSpPr>
      <xdr:spPr>
        <a:xfrm>
          <a:off x="1968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128591</xdr:rowOff>
    </xdr:from>
    <xdr:ext cx="469744" cy="259045"/>
    <xdr:sp macro="" textlink="">
      <xdr:nvSpPr>
        <xdr:cNvPr id="200" name="テキスト ボックス 199"/>
        <xdr:cNvSpPr txBox="1"/>
      </xdr:nvSpPr>
      <xdr:spPr>
        <a:xfrm>
          <a:off x="1784428"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8753</xdr:rowOff>
    </xdr:from>
    <xdr:to>
      <xdr:col>6</xdr:col>
      <xdr:colOff>38100</xdr:colOff>
      <xdr:row>78</xdr:row>
      <xdr:rowOff>110353</xdr:rowOff>
    </xdr:to>
    <xdr:sp macro="" textlink="">
      <xdr:nvSpPr>
        <xdr:cNvPr id="201" name="楕円 200"/>
        <xdr:cNvSpPr/>
      </xdr:nvSpPr>
      <xdr:spPr>
        <a:xfrm>
          <a:off x="1079500" y="133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101480</xdr:rowOff>
    </xdr:from>
    <xdr:ext cx="469744" cy="259045"/>
    <xdr:sp macro="" textlink="">
      <xdr:nvSpPr>
        <xdr:cNvPr id="202" name="テキスト ボックス 201"/>
        <xdr:cNvSpPr txBox="1"/>
      </xdr:nvSpPr>
      <xdr:spPr>
        <a:xfrm>
          <a:off x="895428" y="134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93926</xdr:rowOff>
    </xdr:from>
    <xdr:to>
      <xdr:col>24</xdr:col>
      <xdr:colOff>63500</xdr:colOff>
      <xdr:row>94</xdr:row>
      <xdr:rowOff>99445</xdr:rowOff>
    </xdr:to>
    <xdr:cxnSp macro="">
      <xdr:nvCxnSpPr>
        <xdr:cNvPr id="234" name="直線コネクタ 233"/>
        <xdr:cNvCxnSpPr/>
      </xdr:nvCxnSpPr>
      <xdr:spPr>
        <a:xfrm>
          <a:off x="3797300" y="16038776"/>
          <a:ext cx="838200" cy="17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93926</xdr:rowOff>
    </xdr:from>
    <xdr:to>
      <xdr:col>19</xdr:col>
      <xdr:colOff>177800</xdr:colOff>
      <xdr:row>95</xdr:row>
      <xdr:rowOff>26434</xdr:rowOff>
    </xdr:to>
    <xdr:cxnSp macro="">
      <xdr:nvCxnSpPr>
        <xdr:cNvPr id="237" name="直線コネクタ 236"/>
        <xdr:cNvCxnSpPr/>
      </xdr:nvCxnSpPr>
      <xdr:spPr>
        <a:xfrm flipV="1">
          <a:off x="2908300" y="16038776"/>
          <a:ext cx="889000" cy="27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26434</xdr:rowOff>
    </xdr:from>
    <xdr:to>
      <xdr:col>15</xdr:col>
      <xdr:colOff>50800</xdr:colOff>
      <xdr:row>95</xdr:row>
      <xdr:rowOff>78980</xdr:rowOff>
    </xdr:to>
    <xdr:cxnSp macro="">
      <xdr:nvCxnSpPr>
        <xdr:cNvPr id="240" name="直線コネクタ 239"/>
        <xdr:cNvCxnSpPr/>
      </xdr:nvCxnSpPr>
      <xdr:spPr>
        <a:xfrm flipV="1">
          <a:off x="2019300" y="16314184"/>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78980</xdr:rowOff>
    </xdr:from>
    <xdr:to>
      <xdr:col>10</xdr:col>
      <xdr:colOff>114300</xdr:colOff>
      <xdr:row>95</xdr:row>
      <xdr:rowOff>136097</xdr:rowOff>
    </xdr:to>
    <xdr:cxnSp macro="">
      <xdr:nvCxnSpPr>
        <xdr:cNvPr id="243" name="直線コネクタ 242"/>
        <xdr:cNvCxnSpPr/>
      </xdr:nvCxnSpPr>
      <xdr:spPr>
        <a:xfrm flipV="1">
          <a:off x="1130300" y="16366730"/>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48645</xdr:rowOff>
    </xdr:from>
    <xdr:to>
      <xdr:col>24</xdr:col>
      <xdr:colOff>114300</xdr:colOff>
      <xdr:row>94</xdr:row>
      <xdr:rowOff>150245</xdr:rowOff>
    </xdr:to>
    <xdr:sp macro="" textlink="">
      <xdr:nvSpPr>
        <xdr:cNvPr id="253" name="楕円 252"/>
        <xdr:cNvSpPr/>
      </xdr:nvSpPr>
      <xdr:spPr>
        <a:xfrm>
          <a:off x="4584700" y="16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71522</xdr:rowOff>
    </xdr:from>
    <xdr:ext cx="599010" cy="259045"/>
    <xdr:sp macro="" textlink="">
      <xdr:nvSpPr>
        <xdr:cNvPr id="254" name="扶助費該当値テキスト"/>
        <xdr:cNvSpPr txBox="1"/>
      </xdr:nvSpPr>
      <xdr:spPr>
        <a:xfrm>
          <a:off x="4686300" y="160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43126</xdr:rowOff>
    </xdr:from>
    <xdr:to>
      <xdr:col>20</xdr:col>
      <xdr:colOff>38100</xdr:colOff>
      <xdr:row>93</xdr:row>
      <xdr:rowOff>144726</xdr:rowOff>
    </xdr:to>
    <xdr:sp macro="" textlink="">
      <xdr:nvSpPr>
        <xdr:cNvPr id="255" name="楕円 254"/>
        <xdr:cNvSpPr/>
      </xdr:nvSpPr>
      <xdr:spPr>
        <a:xfrm>
          <a:off x="3746500" y="159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161253</xdr:rowOff>
    </xdr:from>
    <xdr:ext cx="599010" cy="259045"/>
    <xdr:sp macro="" textlink="">
      <xdr:nvSpPr>
        <xdr:cNvPr id="256" name="テキスト ボックス 255"/>
        <xdr:cNvSpPr txBox="1"/>
      </xdr:nvSpPr>
      <xdr:spPr>
        <a:xfrm>
          <a:off x="3497795" y="1576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147084</xdr:rowOff>
    </xdr:from>
    <xdr:to>
      <xdr:col>15</xdr:col>
      <xdr:colOff>101600</xdr:colOff>
      <xdr:row>95</xdr:row>
      <xdr:rowOff>77234</xdr:rowOff>
    </xdr:to>
    <xdr:sp macro="" textlink="">
      <xdr:nvSpPr>
        <xdr:cNvPr id="257" name="楕円 256"/>
        <xdr:cNvSpPr/>
      </xdr:nvSpPr>
      <xdr:spPr>
        <a:xfrm>
          <a:off x="2857500" y="162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93761</xdr:rowOff>
    </xdr:from>
    <xdr:ext cx="534377" cy="259045"/>
    <xdr:sp macro="" textlink="">
      <xdr:nvSpPr>
        <xdr:cNvPr id="258" name="テキスト ボックス 257"/>
        <xdr:cNvSpPr txBox="1"/>
      </xdr:nvSpPr>
      <xdr:spPr>
        <a:xfrm>
          <a:off x="2641111" y="160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28180</xdr:rowOff>
    </xdr:from>
    <xdr:to>
      <xdr:col>10</xdr:col>
      <xdr:colOff>165100</xdr:colOff>
      <xdr:row>95</xdr:row>
      <xdr:rowOff>129780</xdr:rowOff>
    </xdr:to>
    <xdr:sp macro="" textlink="">
      <xdr:nvSpPr>
        <xdr:cNvPr id="259" name="楕円 258"/>
        <xdr:cNvSpPr/>
      </xdr:nvSpPr>
      <xdr:spPr>
        <a:xfrm>
          <a:off x="1968500" y="163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146307</xdr:rowOff>
    </xdr:from>
    <xdr:ext cx="534377" cy="259045"/>
    <xdr:sp macro="" textlink="">
      <xdr:nvSpPr>
        <xdr:cNvPr id="260" name="テキスト ボックス 259"/>
        <xdr:cNvSpPr txBox="1"/>
      </xdr:nvSpPr>
      <xdr:spPr>
        <a:xfrm>
          <a:off x="1752111" y="160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85297</xdr:rowOff>
    </xdr:from>
    <xdr:to>
      <xdr:col>6</xdr:col>
      <xdr:colOff>38100</xdr:colOff>
      <xdr:row>96</xdr:row>
      <xdr:rowOff>15447</xdr:rowOff>
    </xdr:to>
    <xdr:sp macro="" textlink="">
      <xdr:nvSpPr>
        <xdr:cNvPr id="261" name="楕円 260"/>
        <xdr:cNvSpPr/>
      </xdr:nvSpPr>
      <xdr:spPr>
        <a:xfrm>
          <a:off x="1079500" y="163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31974</xdr:rowOff>
    </xdr:from>
    <xdr:ext cx="534377" cy="259045"/>
    <xdr:sp macro="" textlink="">
      <xdr:nvSpPr>
        <xdr:cNvPr id="262" name="テキスト ボックス 261"/>
        <xdr:cNvSpPr txBox="1"/>
      </xdr:nvSpPr>
      <xdr:spPr>
        <a:xfrm>
          <a:off x="863111" y="161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119126</xdr:rowOff>
    </xdr:from>
    <xdr:to>
      <xdr:col>55</xdr:col>
      <xdr:colOff>0</xdr:colOff>
      <xdr:row>37</xdr:row>
      <xdr:rowOff>80928</xdr:rowOff>
    </xdr:to>
    <xdr:cxnSp macro="">
      <xdr:nvCxnSpPr>
        <xdr:cNvPr id="293" name="直線コネクタ 292"/>
        <xdr:cNvCxnSpPr/>
      </xdr:nvCxnSpPr>
      <xdr:spPr>
        <a:xfrm>
          <a:off x="9639300" y="6291326"/>
          <a:ext cx="838200" cy="13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63489</xdr:rowOff>
    </xdr:from>
    <xdr:to>
      <xdr:col>50</xdr:col>
      <xdr:colOff>114300</xdr:colOff>
      <xdr:row>36</xdr:row>
      <xdr:rowOff>119126</xdr:rowOff>
    </xdr:to>
    <xdr:cxnSp macro="">
      <xdr:nvCxnSpPr>
        <xdr:cNvPr id="296" name="直線コネクタ 295"/>
        <xdr:cNvCxnSpPr/>
      </xdr:nvCxnSpPr>
      <xdr:spPr>
        <a:xfrm>
          <a:off x="8750300" y="5378439"/>
          <a:ext cx="889000" cy="9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63489</xdr:rowOff>
    </xdr:from>
    <xdr:to>
      <xdr:col>45</xdr:col>
      <xdr:colOff>177800</xdr:colOff>
      <xdr:row>37</xdr:row>
      <xdr:rowOff>134018</xdr:rowOff>
    </xdr:to>
    <xdr:cxnSp macro="">
      <xdr:nvCxnSpPr>
        <xdr:cNvPr id="299" name="直線コネクタ 298"/>
        <xdr:cNvCxnSpPr/>
      </xdr:nvCxnSpPr>
      <xdr:spPr>
        <a:xfrm flipV="1">
          <a:off x="7861300" y="5378439"/>
          <a:ext cx="889000" cy="109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134018</xdr:rowOff>
    </xdr:from>
    <xdr:to>
      <xdr:col>41</xdr:col>
      <xdr:colOff>50800</xdr:colOff>
      <xdr:row>38</xdr:row>
      <xdr:rowOff>40575</xdr:rowOff>
    </xdr:to>
    <xdr:cxnSp macro="">
      <xdr:nvCxnSpPr>
        <xdr:cNvPr id="302" name="直線コネクタ 301"/>
        <xdr:cNvCxnSpPr/>
      </xdr:nvCxnSpPr>
      <xdr:spPr>
        <a:xfrm flipV="1">
          <a:off x="6972300" y="6477668"/>
          <a:ext cx="889000" cy="7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30128</xdr:rowOff>
    </xdr:from>
    <xdr:to>
      <xdr:col>55</xdr:col>
      <xdr:colOff>50800</xdr:colOff>
      <xdr:row>37</xdr:row>
      <xdr:rowOff>131728</xdr:rowOff>
    </xdr:to>
    <xdr:sp macro="" textlink="">
      <xdr:nvSpPr>
        <xdr:cNvPr id="312" name="楕円 311"/>
        <xdr:cNvSpPr/>
      </xdr:nvSpPr>
      <xdr:spPr>
        <a:xfrm>
          <a:off x="10426700" y="63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116505</xdr:rowOff>
    </xdr:from>
    <xdr:ext cx="534377" cy="259045"/>
    <xdr:sp macro="" textlink="">
      <xdr:nvSpPr>
        <xdr:cNvPr id="313" name="補助費等該当値テキスト"/>
        <xdr:cNvSpPr txBox="1"/>
      </xdr:nvSpPr>
      <xdr:spPr>
        <a:xfrm>
          <a:off x="10528300" y="6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68326</xdr:rowOff>
    </xdr:from>
    <xdr:to>
      <xdr:col>50</xdr:col>
      <xdr:colOff>165100</xdr:colOff>
      <xdr:row>36</xdr:row>
      <xdr:rowOff>169926</xdr:rowOff>
    </xdr:to>
    <xdr:sp macro="" textlink="">
      <xdr:nvSpPr>
        <xdr:cNvPr id="314" name="楕円 313"/>
        <xdr:cNvSpPr/>
      </xdr:nvSpPr>
      <xdr:spPr>
        <a:xfrm>
          <a:off x="9588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161053</xdr:rowOff>
    </xdr:from>
    <xdr:ext cx="534377" cy="259045"/>
    <xdr:sp macro="" textlink="">
      <xdr:nvSpPr>
        <xdr:cNvPr id="315" name="テキスト ボックス 314"/>
        <xdr:cNvSpPr txBox="1"/>
      </xdr:nvSpPr>
      <xdr:spPr>
        <a:xfrm>
          <a:off x="9372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12689</xdr:rowOff>
    </xdr:from>
    <xdr:to>
      <xdr:col>46</xdr:col>
      <xdr:colOff>38100</xdr:colOff>
      <xdr:row>31</xdr:row>
      <xdr:rowOff>114289</xdr:rowOff>
    </xdr:to>
    <xdr:sp macro="" textlink="">
      <xdr:nvSpPr>
        <xdr:cNvPr id="316" name="楕円 315"/>
        <xdr:cNvSpPr/>
      </xdr:nvSpPr>
      <xdr:spPr>
        <a:xfrm>
          <a:off x="8699500" y="53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105416</xdr:rowOff>
    </xdr:from>
    <xdr:ext cx="599010" cy="259045"/>
    <xdr:sp macro="" textlink="">
      <xdr:nvSpPr>
        <xdr:cNvPr id="317" name="テキスト ボックス 316"/>
        <xdr:cNvSpPr txBox="1"/>
      </xdr:nvSpPr>
      <xdr:spPr>
        <a:xfrm>
          <a:off x="8450795" y="54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83218</xdr:rowOff>
    </xdr:from>
    <xdr:to>
      <xdr:col>41</xdr:col>
      <xdr:colOff>101600</xdr:colOff>
      <xdr:row>38</xdr:row>
      <xdr:rowOff>13368</xdr:rowOff>
    </xdr:to>
    <xdr:sp macro="" textlink="">
      <xdr:nvSpPr>
        <xdr:cNvPr id="318" name="楕円 317"/>
        <xdr:cNvSpPr/>
      </xdr:nvSpPr>
      <xdr:spPr>
        <a:xfrm>
          <a:off x="78105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4494</xdr:rowOff>
    </xdr:from>
    <xdr:ext cx="534377" cy="259045"/>
    <xdr:sp macro="" textlink="">
      <xdr:nvSpPr>
        <xdr:cNvPr id="319" name="テキスト ボックス 318"/>
        <xdr:cNvSpPr txBox="1"/>
      </xdr:nvSpPr>
      <xdr:spPr>
        <a:xfrm>
          <a:off x="7594111" y="6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161225</xdr:rowOff>
    </xdr:from>
    <xdr:to>
      <xdr:col>36</xdr:col>
      <xdr:colOff>165100</xdr:colOff>
      <xdr:row>38</xdr:row>
      <xdr:rowOff>91375</xdr:rowOff>
    </xdr:to>
    <xdr:sp macro="" textlink="">
      <xdr:nvSpPr>
        <xdr:cNvPr id="320" name="楕円 319"/>
        <xdr:cNvSpPr/>
      </xdr:nvSpPr>
      <xdr:spPr>
        <a:xfrm>
          <a:off x="6921500" y="6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82502</xdr:rowOff>
    </xdr:from>
    <xdr:ext cx="534377" cy="259045"/>
    <xdr:sp macro="" textlink="">
      <xdr:nvSpPr>
        <xdr:cNvPr id="321" name="テキスト ボックス 320"/>
        <xdr:cNvSpPr txBox="1"/>
      </xdr:nvSpPr>
      <xdr:spPr>
        <a:xfrm>
          <a:off x="6705111" y="65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53556</xdr:rowOff>
    </xdr:from>
    <xdr:to>
      <xdr:col>55</xdr:col>
      <xdr:colOff>0</xdr:colOff>
      <xdr:row>58</xdr:row>
      <xdr:rowOff>82497</xdr:rowOff>
    </xdr:to>
    <xdr:cxnSp macro="">
      <xdr:nvCxnSpPr>
        <xdr:cNvPr id="350" name="直線コネクタ 349"/>
        <xdr:cNvCxnSpPr/>
      </xdr:nvCxnSpPr>
      <xdr:spPr>
        <a:xfrm>
          <a:off x="9639300" y="9826206"/>
          <a:ext cx="838200" cy="2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53556</xdr:rowOff>
    </xdr:from>
    <xdr:to>
      <xdr:col>50</xdr:col>
      <xdr:colOff>114300</xdr:colOff>
      <xdr:row>58</xdr:row>
      <xdr:rowOff>41997</xdr:rowOff>
    </xdr:to>
    <xdr:cxnSp macro="">
      <xdr:nvCxnSpPr>
        <xdr:cNvPr id="353" name="直線コネクタ 352"/>
        <xdr:cNvCxnSpPr/>
      </xdr:nvCxnSpPr>
      <xdr:spPr>
        <a:xfrm flipV="1">
          <a:off x="8750300" y="9826206"/>
          <a:ext cx="889000" cy="1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131890</xdr:rowOff>
    </xdr:from>
    <xdr:to>
      <xdr:col>45</xdr:col>
      <xdr:colOff>177800</xdr:colOff>
      <xdr:row>58</xdr:row>
      <xdr:rowOff>41997</xdr:rowOff>
    </xdr:to>
    <xdr:cxnSp macro="">
      <xdr:nvCxnSpPr>
        <xdr:cNvPr id="356" name="直線コネクタ 355"/>
        <xdr:cNvCxnSpPr/>
      </xdr:nvCxnSpPr>
      <xdr:spPr>
        <a:xfrm>
          <a:off x="7861300" y="9904540"/>
          <a:ext cx="889000" cy="8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114463</xdr:rowOff>
    </xdr:from>
    <xdr:to>
      <xdr:col>41</xdr:col>
      <xdr:colOff>50800</xdr:colOff>
      <xdr:row>57</xdr:row>
      <xdr:rowOff>131890</xdr:rowOff>
    </xdr:to>
    <xdr:cxnSp macro="">
      <xdr:nvCxnSpPr>
        <xdr:cNvPr id="359" name="直線コネクタ 358"/>
        <xdr:cNvCxnSpPr/>
      </xdr:nvCxnSpPr>
      <xdr:spPr>
        <a:xfrm>
          <a:off x="6972300" y="988711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31697</xdr:rowOff>
    </xdr:from>
    <xdr:to>
      <xdr:col>55</xdr:col>
      <xdr:colOff>50800</xdr:colOff>
      <xdr:row>58</xdr:row>
      <xdr:rowOff>133297</xdr:rowOff>
    </xdr:to>
    <xdr:sp macro="" textlink="">
      <xdr:nvSpPr>
        <xdr:cNvPr id="369" name="楕円 368"/>
        <xdr:cNvSpPr/>
      </xdr:nvSpPr>
      <xdr:spPr>
        <a:xfrm>
          <a:off x="10426700" y="99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118074</xdr:rowOff>
    </xdr:from>
    <xdr:ext cx="534377" cy="259045"/>
    <xdr:sp macro="" textlink="">
      <xdr:nvSpPr>
        <xdr:cNvPr id="370" name="普通建設事業費該当値テキスト"/>
        <xdr:cNvSpPr txBox="1"/>
      </xdr:nvSpPr>
      <xdr:spPr>
        <a:xfrm>
          <a:off x="10528300" y="98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2756</xdr:rowOff>
    </xdr:from>
    <xdr:to>
      <xdr:col>50</xdr:col>
      <xdr:colOff>165100</xdr:colOff>
      <xdr:row>57</xdr:row>
      <xdr:rowOff>104356</xdr:rowOff>
    </xdr:to>
    <xdr:sp macro="" textlink="">
      <xdr:nvSpPr>
        <xdr:cNvPr id="371" name="楕円 370"/>
        <xdr:cNvSpPr/>
      </xdr:nvSpPr>
      <xdr:spPr>
        <a:xfrm>
          <a:off x="9588500" y="97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95483</xdr:rowOff>
    </xdr:from>
    <xdr:ext cx="534377" cy="259045"/>
    <xdr:sp macro="" textlink="">
      <xdr:nvSpPr>
        <xdr:cNvPr id="372" name="テキスト ボックス 371"/>
        <xdr:cNvSpPr txBox="1"/>
      </xdr:nvSpPr>
      <xdr:spPr>
        <a:xfrm>
          <a:off x="9372111" y="986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162647</xdr:rowOff>
    </xdr:from>
    <xdr:to>
      <xdr:col>46</xdr:col>
      <xdr:colOff>38100</xdr:colOff>
      <xdr:row>58</xdr:row>
      <xdr:rowOff>92797</xdr:rowOff>
    </xdr:to>
    <xdr:sp macro="" textlink="">
      <xdr:nvSpPr>
        <xdr:cNvPr id="373" name="楕円 372"/>
        <xdr:cNvSpPr/>
      </xdr:nvSpPr>
      <xdr:spPr>
        <a:xfrm>
          <a:off x="8699500" y="99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83924</xdr:rowOff>
    </xdr:from>
    <xdr:ext cx="534377" cy="259045"/>
    <xdr:sp macro="" textlink="">
      <xdr:nvSpPr>
        <xdr:cNvPr id="374" name="テキスト ボックス 373"/>
        <xdr:cNvSpPr txBox="1"/>
      </xdr:nvSpPr>
      <xdr:spPr>
        <a:xfrm>
          <a:off x="8483111" y="10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81090</xdr:rowOff>
    </xdr:from>
    <xdr:to>
      <xdr:col>41</xdr:col>
      <xdr:colOff>101600</xdr:colOff>
      <xdr:row>58</xdr:row>
      <xdr:rowOff>11240</xdr:rowOff>
    </xdr:to>
    <xdr:sp macro="" textlink="">
      <xdr:nvSpPr>
        <xdr:cNvPr id="375" name="楕円 374"/>
        <xdr:cNvSpPr/>
      </xdr:nvSpPr>
      <xdr:spPr>
        <a:xfrm>
          <a:off x="7810500" y="9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2367</xdr:rowOff>
    </xdr:from>
    <xdr:ext cx="534377" cy="259045"/>
    <xdr:sp macro="" textlink="">
      <xdr:nvSpPr>
        <xdr:cNvPr id="376" name="テキスト ボックス 375"/>
        <xdr:cNvSpPr txBox="1"/>
      </xdr:nvSpPr>
      <xdr:spPr>
        <a:xfrm>
          <a:off x="7594111" y="99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63663</xdr:rowOff>
    </xdr:from>
    <xdr:to>
      <xdr:col>36</xdr:col>
      <xdr:colOff>165100</xdr:colOff>
      <xdr:row>57</xdr:row>
      <xdr:rowOff>165263</xdr:rowOff>
    </xdr:to>
    <xdr:sp macro="" textlink="">
      <xdr:nvSpPr>
        <xdr:cNvPr id="377" name="楕円 376"/>
        <xdr:cNvSpPr/>
      </xdr:nvSpPr>
      <xdr:spPr>
        <a:xfrm>
          <a:off x="6921500" y="98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156390</xdr:rowOff>
    </xdr:from>
    <xdr:ext cx="534377" cy="259045"/>
    <xdr:sp macro="" textlink="">
      <xdr:nvSpPr>
        <xdr:cNvPr id="378" name="テキスト ボックス 377"/>
        <xdr:cNvSpPr txBox="1"/>
      </xdr:nvSpPr>
      <xdr:spPr>
        <a:xfrm>
          <a:off x="6705111" y="99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168884</xdr:rowOff>
    </xdr:from>
    <xdr:to>
      <xdr:col>55</xdr:col>
      <xdr:colOff>0</xdr:colOff>
      <xdr:row>78</xdr:row>
      <xdr:rowOff>135928</xdr:rowOff>
    </xdr:to>
    <xdr:cxnSp macro="">
      <xdr:nvCxnSpPr>
        <xdr:cNvPr id="407" name="直線コネクタ 406"/>
        <xdr:cNvCxnSpPr/>
      </xdr:nvCxnSpPr>
      <xdr:spPr>
        <a:xfrm>
          <a:off x="9639300" y="13027634"/>
          <a:ext cx="838200" cy="48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8"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168884</xdr:rowOff>
    </xdr:from>
    <xdr:to>
      <xdr:col>50</xdr:col>
      <xdr:colOff>114300</xdr:colOff>
      <xdr:row>78</xdr:row>
      <xdr:rowOff>99961</xdr:rowOff>
    </xdr:to>
    <xdr:cxnSp macro="">
      <xdr:nvCxnSpPr>
        <xdr:cNvPr id="410" name="直線コネクタ 409"/>
        <xdr:cNvCxnSpPr/>
      </xdr:nvCxnSpPr>
      <xdr:spPr>
        <a:xfrm flipV="1">
          <a:off x="8750300" y="13027634"/>
          <a:ext cx="889000" cy="4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2" name="テキスト ボックス 411"/>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99961</xdr:rowOff>
    </xdr:from>
    <xdr:to>
      <xdr:col>45</xdr:col>
      <xdr:colOff>177800</xdr:colOff>
      <xdr:row>78</xdr:row>
      <xdr:rowOff>169932</xdr:rowOff>
    </xdr:to>
    <xdr:cxnSp macro="">
      <xdr:nvCxnSpPr>
        <xdr:cNvPr id="413" name="直線コネクタ 412"/>
        <xdr:cNvCxnSpPr/>
      </xdr:nvCxnSpPr>
      <xdr:spPr>
        <a:xfrm flipV="1">
          <a:off x="7861300" y="13473061"/>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5" name="テキスト ボックス 414"/>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148177</xdr:rowOff>
    </xdr:from>
    <xdr:to>
      <xdr:col>41</xdr:col>
      <xdr:colOff>50800</xdr:colOff>
      <xdr:row>78</xdr:row>
      <xdr:rowOff>169932</xdr:rowOff>
    </xdr:to>
    <xdr:cxnSp macro="">
      <xdr:nvCxnSpPr>
        <xdr:cNvPr id="416" name="直線コネクタ 415"/>
        <xdr:cNvCxnSpPr/>
      </xdr:nvCxnSpPr>
      <xdr:spPr>
        <a:xfrm>
          <a:off x="6972300" y="13521277"/>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8" name="テキスト ボックス 417"/>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0" name="テキスト ボックス 419"/>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85128</xdr:rowOff>
    </xdr:from>
    <xdr:to>
      <xdr:col>55</xdr:col>
      <xdr:colOff>50800</xdr:colOff>
      <xdr:row>79</xdr:row>
      <xdr:rowOff>15278</xdr:rowOff>
    </xdr:to>
    <xdr:sp macro="" textlink="">
      <xdr:nvSpPr>
        <xdr:cNvPr id="426" name="楕円 425"/>
        <xdr:cNvSpPr/>
      </xdr:nvSpPr>
      <xdr:spPr>
        <a:xfrm>
          <a:off x="10426700" y="13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xdr:rowOff>
    </xdr:from>
    <xdr:ext cx="469744" cy="259045"/>
    <xdr:sp macro="" textlink="">
      <xdr:nvSpPr>
        <xdr:cNvPr id="427" name="普通建設事業費 （ うち新規整備　）該当値テキスト"/>
        <xdr:cNvSpPr txBox="1"/>
      </xdr:nvSpPr>
      <xdr:spPr>
        <a:xfrm>
          <a:off x="10528300" y="1337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118084</xdr:rowOff>
    </xdr:from>
    <xdr:to>
      <xdr:col>50</xdr:col>
      <xdr:colOff>165100</xdr:colOff>
      <xdr:row>76</xdr:row>
      <xdr:rowOff>48234</xdr:rowOff>
    </xdr:to>
    <xdr:sp macro="" textlink="">
      <xdr:nvSpPr>
        <xdr:cNvPr id="428" name="楕円 427"/>
        <xdr:cNvSpPr/>
      </xdr:nvSpPr>
      <xdr:spPr>
        <a:xfrm>
          <a:off x="9588500" y="129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64761</xdr:rowOff>
    </xdr:from>
    <xdr:ext cx="534377" cy="259045"/>
    <xdr:sp macro="" textlink="">
      <xdr:nvSpPr>
        <xdr:cNvPr id="429" name="テキスト ボックス 428"/>
        <xdr:cNvSpPr txBox="1"/>
      </xdr:nvSpPr>
      <xdr:spPr>
        <a:xfrm>
          <a:off x="9372111" y="12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49161</xdr:rowOff>
    </xdr:from>
    <xdr:to>
      <xdr:col>46</xdr:col>
      <xdr:colOff>38100</xdr:colOff>
      <xdr:row>78</xdr:row>
      <xdr:rowOff>150761</xdr:rowOff>
    </xdr:to>
    <xdr:sp macro="" textlink="">
      <xdr:nvSpPr>
        <xdr:cNvPr id="430" name="楕円 429"/>
        <xdr:cNvSpPr/>
      </xdr:nvSpPr>
      <xdr:spPr>
        <a:xfrm>
          <a:off x="86995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141888</xdr:rowOff>
    </xdr:from>
    <xdr:ext cx="469744" cy="259045"/>
    <xdr:sp macro="" textlink="">
      <xdr:nvSpPr>
        <xdr:cNvPr id="431" name="テキスト ボックス 430"/>
        <xdr:cNvSpPr txBox="1"/>
      </xdr:nvSpPr>
      <xdr:spPr>
        <a:xfrm>
          <a:off x="8515428" y="135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119132</xdr:rowOff>
    </xdr:from>
    <xdr:to>
      <xdr:col>41</xdr:col>
      <xdr:colOff>101600</xdr:colOff>
      <xdr:row>79</xdr:row>
      <xdr:rowOff>49282</xdr:rowOff>
    </xdr:to>
    <xdr:sp macro="" textlink="">
      <xdr:nvSpPr>
        <xdr:cNvPr id="432" name="楕円 431"/>
        <xdr:cNvSpPr/>
      </xdr:nvSpPr>
      <xdr:spPr>
        <a:xfrm>
          <a:off x="7810500" y="13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40409</xdr:rowOff>
    </xdr:from>
    <xdr:ext cx="469744" cy="259045"/>
    <xdr:sp macro="" textlink="">
      <xdr:nvSpPr>
        <xdr:cNvPr id="433" name="テキスト ボックス 432"/>
        <xdr:cNvSpPr txBox="1"/>
      </xdr:nvSpPr>
      <xdr:spPr>
        <a:xfrm>
          <a:off x="7626428" y="13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97377</xdr:rowOff>
    </xdr:from>
    <xdr:to>
      <xdr:col>36</xdr:col>
      <xdr:colOff>165100</xdr:colOff>
      <xdr:row>79</xdr:row>
      <xdr:rowOff>27527</xdr:rowOff>
    </xdr:to>
    <xdr:sp macro="" textlink="">
      <xdr:nvSpPr>
        <xdr:cNvPr id="434" name="楕円 433"/>
        <xdr:cNvSpPr/>
      </xdr:nvSpPr>
      <xdr:spPr>
        <a:xfrm>
          <a:off x="6921500" y="134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18654</xdr:rowOff>
    </xdr:from>
    <xdr:ext cx="469744" cy="259045"/>
    <xdr:sp macro="" textlink="">
      <xdr:nvSpPr>
        <xdr:cNvPr id="435" name="テキスト ボックス 434"/>
        <xdr:cNvSpPr txBox="1"/>
      </xdr:nvSpPr>
      <xdr:spPr>
        <a:xfrm>
          <a:off x="6737428" y="135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114457</xdr:rowOff>
    </xdr:from>
    <xdr:to>
      <xdr:col>55</xdr:col>
      <xdr:colOff>0</xdr:colOff>
      <xdr:row>98</xdr:row>
      <xdr:rowOff>127665</xdr:rowOff>
    </xdr:to>
    <xdr:cxnSp macro="">
      <xdr:nvCxnSpPr>
        <xdr:cNvPr id="466" name="直線コネクタ 465"/>
        <xdr:cNvCxnSpPr/>
      </xdr:nvCxnSpPr>
      <xdr:spPr>
        <a:xfrm flipV="1">
          <a:off x="9639300" y="16916557"/>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7"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62091</xdr:rowOff>
    </xdr:from>
    <xdr:to>
      <xdr:col>50</xdr:col>
      <xdr:colOff>114300</xdr:colOff>
      <xdr:row>98</xdr:row>
      <xdr:rowOff>127665</xdr:rowOff>
    </xdr:to>
    <xdr:cxnSp macro="">
      <xdr:nvCxnSpPr>
        <xdr:cNvPr id="469" name="直線コネクタ 468"/>
        <xdr:cNvCxnSpPr/>
      </xdr:nvCxnSpPr>
      <xdr:spPr>
        <a:xfrm>
          <a:off x="8750300" y="16864191"/>
          <a:ext cx="889000" cy="6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8303</xdr:rowOff>
    </xdr:from>
    <xdr:to>
      <xdr:col>45</xdr:col>
      <xdr:colOff>177800</xdr:colOff>
      <xdr:row>98</xdr:row>
      <xdr:rowOff>62091</xdr:rowOff>
    </xdr:to>
    <xdr:cxnSp macro="">
      <xdr:nvCxnSpPr>
        <xdr:cNvPr id="472" name="直線コネクタ 471"/>
        <xdr:cNvCxnSpPr/>
      </xdr:nvCxnSpPr>
      <xdr:spPr>
        <a:xfrm>
          <a:off x="7861300" y="16638953"/>
          <a:ext cx="889000" cy="2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8303</xdr:rowOff>
    </xdr:from>
    <xdr:to>
      <xdr:col>41</xdr:col>
      <xdr:colOff>50800</xdr:colOff>
      <xdr:row>97</xdr:row>
      <xdr:rowOff>51281</xdr:rowOff>
    </xdr:to>
    <xdr:cxnSp macro="">
      <xdr:nvCxnSpPr>
        <xdr:cNvPr id="475" name="直線コネクタ 474"/>
        <xdr:cNvCxnSpPr/>
      </xdr:nvCxnSpPr>
      <xdr:spPr>
        <a:xfrm flipV="1">
          <a:off x="6972300" y="16638953"/>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7" name="テキスト ボックス 476"/>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9" name="テキスト ボックス 478"/>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63657</xdr:rowOff>
    </xdr:from>
    <xdr:to>
      <xdr:col>55</xdr:col>
      <xdr:colOff>50800</xdr:colOff>
      <xdr:row>98</xdr:row>
      <xdr:rowOff>165257</xdr:rowOff>
    </xdr:to>
    <xdr:sp macro="" textlink="">
      <xdr:nvSpPr>
        <xdr:cNvPr id="485" name="楕円 484"/>
        <xdr:cNvSpPr/>
      </xdr:nvSpPr>
      <xdr:spPr>
        <a:xfrm>
          <a:off x="10426700" y="168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150034</xdr:rowOff>
    </xdr:from>
    <xdr:ext cx="469744" cy="259045"/>
    <xdr:sp macro="" textlink="">
      <xdr:nvSpPr>
        <xdr:cNvPr id="486" name="普通建設事業費 （ うち更新整備　）該当値テキスト"/>
        <xdr:cNvSpPr txBox="1"/>
      </xdr:nvSpPr>
      <xdr:spPr>
        <a:xfrm>
          <a:off x="10528300" y="16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76865</xdr:rowOff>
    </xdr:from>
    <xdr:to>
      <xdr:col>50</xdr:col>
      <xdr:colOff>165100</xdr:colOff>
      <xdr:row>99</xdr:row>
      <xdr:rowOff>7015</xdr:rowOff>
    </xdr:to>
    <xdr:sp macro="" textlink="">
      <xdr:nvSpPr>
        <xdr:cNvPr id="487" name="楕円 486"/>
        <xdr:cNvSpPr/>
      </xdr:nvSpPr>
      <xdr:spPr>
        <a:xfrm>
          <a:off x="9588500" y="168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169592</xdr:rowOff>
    </xdr:from>
    <xdr:ext cx="469744" cy="259045"/>
    <xdr:sp macro="" textlink="">
      <xdr:nvSpPr>
        <xdr:cNvPr id="488" name="テキスト ボックス 487"/>
        <xdr:cNvSpPr txBox="1"/>
      </xdr:nvSpPr>
      <xdr:spPr>
        <a:xfrm>
          <a:off x="9404428" y="1697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11291</xdr:rowOff>
    </xdr:from>
    <xdr:to>
      <xdr:col>46</xdr:col>
      <xdr:colOff>38100</xdr:colOff>
      <xdr:row>98</xdr:row>
      <xdr:rowOff>112891</xdr:rowOff>
    </xdr:to>
    <xdr:sp macro="" textlink="">
      <xdr:nvSpPr>
        <xdr:cNvPr id="489" name="楕円 488"/>
        <xdr:cNvSpPr/>
      </xdr:nvSpPr>
      <xdr:spPr>
        <a:xfrm>
          <a:off x="8699500" y="168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104018</xdr:rowOff>
    </xdr:from>
    <xdr:ext cx="534377" cy="259045"/>
    <xdr:sp macro="" textlink="">
      <xdr:nvSpPr>
        <xdr:cNvPr id="490" name="テキスト ボックス 489"/>
        <xdr:cNvSpPr txBox="1"/>
      </xdr:nvSpPr>
      <xdr:spPr>
        <a:xfrm>
          <a:off x="8483111" y="169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128953</xdr:rowOff>
    </xdr:from>
    <xdr:to>
      <xdr:col>41</xdr:col>
      <xdr:colOff>101600</xdr:colOff>
      <xdr:row>97</xdr:row>
      <xdr:rowOff>59103</xdr:rowOff>
    </xdr:to>
    <xdr:sp macro="" textlink="">
      <xdr:nvSpPr>
        <xdr:cNvPr id="491" name="楕円 490"/>
        <xdr:cNvSpPr/>
      </xdr:nvSpPr>
      <xdr:spPr>
        <a:xfrm>
          <a:off x="7810500" y="165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50230</xdr:rowOff>
    </xdr:from>
    <xdr:ext cx="534377" cy="259045"/>
    <xdr:sp macro="" textlink="">
      <xdr:nvSpPr>
        <xdr:cNvPr id="492" name="テキスト ボックス 491"/>
        <xdr:cNvSpPr txBox="1"/>
      </xdr:nvSpPr>
      <xdr:spPr>
        <a:xfrm>
          <a:off x="7594111" y="166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xdr:rowOff>
    </xdr:from>
    <xdr:to>
      <xdr:col>36</xdr:col>
      <xdr:colOff>165100</xdr:colOff>
      <xdr:row>97</xdr:row>
      <xdr:rowOff>102081</xdr:rowOff>
    </xdr:to>
    <xdr:sp macro="" textlink="">
      <xdr:nvSpPr>
        <xdr:cNvPr id="493" name="楕円 492"/>
        <xdr:cNvSpPr/>
      </xdr:nvSpPr>
      <xdr:spPr>
        <a:xfrm>
          <a:off x="6921500" y="166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118608</xdr:rowOff>
    </xdr:from>
    <xdr:ext cx="534377" cy="259045"/>
    <xdr:sp macro="" textlink="">
      <xdr:nvSpPr>
        <xdr:cNvPr id="494" name="テキスト ボックス 493"/>
        <xdr:cNvSpPr txBox="1"/>
      </xdr:nvSpPr>
      <xdr:spPr>
        <a:xfrm>
          <a:off x="6705111" y="164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57028</xdr:rowOff>
    </xdr:from>
    <xdr:to>
      <xdr:col>85</xdr:col>
      <xdr:colOff>127000</xdr:colOff>
      <xdr:row>39</xdr:row>
      <xdr:rowOff>98699</xdr:rowOff>
    </xdr:to>
    <xdr:cxnSp macro="">
      <xdr:nvCxnSpPr>
        <xdr:cNvPr id="525" name="直線コネクタ 524"/>
        <xdr:cNvCxnSpPr/>
      </xdr:nvCxnSpPr>
      <xdr:spPr>
        <a:xfrm>
          <a:off x="15481300" y="6743578"/>
          <a:ext cx="8382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37402</xdr:rowOff>
    </xdr:from>
    <xdr:to>
      <xdr:col>81</xdr:col>
      <xdr:colOff>50800</xdr:colOff>
      <xdr:row>39</xdr:row>
      <xdr:rowOff>57028</xdr:rowOff>
    </xdr:to>
    <xdr:cxnSp macro="">
      <xdr:nvCxnSpPr>
        <xdr:cNvPr id="528" name="直線コネクタ 527"/>
        <xdr:cNvCxnSpPr/>
      </xdr:nvCxnSpPr>
      <xdr:spPr>
        <a:xfrm>
          <a:off x="14592300" y="6723952"/>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30" name="テキスト ボックス 529"/>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166201</xdr:rowOff>
    </xdr:from>
    <xdr:to>
      <xdr:col>76</xdr:col>
      <xdr:colOff>114300</xdr:colOff>
      <xdr:row>39</xdr:row>
      <xdr:rowOff>37402</xdr:rowOff>
    </xdr:to>
    <xdr:cxnSp macro="">
      <xdr:nvCxnSpPr>
        <xdr:cNvPr id="531" name="直線コネクタ 530"/>
        <xdr:cNvCxnSpPr/>
      </xdr:nvCxnSpPr>
      <xdr:spPr>
        <a:xfrm>
          <a:off x="13703300" y="6681301"/>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3" name="テキスト ボックス 532"/>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129380</xdr:rowOff>
    </xdr:from>
    <xdr:to>
      <xdr:col>71</xdr:col>
      <xdr:colOff>177800</xdr:colOff>
      <xdr:row>38</xdr:row>
      <xdr:rowOff>166201</xdr:rowOff>
    </xdr:to>
    <xdr:cxnSp macro="">
      <xdr:nvCxnSpPr>
        <xdr:cNvPr id="534" name="直線コネクタ 533"/>
        <xdr:cNvCxnSpPr/>
      </xdr:nvCxnSpPr>
      <xdr:spPr>
        <a:xfrm>
          <a:off x="12814300" y="6644480"/>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6" name="テキスト ボックス 535"/>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8" name="テキスト ボックス 537"/>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47899</xdr:rowOff>
    </xdr:from>
    <xdr:to>
      <xdr:col>85</xdr:col>
      <xdr:colOff>177800</xdr:colOff>
      <xdr:row>39</xdr:row>
      <xdr:rowOff>149499</xdr:rowOff>
    </xdr:to>
    <xdr:sp macro="" textlink="">
      <xdr:nvSpPr>
        <xdr:cNvPr id="544" name="楕円 543"/>
        <xdr:cNvSpPr/>
      </xdr:nvSpPr>
      <xdr:spPr>
        <a:xfrm>
          <a:off x="162687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13932" cy="259045"/>
    <xdr:sp macro="" textlink="">
      <xdr:nvSpPr>
        <xdr:cNvPr id="545" name="災害復旧事業費該当値テキスト"/>
        <xdr:cNvSpPr txBox="1"/>
      </xdr:nvSpPr>
      <xdr:spPr>
        <a:xfrm>
          <a:off x="16370300" y="668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6228</xdr:rowOff>
    </xdr:from>
    <xdr:to>
      <xdr:col>81</xdr:col>
      <xdr:colOff>101600</xdr:colOff>
      <xdr:row>39</xdr:row>
      <xdr:rowOff>107828</xdr:rowOff>
    </xdr:to>
    <xdr:sp macro="" textlink="">
      <xdr:nvSpPr>
        <xdr:cNvPr id="546" name="楕円 545"/>
        <xdr:cNvSpPr/>
      </xdr:nvSpPr>
      <xdr:spPr>
        <a:xfrm>
          <a:off x="15430500" y="66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124355</xdr:rowOff>
    </xdr:from>
    <xdr:ext cx="469744" cy="259045"/>
    <xdr:sp macro="" textlink="">
      <xdr:nvSpPr>
        <xdr:cNvPr id="547" name="テキスト ボックス 546"/>
        <xdr:cNvSpPr txBox="1"/>
      </xdr:nvSpPr>
      <xdr:spPr>
        <a:xfrm>
          <a:off x="15246428" y="646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158052</xdr:rowOff>
    </xdr:from>
    <xdr:to>
      <xdr:col>76</xdr:col>
      <xdr:colOff>165100</xdr:colOff>
      <xdr:row>39</xdr:row>
      <xdr:rowOff>88202</xdr:rowOff>
    </xdr:to>
    <xdr:sp macro="" textlink="">
      <xdr:nvSpPr>
        <xdr:cNvPr id="548" name="楕円 547"/>
        <xdr:cNvSpPr/>
      </xdr:nvSpPr>
      <xdr:spPr>
        <a:xfrm>
          <a:off x="14541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104729</xdr:rowOff>
    </xdr:from>
    <xdr:ext cx="469744" cy="259045"/>
    <xdr:sp macro="" textlink="">
      <xdr:nvSpPr>
        <xdr:cNvPr id="549" name="テキスト ボックス 548"/>
        <xdr:cNvSpPr txBox="1"/>
      </xdr:nvSpPr>
      <xdr:spPr>
        <a:xfrm>
          <a:off x="14357428" y="64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115401</xdr:rowOff>
    </xdr:from>
    <xdr:to>
      <xdr:col>72</xdr:col>
      <xdr:colOff>38100</xdr:colOff>
      <xdr:row>39</xdr:row>
      <xdr:rowOff>45551</xdr:rowOff>
    </xdr:to>
    <xdr:sp macro="" textlink="">
      <xdr:nvSpPr>
        <xdr:cNvPr id="550" name="楕円 549"/>
        <xdr:cNvSpPr/>
      </xdr:nvSpPr>
      <xdr:spPr>
        <a:xfrm>
          <a:off x="13652500" y="66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62078</xdr:rowOff>
    </xdr:from>
    <xdr:ext cx="469744" cy="259045"/>
    <xdr:sp macro="" textlink="">
      <xdr:nvSpPr>
        <xdr:cNvPr id="551" name="テキスト ボックス 550"/>
        <xdr:cNvSpPr txBox="1"/>
      </xdr:nvSpPr>
      <xdr:spPr>
        <a:xfrm>
          <a:off x="13468428" y="64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78580</xdr:rowOff>
    </xdr:from>
    <xdr:to>
      <xdr:col>67</xdr:col>
      <xdr:colOff>101600</xdr:colOff>
      <xdr:row>39</xdr:row>
      <xdr:rowOff>8730</xdr:rowOff>
    </xdr:to>
    <xdr:sp macro="" textlink="">
      <xdr:nvSpPr>
        <xdr:cNvPr id="552" name="楕円 551"/>
        <xdr:cNvSpPr/>
      </xdr:nvSpPr>
      <xdr:spPr>
        <a:xfrm>
          <a:off x="12763500" y="65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25257</xdr:rowOff>
    </xdr:from>
    <xdr:ext cx="469744" cy="259045"/>
    <xdr:sp macro="" textlink="">
      <xdr:nvSpPr>
        <xdr:cNvPr id="553" name="テキスト ボックス 552"/>
        <xdr:cNvSpPr txBox="1"/>
      </xdr:nvSpPr>
      <xdr:spPr>
        <a:xfrm>
          <a:off x="12579428" y="63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135389</xdr:rowOff>
    </xdr:from>
    <xdr:to>
      <xdr:col>85</xdr:col>
      <xdr:colOff>127000</xdr:colOff>
      <xdr:row>75</xdr:row>
      <xdr:rowOff>165760</xdr:rowOff>
    </xdr:to>
    <xdr:cxnSp macro="">
      <xdr:nvCxnSpPr>
        <xdr:cNvPr id="633" name="直線コネクタ 632"/>
        <xdr:cNvCxnSpPr/>
      </xdr:nvCxnSpPr>
      <xdr:spPr>
        <a:xfrm flipV="1">
          <a:off x="15481300" y="12994139"/>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4" name="公債費平均値テキスト"/>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165760</xdr:rowOff>
    </xdr:from>
    <xdr:to>
      <xdr:col>81</xdr:col>
      <xdr:colOff>50800</xdr:colOff>
      <xdr:row>76</xdr:row>
      <xdr:rowOff>37123</xdr:rowOff>
    </xdr:to>
    <xdr:cxnSp macro="">
      <xdr:nvCxnSpPr>
        <xdr:cNvPr id="636" name="直線コネクタ 635"/>
        <xdr:cNvCxnSpPr/>
      </xdr:nvCxnSpPr>
      <xdr:spPr>
        <a:xfrm flipV="1">
          <a:off x="14592300" y="13024510"/>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8" name="テキスト ボックス 637"/>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37123</xdr:rowOff>
    </xdr:from>
    <xdr:to>
      <xdr:col>76</xdr:col>
      <xdr:colOff>114300</xdr:colOff>
      <xdr:row>76</xdr:row>
      <xdr:rowOff>87057</xdr:rowOff>
    </xdr:to>
    <xdr:cxnSp macro="">
      <xdr:nvCxnSpPr>
        <xdr:cNvPr id="639" name="直線コネクタ 638"/>
        <xdr:cNvCxnSpPr/>
      </xdr:nvCxnSpPr>
      <xdr:spPr>
        <a:xfrm flipV="1">
          <a:off x="13703300" y="13067323"/>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1" name="テキスト ボックス 640"/>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87057</xdr:rowOff>
    </xdr:from>
    <xdr:to>
      <xdr:col>71</xdr:col>
      <xdr:colOff>177800</xdr:colOff>
      <xdr:row>76</xdr:row>
      <xdr:rowOff>104577</xdr:rowOff>
    </xdr:to>
    <xdr:cxnSp macro="">
      <xdr:nvCxnSpPr>
        <xdr:cNvPr id="642" name="直線コネクタ 641"/>
        <xdr:cNvCxnSpPr/>
      </xdr:nvCxnSpPr>
      <xdr:spPr>
        <a:xfrm flipV="1">
          <a:off x="12814300" y="1311725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4" name="テキスト ボックス 643"/>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84589</xdr:rowOff>
    </xdr:from>
    <xdr:to>
      <xdr:col>85</xdr:col>
      <xdr:colOff>177800</xdr:colOff>
      <xdr:row>76</xdr:row>
      <xdr:rowOff>14740</xdr:rowOff>
    </xdr:to>
    <xdr:sp macro="" textlink="">
      <xdr:nvSpPr>
        <xdr:cNvPr id="652" name="楕円 651"/>
        <xdr:cNvSpPr/>
      </xdr:nvSpPr>
      <xdr:spPr>
        <a:xfrm>
          <a:off x="16268700" y="12943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107466</xdr:rowOff>
    </xdr:from>
    <xdr:ext cx="534377" cy="259045"/>
    <xdr:sp macro="" textlink="">
      <xdr:nvSpPr>
        <xdr:cNvPr id="653" name="公債費該当値テキスト"/>
        <xdr:cNvSpPr txBox="1"/>
      </xdr:nvSpPr>
      <xdr:spPr>
        <a:xfrm>
          <a:off x="16370300" y="127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114960</xdr:rowOff>
    </xdr:from>
    <xdr:to>
      <xdr:col>81</xdr:col>
      <xdr:colOff>101600</xdr:colOff>
      <xdr:row>76</xdr:row>
      <xdr:rowOff>45110</xdr:rowOff>
    </xdr:to>
    <xdr:sp macro="" textlink="">
      <xdr:nvSpPr>
        <xdr:cNvPr id="654" name="楕円 653"/>
        <xdr:cNvSpPr/>
      </xdr:nvSpPr>
      <xdr:spPr>
        <a:xfrm>
          <a:off x="154305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61637</xdr:rowOff>
    </xdr:from>
    <xdr:ext cx="534377" cy="259045"/>
    <xdr:sp macro="" textlink="">
      <xdr:nvSpPr>
        <xdr:cNvPr id="655" name="テキスト ボックス 654"/>
        <xdr:cNvSpPr txBox="1"/>
      </xdr:nvSpPr>
      <xdr:spPr>
        <a:xfrm>
          <a:off x="15214111" y="1274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157773</xdr:rowOff>
    </xdr:from>
    <xdr:to>
      <xdr:col>76</xdr:col>
      <xdr:colOff>165100</xdr:colOff>
      <xdr:row>76</xdr:row>
      <xdr:rowOff>87923</xdr:rowOff>
    </xdr:to>
    <xdr:sp macro="" textlink="">
      <xdr:nvSpPr>
        <xdr:cNvPr id="656" name="楕円 655"/>
        <xdr:cNvSpPr/>
      </xdr:nvSpPr>
      <xdr:spPr>
        <a:xfrm>
          <a:off x="14541500" y="130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104451</xdr:rowOff>
    </xdr:from>
    <xdr:ext cx="534377" cy="259045"/>
    <xdr:sp macro="" textlink="">
      <xdr:nvSpPr>
        <xdr:cNvPr id="657" name="テキスト ボックス 656"/>
        <xdr:cNvSpPr txBox="1"/>
      </xdr:nvSpPr>
      <xdr:spPr>
        <a:xfrm>
          <a:off x="14325111" y="127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36257</xdr:rowOff>
    </xdr:from>
    <xdr:to>
      <xdr:col>72</xdr:col>
      <xdr:colOff>38100</xdr:colOff>
      <xdr:row>76</xdr:row>
      <xdr:rowOff>137857</xdr:rowOff>
    </xdr:to>
    <xdr:sp macro="" textlink="">
      <xdr:nvSpPr>
        <xdr:cNvPr id="658" name="楕円 657"/>
        <xdr:cNvSpPr/>
      </xdr:nvSpPr>
      <xdr:spPr>
        <a:xfrm>
          <a:off x="13652500" y="13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154384</xdr:rowOff>
    </xdr:from>
    <xdr:ext cx="534377" cy="259045"/>
    <xdr:sp macro="" textlink="">
      <xdr:nvSpPr>
        <xdr:cNvPr id="659" name="テキスト ボックス 658"/>
        <xdr:cNvSpPr txBox="1"/>
      </xdr:nvSpPr>
      <xdr:spPr>
        <a:xfrm>
          <a:off x="13436111" y="128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53777</xdr:rowOff>
    </xdr:from>
    <xdr:to>
      <xdr:col>67</xdr:col>
      <xdr:colOff>101600</xdr:colOff>
      <xdr:row>76</xdr:row>
      <xdr:rowOff>155377</xdr:rowOff>
    </xdr:to>
    <xdr:sp macro="" textlink="">
      <xdr:nvSpPr>
        <xdr:cNvPr id="660" name="楕円 659"/>
        <xdr:cNvSpPr/>
      </xdr:nvSpPr>
      <xdr:spPr>
        <a:xfrm>
          <a:off x="12763500" y="130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146504</xdr:rowOff>
    </xdr:from>
    <xdr:ext cx="534377" cy="259045"/>
    <xdr:sp macro="" textlink="">
      <xdr:nvSpPr>
        <xdr:cNvPr id="661" name="テキスト ボックス 660"/>
        <xdr:cNvSpPr txBox="1"/>
      </xdr:nvSpPr>
      <xdr:spPr>
        <a:xfrm>
          <a:off x="12547111" y="131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124831</xdr:rowOff>
    </xdr:from>
    <xdr:to>
      <xdr:col>85</xdr:col>
      <xdr:colOff>127000</xdr:colOff>
      <xdr:row>98</xdr:row>
      <xdr:rowOff>125202</xdr:rowOff>
    </xdr:to>
    <xdr:cxnSp macro="">
      <xdr:nvCxnSpPr>
        <xdr:cNvPr id="688" name="直線コネクタ 687"/>
        <xdr:cNvCxnSpPr/>
      </xdr:nvCxnSpPr>
      <xdr:spPr>
        <a:xfrm flipV="1">
          <a:off x="15481300" y="16926931"/>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9"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125202</xdr:rowOff>
    </xdr:from>
    <xdr:to>
      <xdr:col>81</xdr:col>
      <xdr:colOff>50800</xdr:colOff>
      <xdr:row>98</xdr:row>
      <xdr:rowOff>137976</xdr:rowOff>
    </xdr:to>
    <xdr:cxnSp macro="">
      <xdr:nvCxnSpPr>
        <xdr:cNvPr id="691" name="直線コネクタ 690"/>
        <xdr:cNvCxnSpPr/>
      </xdr:nvCxnSpPr>
      <xdr:spPr>
        <a:xfrm flipV="1">
          <a:off x="14592300" y="16927302"/>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3" name="テキスト ボックス 692"/>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137474</xdr:rowOff>
    </xdr:from>
    <xdr:to>
      <xdr:col>76</xdr:col>
      <xdr:colOff>114300</xdr:colOff>
      <xdr:row>98</xdr:row>
      <xdr:rowOff>137976</xdr:rowOff>
    </xdr:to>
    <xdr:cxnSp macro="">
      <xdr:nvCxnSpPr>
        <xdr:cNvPr id="694" name="直線コネクタ 693"/>
        <xdr:cNvCxnSpPr/>
      </xdr:nvCxnSpPr>
      <xdr:spPr>
        <a:xfrm>
          <a:off x="13703300" y="1693957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6" name="テキスト ボックス 695"/>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136212</xdr:rowOff>
    </xdr:from>
    <xdr:to>
      <xdr:col>71</xdr:col>
      <xdr:colOff>177800</xdr:colOff>
      <xdr:row>98</xdr:row>
      <xdr:rowOff>137474</xdr:rowOff>
    </xdr:to>
    <xdr:cxnSp macro="">
      <xdr:nvCxnSpPr>
        <xdr:cNvPr id="697" name="直線コネクタ 696"/>
        <xdr:cNvCxnSpPr/>
      </xdr:nvCxnSpPr>
      <xdr:spPr>
        <a:xfrm>
          <a:off x="12814300" y="16938312"/>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9" name="テキスト ボックス 698"/>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74031</xdr:rowOff>
    </xdr:from>
    <xdr:to>
      <xdr:col>85</xdr:col>
      <xdr:colOff>177800</xdr:colOff>
      <xdr:row>99</xdr:row>
      <xdr:rowOff>4181</xdr:rowOff>
    </xdr:to>
    <xdr:sp macro="" textlink="">
      <xdr:nvSpPr>
        <xdr:cNvPr id="707" name="楕円 706"/>
        <xdr:cNvSpPr/>
      </xdr:nvSpPr>
      <xdr:spPr>
        <a:xfrm>
          <a:off x="16268700" y="16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160408</xdr:rowOff>
    </xdr:from>
    <xdr:ext cx="469744" cy="259045"/>
    <xdr:sp macro="" textlink="">
      <xdr:nvSpPr>
        <xdr:cNvPr id="708" name="積立金該当値テキスト"/>
        <xdr:cNvSpPr txBox="1"/>
      </xdr:nvSpPr>
      <xdr:spPr>
        <a:xfrm>
          <a:off x="16370300" y="1679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74402</xdr:rowOff>
    </xdr:from>
    <xdr:to>
      <xdr:col>81</xdr:col>
      <xdr:colOff>101600</xdr:colOff>
      <xdr:row>99</xdr:row>
      <xdr:rowOff>4552</xdr:rowOff>
    </xdr:to>
    <xdr:sp macro="" textlink="">
      <xdr:nvSpPr>
        <xdr:cNvPr id="709" name="楕円 708"/>
        <xdr:cNvSpPr/>
      </xdr:nvSpPr>
      <xdr:spPr>
        <a:xfrm>
          <a:off x="15430500" y="16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167129</xdr:rowOff>
    </xdr:from>
    <xdr:ext cx="469744" cy="259045"/>
    <xdr:sp macro="" textlink="">
      <xdr:nvSpPr>
        <xdr:cNvPr id="710" name="テキスト ボックス 709"/>
        <xdr:cNvSpPr txBox="1"/>
      </xdr:nvSpPr>
      <xdr:spPr>
        <a:xfrm>
          <a:off x="15246428" y="16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87176</xdr:rowOff>
    </xdr:from>
    <xdr:to>
      <xdr:col>76</xdr:col>
      <xdr:colOff>165100</xdr:colOff>
      <xdr:row>99</xdr:row>
      <xdr:rowOff>17326</xdr:rowOff>
    </xdr:to>
    <xdr:sp macro="" textlink="">
      <xdr:nvSpPr>
        <xdr:cNvPr id="711" name="楕円 710"/>
        <xdr:cNvSpPr/>
      </xdr:nvSpPr>
      <xdr:spPr>
        <a:xfrm>
          <a:off x="14541500" y="168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8453</xdr:rowOff>
    </xdr:from>
    <xdr:ext cx="378565" cy="259045"/>
    <xdr:sp macro="" textlink="">
      <xdr:nvSpPr>
        <xdr:cNvPr id="712" name="テキスト ボックス 711"/>
        <xdr:cNvSpPr txBox="1"/>
      </xdr:nvSpPr>
      <xdr:spPr>
        <a:xfrm>
          <a:off x="14403017" y="16982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86674</xdr:rowOff>
    </xdr:from>
    <xdr:to>
      <xdr:col>72</xdr:col>
      <xdr:colOff>38100</xdr:colOff>
      <xdr:row>99</xdr:row>
      <xdr:rowOff>16824</xdr:rowOff>
    </xdr:to>
    <xdr:sp macro="" textlink="">
      <xdr:nvSpPr>
        <xdr:cNvPr id="713" name="楕円 712"/>
        <xdr:cNvSpPr/>
      </xdr:nvSpPr>
      <xdr:spPr>
        <a:xfrm>
          <a:off x="13652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7951</xdr:rowOff>
    </xdr:from>
    <xdr:ext cx="378565" cy="259045"/>
    <xdr:sp macro="" textlink="">
      <xdr:nvSpPr>
        <xdr:cNvPr id="714" name="テキスト ボックス 713"/>
        <xdr:cNvSpPr txBox="1"/>
      </xdr:nvSpPr>
      <xdr:spPr>
        <a:xfrm>
          <a:off x="13514017" y="16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85412</xdr:rowOff>
    </xdr:from>
    <xdr:to>
      <xdr:col>67</xdr:col>
      <xdr:colOff>101600</xdr:colOff>
      <xdr:row>99</xdr:row>
      <xdr:rowOff>15562</xdr:rowOff>
    </xdr:to>
    <xdr:sp macro="" textlink="">
      <xdr:nvSpPr>
        <xdr:cNvPr id="715" name="楕円 714"/>
        <xdr:cNvSpPr/>
      </xdr:nvSpPr>
      <xdr:spPr>
        <a:xfrm>
          <a:off x="12763500" y="168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6689</xdr:rowOff>
    </xdr:from>
    <xdr:ext cx="378565" cy="259045"/>
    <xdr:sp macro="" textlink="">
      <xdr:nvSpPr>
        <xdr:cNvPr id="716" name="テキスト ボックス 715"/>
        <xdr:cNvSpPr txBox="1"/>
      </xdr:nvSpPr>
      <xdr:spPr>
        <a:xfrm>
          <a:off x="12625017" y="1698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14427</xdr:rowOff>
    </xdr:from>
    <xdr:to>
      <xdr:col>116</xdr:col>
      <xdr:colOff>63500</xdr:colOff>
      <xdr:row>38</xdr:row>
      <xdr:rowOff>27046</xdr:rowOff>
    </xdr:to>
    <xdr:cxnSp macro="">
      <xdr:nvCxnSpPr>
        <xdr:cNvPr id="743" name="直線コネクタ 742"/>
        <xdr:cNvCxnSpPr/>
      </xdr:nvCxnSpPr>
      <xdr:spPr>
        <a:xfrm flipV="1">
          <a:off x="21323300" y="6529527"/>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4"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27046</xdr:rowOff>
    </xdr:from>
    <xdr:to>
      <xdr:col>111</xdr:col>
      <xdr:colOff>177800</xdr:colOff>
      <xdr:row>38</xdr:row>
      <xdr:rowOff>139700</xdr:rowOff>
    </xdr:to>
    <xdr:cxnSp macro="">
      <xdr:nvCxnSpPr>
        <xdr:cNvPr id="746" name="直線コネクタ 745"/>
        <xdr:cNvCxnSpPr/>
      </xdr:nvCxnSpPr>
      <xdr:spPr>
        <a:xfrm flipV="1">
          <a:off x="20434300" y="6542146"/>
          <a:ext cx="889000" cy="1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8" name="テキスト ボックス 747"/>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40579</xdr:rowOff>
    </xdr:from>
    <xdr:to>
      <xdr:col>107</xdr:col>
      <xdr:colOff>50800</xdr:colOff>
      <xdr:row>38</xdr:row>
      <xdr:rowOff>139700</xdr:rowOff>
    </xdr:to>
    <xdr:cxnSp macro="">
      <xdr:nvCxnSpPr>
        <xdr:cNvPr id="749" name="直線コネクタ 748"/>
        <xdr:cNvCxnSpPr/>
      </xdr:nvCxnSpPr>
      <xdr:spPr>
        <a:xfrm>
          <a:off x="19545300" y="6555679"/>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1" name="テキスト ボックス 750"/>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40579</xdr:rowOff>
    </xdr:from>
    <xdr:to>
      <xdr:col>102</xdr:col>
      <xdr:colOff>114300</xdr:colOff>
      <xdr:row>38</xdr:row>
      <xdr:rowOff>139700</xdr:rowOff>
    </xdr:to>
    <xdr:cxnSp macro="">
      <xdr:nvCxnSpPr>
        <xdr:cNvPr id="752" name="直線コネクタ 751"/>
        <xdr:cNvCxnSpPr/>
      </xdr:nvCxnSpPr>
      <xdr:spPr>
        <a:xfrm flipV="1">
          <a:off x="18656300" y="6555679"/>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4" name="テキスト ボックス 753"/>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135077</xdr:rowOff>
    </xdr:from>
    <xdr:to>
      <xdr:col>116</xdr:col>
      <xdr:colOff>114300</xdr:colOff>
      <xdr:row>38</xdr:row>
      <xdr:rowOff>65227</xdr:rowOff>
    </xdr:to>
    <xdr:sp macro="" textlink="">
      <xdr:nvSpPr>
        <xdr:cNvPr id="762" name="楕円 761"/>
        <xdr:cNvSpPr/>
      </xdr:nvSpPr>
      <xdr:spPr>
        <a:xfrm>
          <a:off x="221107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50410</xdr:rowOff>
    </xdr:from>
    <xdr:ext cx="469744" cy="259045"/>
    <xdr:sp macro="" textlink="">
      <xdr:nvSpPr>
        <xdr:cNvPr id="763" name="投資及び出資金該当値テキスト"/>
        <xdr:cNvSpPr txBox="1"/>
      </xdr:nvSpPr>
      <xdr:spPr>
        <a:xfrm>
          <a:off x="22212300" y="63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147696</xdr:rowOff>
    </xdr:from>
    <xdr:to>
      <xdr:col>112</xdr:col>
      <xdr:colOff>38100</xdr:colOff>
      <xdr:row>38</xdr:row>
      <xdr:rowOff>77846</xdr:rowOff>
    </xdr:to>
    <xdr:sp macro="" textlink="">
      <xdr:nvSpPr>
        <xdr:cNvPr id="764" name="楕円 763"/>
        <xdr:cNvSpPr/>
      </xdr:nvSpPr>
      <xdr:spPr>
        <a:xfrm>
          <a:off x="21272500" y="64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68973</xdr:rowOff>
    </xdr:from>
    <xdr:ext cx="469744" cy="259045"/>
    <xdr:sp macro="" textlink="">
      <xdr:nvSpPr>
        <xdr:cNvPr id="765" name="テキスト ボックス 764"/>
        <xdr:cNvSpPr txBox="1"/>
      </xdr:nvSpPr>
      <xdr:spPr>
        <a:xfrm>
          <a:off x="21088428" y="658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161229</xdr:rowOff>
    </xdr:from>
    <xdr:to>
      <xdr:col>102</xdr:col>
      <xdr:colOff>165100</xdr:colOff>
      <xdr:row>38</xdr:row>
      <xdr:rowOff>91379</xdr:rowOff>
    </xdr:to>
    <xdr:sp macro="" textlink="">
      <xdr:nvSpPr>
        <xdr:cNvPr id="768" name="楕円 767"/>
        <xdr:cNvSpPr/>
      </xdr:nvSpPr>
      <xdr:spPr>
        <a:xfrm>
          <a:off x="19494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82506</xdr:rowOff>
    </xdr:from>
    <xdr:ext cx="469744" cy="259045"/>
    <xdr:sp macro="" textlink="">
      <xdr:nvSpPr>
        <xdr:cNvPr id="769" name="テキスト ボックス 768"/>
        <xdr:cNvSpPr txBox="1"/>
      </xdr:nvSpPr>
      <xdr:spPr>
        <a:xfrm>
          <a:off x="19310428" y="659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162560</xdr:rowOff>
    </xdr:from>
    <xdr:to>
      <xdr:col>116</xdr:col>
      <xdr:colOff>63500</xdr:colOff>
      <xdr:row>58</xdr:row>
      <xdr:rowOff>162637</xdr:rowOff>
    </xdr:to>
    <xdr:cxnSp macro="">
      <xdr:nvCxnSpPr>
        <xdr:cNvPr id="800" name="直線コネクタ 799"/>
        <xdr:cNvCxnSpPr/>
      </xdr:nvCxnSpPr>
      <xdr:spPr>
        <a:xfrm flipV="1">
          <a:off x="21323300" y="1010666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161798</xdr:rowOff>
    </xdr:from>
    <xdr:to>
      <xdr:col>111</xdr:col>
      <xdr:colOff>177800</xdr:colOff>
      <xdr:row>58</xdr:row>
      <xdr:rowOff>162637</xdr:rowOff>
    </xdr:to>
    <xdr:cxnSp macro="">
      <xdr:nvCxnSpPr>
        <xdr:cNvPr id="803" name="直線コネクタ 802"/>
        <xdr:cNvCxnSpPr/>
      </xdr:nvCxnSpPr>
      <xdr:spPr>
        <a:xfrm>
          <a:off x="20434300" y="1010589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161798</xdr:rowOff>
    </xdr:from>
    <xdr:to>
      <xdr:col>107</xdr:col>
      <xdr:colOff>50800</xdr:colOff>
      <xdr:row>58</xdr:row>
      <xdr:rowOff>161874</xdr:rowOff>
    </xdr:to>
    <xdr:cxnSp macro="">
      <xdr:nvCxnSpPr>
        <xdr:cNvPr id="806" name="直線コネクタ 805"/>
        <xdr:cNvCxnSpPr/>
      </xdr:nvCxnSpPr>
      <xdr:spPr>
        <a:xfrm flipV="1">
          <a:off x="19545300" y="1010589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161874</xdr:rowOff>
    </xdr:from>
    <xdr:to>
      <xdr:col>102</xdr:col>
      <xdr:colOff>114300</xdr:colOff>
      <xdr:row>58</xdr:row>
      <xdr:rowOff>161951</xdr:rowOff>
    </xdr:to>
    <xdr:cxnSp macro="">
      <xdr:nvCxnSpPr>
        <xdr:cNvPr id="809" name="直線コネクタ 808"/>
        <xdr:cNvCxnSpPr/>
      </xdr:nvCxnSpPr>
      <xdr:spPr>
        <a:xfrm flipV="1">
          <a:off x="18656300" y="1010597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819" name="楕円 818"/>
        <xdr:cNvSpPr/>
      </xdr:nvSpPr>
      <xdr:spPr>
        <a:xfrm>
          <a:off x="22110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20" name="貸付金該当値テキスト"/>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111837</xdr:rowOff>
    </xdr:from>
    <xdr:to>
      <xdr:col>112</xdr:col>
      <xdr:colOff>38100</xdr:colOff>
      <xdr:row>59</xdr:row>
      <xdr:rowOff>41987</xdr:rowOff>
    </xdr:to>
    <xdr:sp macro="" textlink="">
      <xdr:nvSpPr>
        <xdr:cNvPr id="821" name="楕円 820"/>
        <xdr:cNvSpPr/>
      </xdr:nvSpPr>
      <xdr:spPr>
        <a:xfrm>
          <a:off x="21272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33114</xdr:rowOff>
    </xdr:from>
    <xdr:ext cx="378565" cy="259045"/>
    <xdr:sp macro="" textlink="">
      <xdr:nvSpPr>
        <xdr:cNvPr id="822" name="テキスト ボックス 821"/>
        <xdr:cNvSpPr txBox="1"/>
      </xdr:nvSpPr>
      <xdr:spPr>
        <a:xfrm>
          <a:off x="21134017" y="10148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110998</xdr:rowOff>
    </xdr:from>
    <xdr:to>
      <xdr:col>107</xdr:col>
      <xdr:colOff>101600</xdr:colOff>
      <xdr:row>59</xdr:row>
      <xdr:rowOff>41148</xdr:rowOff>
    </xdr:to>
    <xdr:sp macro="" textlink="">
      <xdr:nvSpPr>
        <xdr:cNvPr id="823" name="楕円 822"/>
        <xdr:cNvSpPr/>
      </xdr:nvSpPr>
      <xdr:spPr>
        <a:xfrm>
          <a:off x="20383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32275</xdr:rowOff>
    </xdr:from>
    <xdr:ext cx="378565" cy="259045"/>
    <xdr:sp macro="" textlink="">
      <xdr:nvSpPr>
        <xdr:cNvPr id="824" name="テキスト ボックス 823"/>
        <xdr:cNvSpPr txBox="1"/>
      </xdr:nvSpPr>
      <xdr:spPr>
        <a:xfrm>
          <a:off x="20245017" y="1014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111074</xdr:rowOff>
    </xdr:from>
    <xdr:to>
      <xdr:col>102</xdr:col>
      <xdr:colOff>165100</xdr:colOff>
      <xdr:row>59</xdr:row>
      <xdr:rowOff>41224</xdr:rowOff>
    </xdr:to>
    <xdr:sp macro="" textlink="">
      <xdr:nvSpPr>
        <xdr:cNvPr id="825" name="楕円 824"/>
        <xdr:cNvSpPr/>
      </xdr:nvSpPr>
      <xdr:spPr>
        <a:xfrm>
          <a:off x="19494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32351</xdr:rowOff>
    </xdr:from>
    <xdr:ext cx="378565" cy="259045"/>
    <xdr:sp macro="" textlink="">
      <xdr:nvSpPr>
        <xdr:cNvPr id="826" name="テキスト ボックス 825"/>
        <xdr:cNvSpPr txBox="1"/>
      </xdr:nvSpPr>
      <xdr:spPr>
        <a:xfrm>
          <a:off x="19356017" y="1014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111151</xdr:rowOff>
    </xdr:from>
    <xdr:to>
      <xdr:col>98</xdr:col>
      <xdr:colOff>38100</xdr:colOff>
      <xdr:row>59</xdr:row>
      <xdr:rowOff>41301</xdr:rowOff>
    </xdr:to>
    <xdr:sp macro="" textlink="">
      <xdr:nvSpPr>
        <xdr:cNvPr id="827" name="楕円 826"/>
        <xdr:cNvSpPr/>
      </xdr:nvSpPr>
      <xdr:spPr>
        <a:xfrm>
          <a:off x="18605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32428</xdr:rowOff>
    </xdr:from>
    <xdr:ext cx="378565" cy="259045"/>
    <xdr:sp macro="" textlink="">
      <xdr:nvSpPr>
        <xdr:cNvPr id="828" name="テキスト ボックス 827"/>
        <xdr:cNvSpPr txBox="1"/>
      </xdr:nvSpPr>
      <xdr:spPr>
        <a:xfrm>
          <a:off x="18467017" y="1014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5569</xdr:rowOff>
    </xdr:from>
    <xdr:to>
      <xdr:col>116</xdr:col>
      <xdr:colOff>63500</xdr:colOff>
      <xdr:row>78</xdr:row>
      <xdr:rowOff>11170</xdr:rowOff>
    </xdr:to>
    <xdr:cxnSp macro="">
      <xdr:nvCxnSpPr>
        <xdr:cNvPr id="858" name="直線コネクタ 857"/>
        <xdr:cNvCxnSpPr/>
      </xdr:nvCxnSpPr>
      <xdr:spPr>
        <a:xfrm flipV="1">
          <a:off x="21323300" y="13378669"/>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9"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10274</xdr:rowOff>
    </xdr:from>
    <xdr:to>
      <xdr:col>111</xdr:col>
      <xdr:colOff>177800</xdr:colOff>
      <xdr:row>78</xdr:row>
      <xdr:rowOff>11170</xdr:rowOff>
    </xdr:to>
    <xdr:cxnSp macro="">
      <xdr:nvCxnSpPr>
        <xdr:cNvPr id="861" name="直線コネクタ 860"/>
        <xdr:cNvCxnSpPr/>
      </xdr:nvCxnSpPr>
      <xdr:spPr>
        <a:xfrm>
          <a:off x="20434300" y="1338337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3" name="テキスト ボックス 862"/>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10274</xdr:rowOff>
    </xdr:from>
    <xdr:to>
      <xdr:col>107</xdr:col>
      <xdr:colOff>50800</xdr:colOff>
      <xdr:row>78</xdr:row>
      <xdr:rowOff>39212</xdr:rowOff>
    </xdr:to>
    <xdr:cxnSp macro="">
      <xdr:nvCxnSpPr>
        <xdr:cNvPr id="864" name="直線コネクタ 863"/>
        <xdr:cNvCxnSpPr/>
      </xdr:nvCxnSpPr>
      <xdr:spPr>
        <a:xfrm flipV="1">
          <a:off x="19545300" y="13383374"/>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6" name="テキスト ボックス 865"/>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20828</xdr:rowOff>
    </xdr:from>
    <xdr:to>
      <xdr:col>102</xdr:col>
      <xdr:colOff>114300</xdr:colOff>
      <xdr:row>78</xdr:row>
      <xdr:rowOff>39212</xdr:rowOff>
    </xdr:to>
    <xdr:cxnSp macro="">
      <xdr:nvCxnSpPr>
        <xdr:cNvPr id="867" name="直線コネクタ 866"/>
        <xdr:cNvCxnSpPr/>
      </xdr:nvCxnSpPr>
      <xdr:spPr>
        <a:xfrm>
          <a:off x="18656300" y="13222478"/>
          <a:ext cx="889000" cy="18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9" name="テキスト ボックス 868"/>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1" name="テキスト ボックス 870"/>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126219</xdr:rowOff>
    </xdr:from>
    <xdr:to>
      <xdr:col>116</xdr:col>
      <xdr:colOff>114300</xdr:colOff>
      <xdr:row>78</xdr:row>
      <xdr:rowOff>56369</xdr:rowOff>
    </xdr:to>
    <xdr:sp macro="" textlink="">
      <xdr:nvSpPr>
        <xdr:cNvPr id="877" name="楕円 876"/>
        <xdr:cNvSpPr/>
      </xdr:nvSpPr>
      <xdr:spPr>
        <a:xfrm>
          <a:off x="221107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104646</xdr:rowOff>
    </xdr:from>
    <xdr:ext cx="534377" cy="259045"/>
    <xdr:sp macro="" textlink="">
      <xdr:nvSpPr>
        <xdr:cNvPr id="878" name="繰出金該当値テキスト"/>
        <xdr:cNvSpPr txBox="1"/>
      </xdr:nvSpPr>
      <xdr:spPr>
        <a:xfrm>
          <a:off x="22212300" y="133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131820</xdr:rowOff>
    </xdr:from>
    <xdr:to>
      <xdr:col>112</xdr:col>
      <xdr:colOff>38100</xdr:colOff>
      <xdr:row>78</xdr:row>
      <xdr:rowOff>61970</xdr:rowOff>
    </xdr:to>
    <xdr:sp macro="" textlink="">
      <xdr:nvSpPr>
        <xdr:cNvPr id="879" name="楕円 878"/>
        <xdr:cNvSpPr/>
      </xdr:nvSpPr>
      <xdr:spPr>
        <a:xfrm>
          <a:off x="21272500" y="13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53097</xdr:rowOff>
    </xdr:from>
    <xdr:ext cx="534377" cy="259045"/>
    <xdr:sp macro="" textlink="">
      <xdr:nvSpPr>
        <xdr:cNvPr id="880" name="テキスト ボックス 879"/>
        <xdr:cNvSpPr txBox="1"/>
      </xdr:nvSpPr>
      <xdr:spPr>
        <a:xfrm>
          <a:off x="21056111" y="134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130924</xdr:rowOff>
    </xdr:from>
    <xdr:to>
      <xdr:col>107</xdr:col>
      <xdr:colOff>101600</xdr:colOff>
      <xdr:row>78</xdr:row>
      <xdr:rowOff>61074</xdr:rowOff>
    </xdr:to>
    <xdr:sp macro="" textlink="">
      <xdr:nvSpPr>
        <xdr:cNvPr id="881" name="楕円 880"/>
        <xdr:cNvSpPr/>
      </xdr:nvSpPr>
      <xdr:spPr>
        <a:xfrm>
          <a:off x="20383500" y="133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52201</xdr:rowOff>
    </xdr:from>
    <xdr:ext cx="534377" cy="259045"/>
    <xdr:sp macro="" textlink="">
      <xdr:nvSpPr>
        <xdr:cNvPr id="882" name="テキスト ボックス 881"/>
        <xdr:cNvSpPr txBox="1"/>
      </xdr:nvSpPr>
      <xdr:spPr>
        <a:xfrm>
          <a:off x="20167111" y="134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159862</xdr:rowOff>
    </xdr:from>
    <xdr:to>
      <xdr:col>102</xdr:col>
      <xdr:colOff>165100</xdr:colOff>
      <xdr:row>78</xdr:row>
      <xdr:rowOff>90012</xdr:rowOff>
    </xdr:to>
    <xdr:sp macro="" textlink="">
      <xdr:nvSpPr>
        <xdr:cNvPr id="883" name="楕円 882"/>
        <xdr:cNvSpPr/>
      </xdr:nvSpPr>
      <xdr:spPr>
        <a:xfrm>
          <a:off x="19494500" y="133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81139</xdr:rowOff>
    </xdr:from>
    <xdr:ext cx="534377" cy="259045"/>
    <xdr:sp macro="" textlink="">
      <xdr:nvSpPr>
        <xdr:cNvPr id="884" name="テキスト ボックス 883"/>
        <xdr:cNvSpPr txBox="1"/>
      </xdr:nvSpPr>
      <xdr:spPr>
        <a:xfrm>
          <a:off x="19278111" y="134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85" name="楕円 884"/>
        <xdr:cNvSpPr/>
      </xdr:nvSpPr>
      <xdr:spPr>
        <a:xfrm>
          <a:off x="18605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62755</xdr:rowOff>
    </xdr:from>
    <xdr:ext cx="534377" cy="259045"/>
    <xdr:sp macro="" textlink="">
      <xdr:nvSpPr>
        <xdr:cNvPr id="886" name="テキスト ボックス 885"/>
        <xdr:cNvSpPr txBox="1"/>
      </xdr:nvSpPr>
      <xdr:spPr>
        <a:xfrm>
          <a:off x="18389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性質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sz="1400">
            <a:effectLst/>
          </a:endParaRPr>
        </a:p>
        <a:p>
          <a:r>
            <a:rPr kumimoji="1" lang="ja-JP" altLang="ja-JP" sz="1100">
              <a:solidFill>
                <a:schemeClr val="dk1"/>
              </a:solidFill>
              <a:effectLst/>
              <a:latin typeface="+mn-lt"/>
              <a:ea typeface="+mn-ea"/>
              <a:cs typeface="+mn-cs"/>
            </a:rPr>
            <a:t>　ただし、扶助費については、平成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年度に福祉事務所を設置したことにより、類似団体の平均と比較して高額となっており、順位は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位となっています。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52,891
52,196
10.41
18,780,049
18,383,624
350,667
10,723,685
24,704,742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89027</xdr:rowOff>
    </xdr:from>
    <xdr:to>
      <xdr:col>24</xdr:col>
      <xdr:colOff>63500</xdr:colOff>
      <xdr:row>37</xdr:row>
      <xdr:rowOff>91694</xdr:rowOff>
    </xdr:to>
    <xdr:cxnSp macro="">
      <xdr:nvCxnSpPr>
        <xdr:cNvPr id="61" name="直線コネクタ 60"/>
        <xdr:cNvCxnSpPr/>
      </xdr:nvCxnSpPr>
      <xdr:spPr>
        <a:xfrm flipV="1">
          <a:off x="3797300" y="643267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91694</xdr:rowOff>
    </xdr:from>
    <xdr:to>
      <xdr:col>19</xdr:col>
      <xdr:colOff>177800</xdr:colOff>
      <xdr:row>38</xdr:row>
      <xdr:rowOff>4064</xdr:rowOff>
    </xdr:to>
    <xdr:cxnSp macro="">
      <xdr:nvCxnSpPr>
        <xdr:cNvPr id="64" name="直線コネクタ 63"/>
        <xdr:cNvCxnSpPr/>
      </xdr:nvCxnSpPr>
      <xdr:spPr>
        <a:xfrm flipV="1">
          <a:off x="2908300" y="643534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113792</xdr:rowOff>
    </xdr:from>
    <xdr:to>
      <xdr:col>15</xdr:col>
      <xdr:colOff>50800</xdr:colOff>
      <xdr:row>38</xdr:row>
      <xdr:rowOff>4064</xdr:rowOff>
    </xdr:to>
    <xdr:cxnSp macro="">
      <xdr:nvCxnSpPr>
        <xdr:cNvPr id="67" name="直線コネクタ 66"/>
        <xdr:cNvCxnSpPr/>
      </xdr:nvCxnSpPr>
      <xdr:spPr>
        <a:xfrm>
          <a:off x="2019300" y="64574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101600</xdr:rowOff>
    </xdr:from>
    <xdr:to>
      <xdr:col>10</xdr:col>
      <xdr:colOff>114300</xdr:colOff>
      <xdr:row>37</xdr:row>
      <xdr:rowOff>113792</xdr:rowOff>
    </xdr:to>
    <xdr:cxnSp macro="">
      <xdr:nvCxnSpPr>
        <xdr:cNvPr id="70" name="直線コネクタ 69"/>
        <xdr:cNvCxnSpPr/>
      </xdr:nvCxnSpPr>
      <xdr:spPr>
        <a:xfrm>
          <a:off x="1130300" y="644525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38227</xdr:rowOff>
    </xdr:from>
    <xdr:to>
      <xdr:col>24</xdr:col>
      <xdr:colOff>114300</xdr:colOff>
      <xdr:row>37</xdr:row>
      <xdr:rowOff>139827</xdr:rowOff>
    </xdr:to>
    <xdr:sp macro="" textlink="">
      <xdr:nvSpPr>
        <xdr:cNvPr id="80" name="楕円 79"/>
        <xdr:cNvSpPr/>
      </xdr:nvSpPr>
      <xdr:spPr>
        <a:xfrm>
          <a:off x="45847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16654</xdr:rowOff>
    </xdr:from>
    <xdr:ext cx="469744" cy="259045"/>
    <xdr:sp macro="" textlink="">
      <xdr:nvSpPr>
        <xdr:cNvPr id="81" name="議会費該当値テキスト"/>
        <xdr:cNvSpPr txBox="1"/>
      </xdr:nvSpPr>
      <xdr:spPr>
        <a:xfrm>
          <a:off x="4686300"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40894</xdr:rowOff>
    </xdr:from>
    <xdr:to>
      <xdr:col>20</xdr:col>
      <xdr:colOff>38100</xdr:colOff>
      <xdr:row>37</xdr:row>
      <xdr:rowOff>142494</xdr:rowOff>
    </xdr:to>
    <xdr:sp macro="" textlink="">
      <xdr:nvSpPr>
        <xdr:cNvPr id="82" name="楕円 81"/>
        <xdr:cNvSpPr/>
      </xdr:nvSpPr>
      <xdr:spPr>
        <a:xfrm>
          <a:off x="3746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133621</xdr:rowOff>
    </xdr:from>
    <xdr:ext cx="469744" cy="259045"/>
    <xdr:sp macro="" textlink="">
      <xdr:nvSpPr>
        <xdr:cNvPr id="83" name="テキスト ボックス 82"/>
        <xdr:cNvSpPr txBox="1"/>
      </xdr:nvSpPr>
      <xdr:spPr>
        <a:xfrm>
          <a:off x="3562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124714</xdr:rowOff>
    </xdr:from>
    <xdr:to>
      <xdr:col>15</xdr:col>
      <xdr:colOff>101600</xdr:colOff>
      <xdr:row>38</xdr:row>
      <xdr:rowOff>54864</xdr:rowOff>
    </xdr:to>
    <xdr:sp macro="" textlink="">
      <xdr:nvSpPr>
        <xdr:cNvPr id="84" name="楕円 83"/>
        <xdr:cNvSpPr/>
      </xdr:nvSpPr>
      <xdr:spPr>
        <a:xfrm>
          <a:off x="2857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45991</xdr:rowOff>
    </xdr:from>
    <xdr:ext cx="469744" cy="259045"/>
    <xdr:sp macro="" textlink="">
      <xdr:nvSpPr>
        <xdr:cNvPr id="85" name="テキスト ボックス 84"/>
        <xdr:cNvSpPr txBox="1"/>
      </xdr:nvSpPr>
      <xdr:spPr>
        <a:xfrm>
          <a:off x="2673428"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62992</xdr:rowOff>
    </xdr:from>
    <xdr:to>
      <xdr:col>10</xdr:col>
      <xdr:colOff>165100</xdr:colOff>
      <xdr:row>37</xdr:row>
      <xdr:rowOff>164592</xdr:rowOff>
    </xdr:to>
    <xdr:sp macro="" textlink="">
      <xdr:nvSpPr>
        <xdr:cNvPr id="86" name="楕円 85"/>
        <xdr:cNvSpPr/>
      </xdr:nvSpPr>
      <xdr:spPr>
        <a:xfrm>
          <a:off x="1968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155719</xdr:rowOff>
    </xdr:from>
    <xdr:ext cx="469744" cy="259045"/>
    <xdr:sp macro="" textlink="">
      <xdr:nvSpPr>
        <xdr:cNvPr id="87" name="テキスト ボックス 86"/>
        <xdr:cNvSpPr txBox="1"/>
      </xdr:nvSpPr>
      <xdr:spPr>
        <a:xfrm>
          <a:off x="1784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50800</xdr:rowOff>
    </xdr:from>
    <xdr:to>
      <xdr:col>6</xdr:col>
      <xdr:colOff>38100</xdr:colOff>
      <xdr:row>37</xdr:row>
      <xdr:rowOff>152400</xdr:rowOff>
    </xdr:to>
    <xdr:sp macro="" textlink="">
      <xdr:nvSpPr>
        <xdr:cNvPr id="88" name="楕円 87"/>
        <xdr:cNvSpPr/>
      </xdr:nvSpPr>
      <xdr:spPr>
        <a:xfrm>
          <a:off x="1079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143527</xdr:rowOff>
    </xdr:from>
    <xdr:ext cx="469744" cy="259045"/>
    <xdr:sp macro="" textlink="">
      <xdr:nvSpPr>
        <xdr:cNvPr id="89" name="テキスト ボックス 88"/>
        <xdr:cNvSpPr txBox="1"/>
      </xdr:nvSpPr>
      <xdr:spPr>
        <a:xfrm>
          <a:off x="895428"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19621</xdr:rowOff>
    </xdr:from>
    <xdr:to>
      <xdr:col>24</xdr:col>
      <xdr:colOff>63500</xdr:colOff>
      <xdr:row>58</xdr:row>
      <xdr:rowOff>54124</xdr:rowOff>
    </xdr:to>
    <xdr:cxnSp macro="">
      <xdr:nvCxnSpPr>
        <xdr:cNvPr id="118" name="直線コネクタ 117"/>
        <xdr:cNvCxnSpPr/>
      </xdr:nvCxnSpPr>
      <xdr:spPr>
        <a:xfrm>
          <a:off x="3797300" y="9963721"/>
          <a:ext cx="8382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53484</xdr:rowOff>
    </xdr:from>
    <xdr:to>
      <xdr:col>19</xdr:col>
      <xdr:colOff>177800</xdr:colOff>
      <xdr:row>58</xdr:row>
      <xdr:rowOff>19621</xdr:rowOff>
    </xdr:to>
    <xdr:cxnSp macro="">
      <xdr:nvCxnSpPr>
        <xdr:cNvPr id="121" name="直線コネクタ 120"/>
        <xdr:cNvCxnSpPr/>
      </xdr:nvCxnSpPr>
      <xdr:spPr>
        <a:xfrm>
          <a:off x="2908300" y="9654684"/>
          <a:ext cx="889000" cy="30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53484</xdr:rowOff>
    </xdr:from>
    <xdr:to>
      <xdr:col>15</xdr:col>
      <xdr:colOff>50800</xdr:colOff>
      <xdr:row>58</xdr:row>
      <xdr:rowOff>67077</xdr:rowOff>
    </xdr:to>
    <xdr:cxnSp macro="">
      <xdr:nvCxnSpPr>
        <xdr:cNvPr id="124" name="直線コネクタ 123"/>
        <xdr:cNvCxnSpPr/>
      </xdr:nvCxnSpPr>
      <xdr:spPr>
        <a:xfrm flipV="1">
          <a:off x="2019300" y="9654684"/>
          <a:ext cx="889000" cy="35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67077</xdr:rowOff>
    </xdr:from>
    <xdr:to>
      <xdr:col>10</xdr:col>
      <xdr:colOff>114300</xdr:colOff>
      <xdr:row>58</xdr:row>
      <xdr:rowOff>97504</xdr:rowOff>
    </xdr:to>
    <xdr:cxnSp macro="">
      <xdr:nvCxnSpPr>
        <xdr:cNvPr id="127" name="直線コネクタ 126"/>
        <xdr:cNvCxnSpPr/>
      </xdr:nvCxnSpPr>
      <xdr:spPr>
        <a:xfrm flipV="1">
          <a:off x="1130300" y="10011177"/>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3324</xdr:rowOff>
    </xdr:from>
    <xdr:to>
      <xdr:col>24</xdr:col>
      <xdr:colOff>114300</xdr:colOff>
      <xdr:row>58</xdr:row>
      <xdr:rowOff>104924</xdr:rowOff>
    </xdr:to>
    <xdr:sp macro="" textlink="">
      <xdr:nvSpPr>
        <xdr:cNvPr id="137" name="楕円 136"/>
        <xdr:cNvSpPr/>
      </xdr:nvSpPr>
      <xdr:spPr>
        <a:xfrm>
          <a:off x="4584700" y="99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89701</xdr:rowOff>
    </xdr:from>
    <xdr:ext cx="534377" cy="259045"/>
    <xdr:sp macro="" textlink="">
      <xdr:nvSpPr>
        <xdr:cNvPr id="138" name="総務費該当値テキスト"/>
        <xdr:cNvSpPr txBox="1"/>
      </xdr:nvSpPr>
      <xdr:spPr>
        <a:xfrm>
          <a:off x="4686300" y="98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140271</xdr:rowOff>
    </xdr:from>
    <xdr:to>
      <xdr:col>20</xdr:col>
      <xdr:colOff>38100</xdr:colOff>
      <xdr:row>58</xdr:row>
      <xdr:rowOff>70421</xdr:rowOff>
    </xdr:to>
    <xdr:sp macro="" textlink="">
      <xdr:nvSpPr>
        <xdr:cNvPr id="139" name="楕円 138"/>
        <xdr:cNvSpPr/>
      </xdr:nvSpPr>
      <xdr:spPr>
        <a:xfrm>
          <a:off x="3746500" y="99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61548</xdr:rowOff>
    </xdr:from>
    <xdr:ext cx="534377" cy="259045"/>
    <xdr:sp macro="" textlink="">
      <xdr:nvSpPr>
        <xdr:cNvPr id="140" name="テキスト ボックス 139"/>
        <xdr:cNvSpPr txBox="1"/>
      </xdr:nvSpPr>
      <xdr:spPr>
        <a:xfrm>
          <a:off x="3530111" y="100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2684</xdr:rowOff>
    </xdr:from>
    <xdr:to>
      <xdr:col>15</xdr:col>
      <xdr:colOff>101600</xdr:colOff>
      <xdr:row>56</xdr:row>
      <xdr:rowOff>104284</xdr:rowOff>
    </xdr:to>
    <xdr:sp macro="" textlink="">
      <xdr:nvSpPr>
        <xdr:cNvPr id="141" name="楕円 140"/>
        <xdr:cNvSpPr/>
      </xdr:nvSpPr>
      <xdr:spPr>
        <a:xfrm>
          <a:off x="2857500" y="96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95411</xdr:rowOff>
    </xdr:from>
    <xdr:ext cx="599010" cy="259045"/>
    <xdr:sp macro="" textlink="">
      <xdr:nvSpPr>
        <xdr:cNvPr id="142" name="テキスト ボックス 141"/>
        <xdr:cNvSpPr txBox="1"/>
      </xdr:nvSpPr>
      <xdr:spPr>
        <a:xfrm>
          <a:off x="2608795" y="969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16277</xdr:rowOff>
    </xdr:from>
    <xdr:to>
      <xdr:col>10</xdr:col>
      <xdr:colOff>165100</xdr:colOff>
      <xdr:row>58</xdr:row>
      <xdr:rowOff>117877</xdr:rowOff>
    </xdr:to>
    <xdr:sp macro="" textlink="">
      <xdr:nvSpPr>
        <xdr:cNvPr id="143" name="楕円 142"/>
        <xdr:cNvSpPr/>
      </xdr:nvSpPr>
      <xdr:spPr>
        <a:xfrm>
          <a:off x="1968500" y="99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109004</xdr:rowOff>
    </xdr:from>
    <xdr:ext cx="534377" cy="259045"/>
    <xdr:sp macro="" textlink="">
      <xdr:nvSpPr>
        <xdr:cNvPr id="144" name="テキスト ボックス 143"/>
        <xdr:cNvSpPr txBox="1"/>
      </xdr:nvSpPr>
      <xdr:spPr>
        <a:xfrm>
          <a:off x="1752111" y="100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46704</xdr:rowOff>
    </xdr:from>
    <xdr:to>
      <xdr:col>6</xdr:col>
      <xdr:colOff>38100</xdr:colOff>
      <xdr:row>58</xdr:row>
      <xdr:rowOff>148304</xdr:rowOff>
    </xdr:to>
    <xdr:sp macro="" textlink="">
      <xdr:nvSpPr>
        <xdr:cNvPr id="145" name="楕円 144"/>
        <xdr:cNvSpPr/>
      </xdr:nvSpPr>
      <xdr:spPr>
        <a:xfrm>
          <a:off x="1079500" y="99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139431</xdr:rowOff>
    </xdr:from>
    <xdr:ext cx="534377" cy="259045"/>
    <xdr:sp macro="" textlink="">
      <xdr:nvSpPr>
        <xdr:cNvPr id="146" name="テキスト ボックス 145"/>
        <xdr:cNvSpPr txBox="1"/>
      </xdr:nvSpPr>
      <xdr:spPr>
        <a:xfrm>
          <a:off x="863111" y="100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77712</xdr:rowOff>
    </xdr:from>
    <xdr:to>
      <xdr:col>24</xdr:col>
      <xdr:colOff>63500</xdr:colOff>
      <xdr:row>77</xdr:row>
      <xdr:rowOff>35260</xdr:rowOff>
    </xdr:to>
    <xdr:cxnSp macro="">
      <xdr:nvCxnSpPr>
        <xdr:cNvPr id="176" name="直線コネクタ 175"/>
        <xdr:cNvCxnSpPr/>
      </xdr:nvCxnSpPr>
      <xdr:spPr>
        <a:xfrm>
          <a:off x="3797300" y="13107912"/>
          <a:ext cx="838200" cy="1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77712</xdr:rowOff>
    </xdr:from>
    <xdr:to>
      <xdr:col>19</xdr:col>
      <xdr:colOff>177800</xdr:colOff>
      <xdr:row>77</xdr:row>
      <xdr:rowOff>97256</xdr:rowOff>
    </xdr:to>
    <xdr:cxnSp macro="">
      <xdr:nvCxnSpPr>
        <xdr:cNvPr id="179" name="直線コネクタ 178"/>
        <xdr:cNvCxnSpPr/>
      </xdr:nvCxnSpPr>
      <xdr:spPr>
        <a:xfrm flipV="1">
          <a:off x="2908300" y="13107912"/>
          <a:ext cx="889000" cy="1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97256</xdr:rowOff>
    </xdr:from>
    <xdr:to>
      <xdr:col>15</xdr:col>
      <xdr:colOff>50800</xdr:colOff>
      <xdr:row>77</xdr:row>
      <xdr:rowOff>133665</xdr:rowOff>
    </xdr:to>
    <xdr:cxnSp macro="">
      <xdr:nvCxnSpPr>
        <xdr:cNvPr id="182" name="直線コネクタ 181"/>
        <xdr:cNvCxnSpPr/>
      </xdr:nvCxnSpPr>
      <xdr:spPr>
        <a:xfrm flipV="1">
          <a:off x="2019300" y="13298906"/>
          <a:ext cx="8890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133665</xdr:rowOff>
    </xdr:from>
    <xdr:to>
      <xdr:col>10</xdr:col>
      <xdr:colOff>114300</xdr:colOff>
      <xdr:row>78</xdr:row>
      <xdr:rowOff>15052</xdr:rowOff>
    </xdr:to>
    <xdr:cxnSp macro="">
      <xdr:nvCxnSpPr>
        <xdr:cNvPr id="185" name="直線コネクタ 184"/>
        <xdr:cNvCxnSpPr/>
      </xdr:nvCxnSpPr>
      <xdr:spPr>
        <a:xfrm flipV="1">
          <a:off x="1130300" y="13335315"/>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155910</xdr:rowOff>
    </xdr:from>
    <xdr:to>
      <xdr:col>24</xdr:col>
      <xdr:colOff>114300</xdr:colOff>
      <xdr:row>77</xdr:row>
      <xdr:rowOff>86060</xdr:rowOff>
    </xdr:to>
    <xdr:sp macro="" textlink="">
      <xdr:nvSpPr>
        <xdr:cNvPr id="195" name="楕円 194"/>
        <xdr:cNvSpPr/>
      </xdr:nvSpPr>
      <xdr:spPr>
        <a:xfrm>
          <a:off x="4584700" y="131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134337</xdr:rowOff>
    </xdr:from>
    <xdr:ext cx="599010" cy="259045"/>
    <xdr:sp macro="" textlink="">
      <xdr:nvSpPr>
        <xdr:cNvPr id="196" name="民生費該当値テキスト"/>
        <xdr:cNvSpPr txBox="1"/>
      </xdr:nvSpPr>
      <xdr:spPr>
        <a:xfrm>
          <a:off x="4686300" y="1316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26912</xdr:rowOff>
    </xdr:from>
    <xdr:to>
      <xdr:col>20</xdr:col>
      <xdr:colOff>38100</xdr:colOff>
      <xdr:row>76</xdr:row>
      <xdr:rowOff>128512</xdr:rowOff>
    </xdr:to>
    <xdr:sp macro="" textlink="">
      <xdr:nvSpPr>
        <xdr:cNvPr id="197" name="楕円 196"/>
        <xdr:cNvSpPr/>
      </xdr:nvSpPr>
      <xdr:spPr>
        <a:xfrm>
          <a:off x="3746500" y="13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119639</xdr:rowOff>
    </xdr:from>
    <xdr:ext cx="599010" cy="259045"/>
    <xdr:sp macro="" textlink="">
      <xdr:nvSpPr>
        <xdr:cNvPr id="198" name="テキスト ボックス 197"/>
        <xdr:cNvSpPr txBox="1"/>
      </xdr:nvSpPr>
      <xdr:spPr>
        <a:xfrm>
          <a:off x="3497795" y="1314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46456</xdr:rowOff>
    </xdr:from>
    <xdr:to>
      <xdr:col>15</xdr:col>
      <xdr:colOff>101600</xdr:colOff>
      <xdr:row>77</xdr:row>
      <xdr:rowOff>148056</xdr:rowOff>
    </xdr:to>
    <xdr:sp macro="" textlink="">
      <xdr:nvSpPr>
        <xdr:cNvPr id="199" name="楕円 198"/>
        <xdr:cNvSpPr/>
      </xdr:nvSpPr>
      <xdr:spPr>
        <a:xfrm>
          <a:off x="2857500" y="132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164583</xdr:rowOff>
    </xdr:from>
    <xdr:ext cx="599010" cy="259045"/>
    <xdr:sp macro="" textlink="">
      <xdr:nvSpPr>
        <xdr:cNvPr id="200" name="テキスト ボックス 199"/>
        <xdr:cNvSpPr txBox="1"/>
      </xdr:nvSpPr>
      <xdr:spPr>
        <a:xfrm>
          <a:off x="2608795" y="130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82865</xdr:rowOff>
    </xdr:from>
    <xdr:to>
      <xdr:col>10</xdr:col>
      <xdr:colOff>165100</xdr:colOff>
      <xdr:row>78</xdr:row>
      <xdr:rowOff>13015</xdr:rowOff>
    </xdr:to>
    <xdr:sp macro="" textlink="">
      <xdr:nvSpPr>
        <xdr:cNvPr id="201" name="楕円 200"/>
        <xdr:cNvSpPr/>
      </xdr:nvSpPr>
      <xdr:spPr>
        <a:xfrm>
          <a:off x="1968500" y="132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29542</xdr:rowOff>
    </xdr:from>
    <xdr:ext cx="599010" cy="259045"/>
    <xdr:sp macro="" textlink="">
      <xdr:nvSpPr>
        <xdr:cNvPr id="202" name="テキスト ボックス 201"/>
        <xdr:cNvSpPr txBox="1"/>
      </xdr:nvSpPr>
      <xdr:spPr>
        <a:xfrm>
          <a:off x="1719795" y="1305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135702</xdr:rowOff>
    </xdr:from>
    <xdr:to>
      <xdr:col>6</xdr:col>
      <xdr:colOff>38100</xdr:colOff>
      <xdr:row>78</xdr:row>
      <xdr:rowOff>65852</xdr:rowOff>
    </xdr:to>
    <xdr:sp macro="" textlink="">
      <xdr:nvSpPr>
        <xdr:cNvPr id="203" name="楕円 202"/>
        <xdr:cNvSpPr/>
      </xdr:nvSpPr>
      <xdr:spPr>
        <a:xfrm>
          <a:off x="1079500" y="13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82379</xdr:rowOff>
    </xdr:from>
    <xdr:ext cx="599010" cy="259045"/>
    <xdr:sp macro="" textlink="">
      <xdr:nvSpPr>
        <xdr:cNvPr id="204" name="テキスト ボックス 203"/>
        <xdr:cNvSpPr txBox="1"/>
      </xdr:nvSpPr>
      <xdr:spPr>
        <a:xfrm>
          <a:off x="830795" y="13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153760</xdr:rowOff>
    </xdr:from>
    <xdr:to>
      <xdr:col>24</xdr:col>
      <xdr:colOff>63500</xdr:colOff>
      <xdr:row>98</xdr:row>
      <xdr:rowOff>25760</xdr:rowOff>
    </xdr:to>
    <xdr:cxnSp macro="">
      <xdr:nvCxnSpPr>
        <xdr:cNvPr id="236" name="直線コネクタ 235"/>
        <xdr:cNvCxnSpPr/>
      </xdr:nvCxnSpPr>
      <xdr:spPr>
        <a:xfrm>
          <a:off x="3797300" y="16784410"/>
          <a:ext cx="8382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153760</xdr:rowOff>
    </xdr:from>
    <xdr:to>
      <xdr:col>19</xdr:col>
      <xdr:colOff>177800</xdr:colOff>
      <xdr:row>98</xdr:row>
      <xdr:rowOff>141300</xdr:rowOff>
    </xdr:to>
    <xdr:cxnSp macro="">
      <xdr:nvCxnSpPr>
        <xdr:cNvPr id="239" name="直線コネクタ 238"/>
        <xdr:cNvCxnSpPr/>
      </xdr:nvCxnSpPr>
      <xdr:spPr>
        <a:xfrm flipV="1">
          <a:off x="2908300" y="16784410"/>
          <a:ext cx="889000" cy="15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141300</xdr:rowOff>
    </xdr:from>
    <xdr:to>
      <xdr:col>15</xdr:col>
      <xdr:colOff>50800</xdr:colOff>
      <xdr:row>99</xdr:row>
      <xdr:rowOff>28012</xdr:rowOff>
    </xdr:to>
    <xdr:cxnSp macro="">
      <xdr:nvCxnSpPr>
        <xdr:cNvPr id="242" name="直線コネクタ 241"/>
        <xdr:cNvCxnSpPr/>
      </xdr:nvCxnSpPr>
      <xdr:spPr>
        <a:xfrm flipV="1">
          <a:off x="2019300" y="16943400"/>
          <a:ext cx="8890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2719</xdr:rowOff>
    </xdr:from>
    <xdr:to>
      <xdr:col>10</xdr:col>
      <xdr:colOff>114300</xdr:colOff>
      <xdr:row>99</xdr:row>
      <xdr:rowOff>28012</xdr:rowOff>
    </xdr:to>
    <xdr:cxnSp macro="">
      <xdr:nvCxnSpPr>
        <xdr:cNvPr id="245" name="直線コネクタ 244"/>
        <xdr:cNvCxnSpPr/>
      </xdr:nvCxnSpPr>
      <xdr:spPr>
        <a:xfrm>
          <a:off x="1130300" y="16976269"/>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146410</xdr:rowOff>
    </xdr:from>
    <xdr:to>
      <xdr:col>24</xdr:col>
      <xdr:colOff>114300</xdr:colOff>
      <xdr:row>98</xdr:row>
      <xdr:rowOff>76560</xdr:rowOff>
    </xdr:to>
    <xdr:sp macro="" textlink="">
      <xdr:nvSpPr>
        <xdr:cNvPr id="255" name="楕円 254"/>
        <xdr:cNvSpPr/>
      </xdr:nvSpPr>
      <xdr:spPr>
        <a:xfrm>
          <a:off x="4584700" y="167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61337</xdr:rowOff>
    </xdr:from>
    <xdr:ext cx="534377" cy="259045"/>
    <xdr:sp macro="" textlink="">
      <xdr:nvSpPr>
        <xdr:cNvPr id="256" name="衛生費該当値テキスト"/>
        <xdr:cNvSpPr txBox="1"/>
      </xdr:nvSpPr>
      <xdr:spPr>
        <a:xfrm>
          <a:off x="4686300" y="166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102960</xdr:rowOff>
    </xdr:from>
    <xdr:to>
      <xdr:col>20</xdr:col>
      <xdr:colOff>38100</xdr:colOff>
      <xdr:row>98</xdr:row>
      <xdr:rowOff>33110</xdr:rowOff>
    </xdr:to>
    <xdr:sp macro="" textlink="">
      <xdr:nvSpPr>
        <xdr:cNvPr id="257" name="楕円 256"/>
        <xdr:cNvSpPr/>
      </xdr:nvSpPr>
      <xdr:spPr>
        <a:xfrm>
          <a:off x="3746500" y="167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24237</xdr:rowOff>
    </xdr:from>
    <xdr:ext cx="534377" cy="259045"/>
    <xdr:sp macro="" textlink="">
      <xdr:nvSpPr>
        <xdr:cNvPr id="258" name="テキスト ボックス 257"/>
        <xdr:cNvSpPr txBox="1"/>
      </xdr:nvSpPr>
      <xdr:spPr>
        <a:xfrm>
          <a:off x="3530111" y="168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90500</xdr:rowOff>
    </xdr:from>
    <xdr:to>
      <xdr:col>15</xdr:col>
      <xdr:colOff>101600</xdr:colOff>
      <xdr:row>99</xdr:row>
      <xdr:rowOff>20650</xdr:rowOff>
    </xdr:to>
    <xdr:sp macro="" textlink="">
      <xdr:nvSpPr>
        <xdr:cNvPr id="259" name="楕円 258"/>
        <xdr:cNvSpPr/>
      </xdr:nvSpPr>
      <xdr:spPr>
        <a:xfrm>
          <a:off x="2857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11777</xdr:rowOff>
    </xdr:from>
    <xdr:ext cx="534377" cy="259045"/>
    <xdr:sp macro="" textlink="">
      <xdr:nvSpPr>
        <xdr:cNvPr id="260" name="テキスト ボックス 259"/>
        <xdr:cNvSpPr txBox="1"/>
      </xdr:nvSpPr>
      <xdr:spPr>
        <a:xfrm>
          <a:off x="2641111" y="169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148662</xdr:rowOff>
    </xdr:from>
    <xdr:to>
      <xdr:col>10</xdr:col>
      <xdr:colOff>165100</xdr:colOff>
      <xdr:row>99</xdr:row>
      <xdr:rowOff>78812</xdr:rowOff>
    </xdr:to>
    <xdr:sp macro="" textlink="">
      <xdr:nvSpPr>
        <xdr:cNvPr id="261" name="楕円 260"/>
        <xdr:cNvSpPr/>
      </xdr:nvSpPr>
      <xdr:spPr>
        <a:xfrm>
          <a:off x="1968500" y="169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69939</xdr:rowOff>
    </xdr:from>
    <xdr:ext cx="534377" cy="259045"/>
    <xdr:sp macro="" textlink="">
      <xdr:nvSpPr>
        <xdr:cNvPr id="262" name="テキスト ボックス 261"/>
        <xdr:cNvSpPr txBox="1"/>
      </xdr:nvSpPr>
      <xdr:spPr>
        <a:xfrm>
          <a:off x="1752111" y="170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123369</xdr:rowOff>
    </xdr:from>
    <xdr:to>
      <xdr:col>6</xdr:col>
      <xdr:colOff>38100</xdr:colOff>
      <xdr:row>99</xdr:row>
      <xdr:rowOff>53519</xdr:rowOff>
    </xdr:to>
    <xdr:sp macro="" textlink="">
      <xdr:nvSpPr>
        <xdr:cNvPr id="263" name="楕円 262"/>
        <xdr:cNvSpPr/>
      </xdr:nvSpPr>
      <xdr:spPr>
        <a:xfrm>
          <a:off x="1079500" y="169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44646</xdr:rowOff>
    </xdr:from>
    <xdr:ext cx="534377" cy="259045"/>
    <xdr:sp macro="" textlink="">
      <xdr:nvSpPr>
        <xdr:cNvPr id="264" name="テキスト ボックス 263"/>
        <xdr:cNvSpPr txBox="1"/>
      </xdr:nvSpPr>
      <xdr:spPr>
        <a:xfrm>
          <a:off x="863111" y="170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139700</xdr:rowOff>
    </xdr:from>
    <xdr:to>
      <xdr:col>55</xdr:col>
      <xdr:colOff>0</xdr:colOff>
      <xdr:row>37</xdr:row>
      <xdr:rowOff>146884</xdr:rowOff>
    </xdr:to>
    <xdr:cxnSp macro="">
      <xdr:nvCxnSpPr>
        <xdr:cNvPr id="295" name="直線コネクタ 294"/>
        <xdr:cNvCxnSpPr/>
      </xdr:nvCxnSpPr>
      <xdr:spPr>
        <a:xfrm flipV="1">
          <a:off x="9639300" y="648335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146884</xdr:rowOff>
    </xdr:from>
    <xdr:to>
      <xdr:col>50</xdr:col>
      <xdr:colOff>114300</xdr:colOff>
      <xdr:row>38</xdr:row>
      <xdr:rowOff>2866</xdr:rowOff>
    </xdr:to>
    <xdr:cxnSp macro="">
      <xdr:nvCxnSpPr>
        <xdr:cNvPr id="298" name="直線コネクタ 297"/>
        <xdr:cNvCxnSpPr/>
      </xdr:nvCxnSpPr>
      <xdr:spPr>
        <a:xfrm flipV="1">
          <a:off x="8750300" y="649053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2866</xdr:rowOff>
    </xdr:from>
    <xdr:to>
      <xdr:col>45</xdr:col>
      <xdr:colOff>177800</xdr:colOff>
      <xdr:row>38</xdr:row>
      <xdr:rowOff>5480</xdr:rowOff>
    </xdr:to>
    <xdr:cxnSp macro="">
      <xdr:nvCxnSpPr>
        <xdr:cNvPr id="301" name="直線コネクタ 300"/>
        <xdr:cNvCxnSpPr/>
      </xdr:nvCxnSpPr>
      <xdr:spPr>
        <a:xfrm flipV="1">
          <a:off x="7861300" y="651796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166479</xdr:rowOff>
    </xdr:from>
    <xdr:to>
      <xdr:col>41</xdr:col>
      <xdr:colOff>50800</xdr:colOff>
      <xdr:row>38</xdr:row>
      <xdr:rowOff>5480</xdr:rowOff>
    </xdr:to>
    <xdr:cxnSp macro="">
      <xdr:nvCxnSpPr>
        <xdr:cNvPr id="304" name="直線コネクタ 303"/>
        <xdr:cNvCxnSpPr/>
      </xdr:nvCxnSpPr>
      <xdr:spPr>
        <a:xfrm>
          <a:off x="6972300" y="651012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14" name="楕円 313"/>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111777</xdr:rowOff>
    </xdr:from>
    <xdr:ext cx="378565" cy="259045"/>
    <xdr:sp macro="" textlink="">
      <xdr:nvSpPr>
        <xdr:cNvPr id="315" name="労働費該当値テキスト"/>
        <xdr:cNvSpPr txBox="1"/>
      </xdr:nvSpPr>
      <xdr:spPr>
        <a:xfrm>
          <a:off x="10528300" y="628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96084</xdr:rowOff>
    </xdr:from>
    <xdr:to>
      <xdr:col>50</xdr:col>
      <xdr:colOff>165100</xdr:colOff>
      <xdr:row>38</xdr:row>
      <xdr:rowOff>26234</xdr:rowOff>
    </xdr:to>
    <xdr:sp macro="" textlink="">
      <xdr:nvSpPr>
        <xdr:cNvPr id="316" name="楕円 315"/>
        <xdr:cNvSpPr/>
      </xdr:nvSpPr>
      <xdr:spPr>
        <a:xfrm>
          <a:off x="9588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42761</xdr:rowOff>
    </xdr:from>
    <xdr:ext cx="378565" cy="259045"/>
    <xdr:sp macro="" textlink="">
      <xdr:nvSpPr>
        <xdr:cNvPr id="317" name="テキスト ボックス 316"/>
        <xdr:cNvSpPr txBox="1"/>
      </xdr:nvSpPr>
      <xdr:spPr>
        <a:xfrm>
          <a:off x="9450017" y="621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123516</xdr:rowOff>
    </xdr:from>
    <xdr:to>
      <xdr:col>46</xdr:col>
      <xdr:colOff>38100</xdr:colOff>
      <xdr:row>38</xdr:row>
      <xdr:rowOff>53666</xdr:rowOff>
    </xdr:to>
    <xdr:sp macro="" textlink="">
      <xdr:nvSpPr>
        <xdr:cNvPr id="318" name="楕円 317"/>
        <xdr:cNvSpPr/>
      </xdr:nvSpPr>
      <xdr:spPr>
        <a:xfrm>
          <a:off x="8699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70193</xdr:rowOff>
    </xdr:from>
    <xdr:ext cx="378565" cy="259045"/>
    <xdr:sp macro="" textlink="">
      <xdr:nvSpPr>
        <xdr:cNvPr id="319" name="テキスト ボックス 318"/>
        <xdr:cNvSpPr txBox="1"/>
      </xdr:nvSpPr>
      <xdr:spPr>
        <a:xfrm>
          <a:off x="8561017" y="624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126129</xdr:rowOff>
    </xdr:from>
    <xdr:to>
      <xdr:col>41</xdr:col>
      <xdr:colOff>101600</xdr:colOff>
      <xdr:row>38</xdr:row>
      <xdr:rowOff>56279</xdr:rowOff>
    </xdr:to>
    <xdr:sp macro="" textlink="">
      <xdr:nvSpPr>
        <xdr:cNvPr id="320" name="楕円 319"/>
        <xdr:cNvSpPr/>
      </xdr:nvSpPr>
      <xdr:spPr>
        <a:xfrm>
          <a:off x="78105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72806</xdr:rowOff>
    </xdr:from>
    <xdr:ext cx="378565" cy="259045"/>
    <xdr:sp macro="" textlink="">
      <xdr:nvSpPr>
        <xdr:cNvPr id="321" name="テキスト ボックス 320"/>
        <xdr:cNvSpPr txBox="1"/>
      </xdr:nvSpPr>
      <xdr:spPr>
        <a:xfrm>
          <a:off x="7672017" y="6245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115679</xdr:rowOff>
    </xdr:from>
    <xdr:to>
      <xdr:col>36</xdr:col>
      <xdr:colOff>165100</xdr:colOff>
      <xdr:row>38</xdr:row>
      <xdr:rowOff>45829</xdr:rowOff>
    </xdr:to>
    <xdr:sp macro="" textlink="">
      <xdr:nvSpPr>
        <xdr:cNvPr id="322" name="楕円 321"/>
        <xdr:cNvSpPr/>
      </xdr:nvSpPr>
      <xdr:spPr>
        <a:xfrm>
          <a:off x="6921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62356</xdr:rowOff>
    </xdr:from>
    <xdr:ext cx="378565" cy="259045"/>
    <xdr:sp macro="" textlink="">
      <xdr:nvSpPr>
        <xdr:cNvPr id="323" name="テキスト ボックス 322"/>
        <xdr:cNvSpPr txBox="1"/>
      </xdr:nvSpPr>
      <xdr:spPr>
        <a:xfrm>
          <a:off x="6783017" y="6234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86518</xdr:rowOff>
    </xdr:from>
    <xdr:to>
      <xdr:col>55</xdr:col>
      <xdr:colOff>0</xdr:colOff>
      <xdr:row>59</xdr:row>
      <xdr:rowOff>88363</xdr:rowOff>
    </xdr:to>
    <xdr:cxnSp macro="">
      <xdr:nvCxnSpPr>
        <xdr:cNvPr id="354" name="直線コネクタ 353"/>
        <xdr:cNvCxnSpPr/>
      </xdr:nvCxnSpPr>
      <xdr:spPr>
        <a:xfrm>
          <a:off x="9639300" y="10202068"/>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86518</xdr:rowOff>
    </xdr:from>
    <xdr:to>
      <xdr:col>50</xdr:col>
      <xdr:colOff>114300</xdr:colOff>
      <xdr:row>59</xdr:row>
      <xdr:rowOff>90535</xdr:rowOff>
    </xdr:to>
    <xdr:cxnSp macro="">
      <xdr:nvCxnSpPr>
        <xdr:cNvPr id="357" name="直線コネクタ 356"/>
        <xdr:cNvCxnSpPr/>
      </xdr:nvCxnSpPr>
      <xdr:spPr>
        <a:xfrm flipV="1">
          <a:off x="8750300" y="1020206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90535</xdr:rowOff>
    </xdr:from>
    <xdr:to>
      <xdr:col>45</xdr:col>
      <xdr:colOff>177800</xdr:colOff>
      <xdr:row>59</xdr:row>
      <xdr:rowOff>90861</xdr:rowOff>
    </xdr:to>
    <xdr:cxnSp macro="">
      <xdr:nvCxnSpPr>
        <xdr:cNvPr id="360" name="直線コネクタ 359"/>
        <xdr:cNvCxnSpPr/>
      </xdr:nvCxnSpPr>
      <xdr:spPr>
        <a:xfrm flipV="1">
          <a:off x="7861300" y="1020608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90404</xdr:rowOff>
    </xdr:from>
    <xdr:to>
      <xdr:col>41</xdr:col>
      <xdr:colOff>50800</xdr:colOff>
      <xdr:row>59</xdr:row>
      <xdr:rowOff>90861</xdr:rowOff>
    </xdr:to>
    <xdr:cxnSp macro="">
      <xdr:nvCxnSpPr>
        <xdr:cNvPr id="363" name="直線コネクタ 362"/>
        <xdr:cNvCxnSpPr/>
      </xdr:nvCxnSpPr>
      <xdr:spPr>
        <a:xfrm>
          <a:off x="6972300" y="102059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37563</xdr:rowOff>
    </xdr:from>
    <xdr:to>
      <xdr:col>55</xdr:col>
      <xdr:colOff>50800</xdr:colOff>
      <xdr:row>59</xdr:row>
      <xdr:rowOff>139163</xdr:rowOff>
    </xdr:to>
    <xdr:sp macro="" textlink="">
      <xdr:nvSpPr>
        <xdr:cNvPr id="373" name="楕円 372"/>
        <xdr:cNvSpPr/>
      </xdr:nvSpPr>
      <xdr:spPr>
        <a:xfrm>
          <a:off x="10426700" y="101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123940</xdr:rowOff>
    </xdr:from>
    <xdr:ext cx="378565" cy="259045"/>
    <xdr:sp macro="" textlink="">
      <xdr:nvSpPr>
        <xdr:cNvPr id="374" name="農林水産業費該当値テキスト"/>
        <xdr:cNvSpPr txBox="1"/>
      </xdr:nvSpPr>
      <xdr:spPr>
        <a:xfrm>
          <a:off x="10528300" y="1006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35718</xdr:rowOff>
    </xdr:from>
    <xdr:to>
      <xdr:col>50</xdr:col>
      <xdr:colOff>165100</xdr:colOff>
      <xdr:row>59</xdr:row>
      <xdr:rowOff>137318</xdr:rowOff>
    </xdr:to>
    <xdr:sp macro="" textlink="">
      <xdr:nvSpPr>
        <xdr:cNvPr id="375" name="楕円 374"/>
        <xdr:cNvSpPr/>
      </xdr:nvSpPr>
      <xdr:spPr>
        <a:xfrm>
          <a:off x="9588500" y="101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128445</xdr:rowOff>
    </xdr:from>
    <xdr:ext cx="378565" cy="259045"/>
    <xdr:sp macro="" textlink="">
      <xdr:nvSpPr>
        <xdr:cNvPr id="376" name="テキスト ボックス 375"/>
        <xdr:cNvSpPr txBox="1"/>
      </xdr:nvSpPr>
      <xdr:spPr>
        <a:xfrm>
          <a:off x="9450017" y="1024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39735</xdr:rowOff>
    </xdr:from>
    <xdr:to>
      <xdr:col>46</xdr:col>
      <xdr:colOff>38100</xdr:colOff>
      <xdr:row>59</xdr:row>
      <xdr:rowOff>141335</xdr:rowOff>
    </xdr:to>
    <xdr:sp macro="" textlink="">
      <xdr:nvSpPr>
        <xdr:cNvPr id="377" name="楕円 376"/>
        <xdr:cNvSpPr/>
      </xdr:nvSpPr>
      <xdr:spPr>
        <a:xfrm>
          <a:off x="8699500" y="10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132462</xdr:rowOff>
    </xdr:from>
    <xdr:ext cx="378565" cy="259045"/>
    <xdr:sp macro="" textlink="">
      <xdr:nvSpPr>
        <xdr:cNvPr id="378" name="テキスト ボックス 377"/>
        <xdr:cNvSpPr txBox="1"/>
      </xdr:nvSpPr>
      <xdr:spPr>
        <a:xfrm>
          <a:off x="8561017" y="1024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40061</xdr:rowOff>
    </xdr:from>
    <xdr:to>
      <xdr:col>41</xdr:col>
      <xdr:colOff>101600</xdr:colOff>
      <xdr:row>59</xdr:row>
      <xdr:rowOff>141661</xdr:rowOff>
    </xdr:to>
    <xdr:sp macro="" textlink="">
      <xdr:nvSpPr>
        <xdr:cNvPr id="379" name="楕円 378"/>
        <xdr:cNvSpPr/>
      </xdr:nvSpPr>
      <xdr:spPr>
        <a:xfrm>
          <a:off x="7810500" y="101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132788</xdr:rowOff>
    </xdr:from>
    <xdr:ext cx="378565" cy="259045"/>
    <xdr:sp macro="" textlink="">
      <xdr:nvSpPr>
        <xdr:cNvPr id="380" name="テキスト ボックス 379"/>
        <xdr:cNvSpPr txBox="1"/>
      </xdr:nvSpPr>
      <xdr:spPr>
        <a:xfrm>
          <a:off x="7672017" y="10248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39604</xdr:rowOff>
    </xdr:from>
    <xdr:to>
      <xdr:col>36</xdr:col>
      <xdr:colOff>165100</xdr:colOff>
      <xdr:row>59</xdr:row>
      <xdr:rowOff>141204</xdr:rowOff>
    </xdr:to>
    <xdr:sp macro="" textlink="">
      <xdr:nvSpPr>
        <xdr:cNvPr id="381" name="楕円 380"/>
        <xdr:cNvSpPr/>
      </xdr:nvSpPr>
      <xdr:spPr>
        <a:xfrm>
          <a:off x="6921500" y="101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132331</xdr:rowOff>
    </xdr:from>
    <xdr:ext cx="378565" cy="259045"/>
    <xdr:sp macro="" textlink="">
      <xdr:nvSpPr>
        <xdr:cNvPr id="382" name="テキスト ボックス 381"/>
        <xdr:cNvSpPr txBox="1"/>
      </xdr:nvSpPr>
      <xdr:spPr>
        <a:xfrm>
          <a:off x="6783017" y="1024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110134</xdr:rowOff>
    </xdr:from>
    <xdr:to>
      <xdr:col>55</xdr:col>
      <xdr:colOff>0</xdr:colOff>
      <xdr:row>79</xdr:row>
      <xdr:rowOff>558</xdr:rowOff>
    </xdr:to>
    <xdr:cxnSp macro="">
      <xdr:nvCxnSpPr>
        <xdr:cNvPr id="411" name="直線コネクタ 410"/>
        <xdr:cNvCxnSpPr/>
      </xdr:nvCxnSpPr>
      <xdr:spPr>
        <a:xfrm>
          <a:off x="9639300" y="13483234"/>
          <a:ext cx="8382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81865</xdr:rowOff>
    </xdr:from>
    <xdr:to>
      <xdr:col>50</xdr:col>
      <xdr:colOff>114300</xdr:colOff>
      <xdr:row>78</xdr:row>
      <xdr:rowOff>110134</xdr:rowOff>
    </xdr:to>
    <xdr:cxnSp macro="">
      <xdr:nvCxnSpPr>
        <xdr:cNvPr id="414" name="直線コネクタ 413"/>
        <xdr:cNvCxnSpPr/>
      </xdr:nvCxnSpPr>
      <xdr:spPr>
        <a:xfrm>
          <a:off x="8750300" y="13454965"/>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81865</xdr:rowOff>
    </xdr:from>
    <xdr:to>
      <xdr:col>45</xdr:col>
      <xdr:colOff>177800</xdr:colOff>
      <xdr:row>78</xdr:row>
      <xdr:rowOff>159626</xdr:rowOff>
    </xdr:to>
    <xdr:cxnSp macro="">
      <xdr:nvCxnSpPr>
        <xdr:cNvPr id="417" name="直線コネクタ 416"/>
        <xdr:cNvCxnSpPr/>
      </xdr:nvCxnSpPr>
      <xdr:spPr>
        <a:xfrm flipV="1">
          <a:off x="7861300" y="13454965"/>
          <a:ext cx="889000" cy="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159626</xdr:rowOff>
    </xdr:from>
    <xdr:to>
      <xdr:col>41</xdr:col>
      <xdr:colOff>50800</xdr:colOff>
      <xdr:row>78</xdr:row>
      <xdr:rowOff>171056</xdr:rowOff>
    </xdr:to>
    <xdr:cxnSp macro="">
      <xdr:nvCxnSpPr>
        <xdr:cNvPr id="420" name="直線コネクタ 419"/>
        <xdr:cNvCxnSpPr/>
      </xdr:nvCxnSpPr>
      <xdr:spPr>
        <a:xfrm flipV="1">
          <a:off x="6972300" y="13532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121208</xdr:rowOff>
    </xdr:from>
    <xdr:to>
      <xdr:col>55</xdr:col>
      <xdr:colOff>50800</xdr:colOff>
      <xdr:row>79</xdr:row>
      <xdr:rowOff>51358</xdr:rowOff>
    </xdr:to>
    <xdr:sp macro="" textlink="">
      <xdr:nvSpPr>
        <xdr:cNvPr id="430" name="楕円 429"/>
        <xdr:cNvSpPr/>
      </xdr:nvSpPr>
      <xdr:spPr>
        <a:xfrm>
          <a:off x="10426700" y="13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36135</xdr:rowOff>
    </xdr:from>
    <xdr:ext cx="469744" cy="259045"/>
    <xdr:sp macro="" textlink="">
      <xdr:nvSpPr>
        <xdr:cNvPr id="431" name="商工費該当値テキスト"/>
        <xdr:cNvSpPr txBox="1"/>
      </xdr:nvSpPr>
      <xdr:spPr>
        <a:xfrm>
          <a:off x="10528300" y="134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59334</xdr:rowOff>
    </xdr:from>
    <xdr:to>
      <xdr:col>50</xdr:col>
      <xdr:colOff>165100</xdr:colOff>
      <xdr:row>78</xdr:row>
      <xdr:rowOff>160934</xdr:rowOff>
    </xdr:to>
    <xdr:sp macro="" textlink="">
      <xdr:nvSpPr>
        <xdr:cNvPr id="432" name="楕円 431"/>
        <xdr:cNvSpPr/>
      </xdr:nvSpPr>
      <xdr:spPr>
        <a:xfrm>
          <a:off x="95885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152061</xdr:rowOff>
    </xdr:from>
    <xdr:ext cx="469744" cy="259045"/>
    <xdr:sp macro="" textlink="">
      <xdr:nvSpPr>
        <xdr:cNvPr id="433" name="テキスト ボックス 432"/>
        <xdr:cNvSpPr txBox="1"/>
      </xdr:nvSpPr>
      <xdr:spPr>
        <a:xfrm>
          <a:off x="9404428" y="135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31065</xdr:rowOff>
    </xdr:from>
    <xdr:to>
      <xdr:col>46</xdr:col>
      <xdr:colOff>38100</xdr:colOff>
      <xdr:row>78</xdr:row>
      <xdr:rowOff>132665</xdr:rowOff>
    </xdr:to>
    <xdr:sp macro="" textlink="">
      <xdr:nvSpPr>
        <xdr:cNvPr id="434" name="楕円 433"/>
        <xdr:cNvSpPr/>
      </xdr:nvSpPr>
      <xdr:spPr>
        <a:xfrm>
          <a:off x="8699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123792</xdr:rowOff>
    </xdr:from>
    <xdr:ext cx="469744" cy="259045"/>
    <xdr:sp macro="" textlink="">
      <xdr:nvSpPr>
        <xdr:cNvPr id="435" name="テキスト ボックス 434"/>
        <xdr:cNvSpPr txBox="1"/>
      </xdr:nvSpPr>
      <xdr:spPr>
        <a:xfrm>
          <a:off x="8515428"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108826</xdr:rowOff>
    </xdr:from>
    <xdr:to>
      <xdr:col>41</xdr:col>
      <xdr:colOff>101600</xdr:colOff>
      <xdr:row>79</xdr:row>
      <xdr:rowOff>38976</xdr:rowOff>
    </xdr:to>
    <xdr:sp macro="" textlink="">
      <xdr:nvSpPr>
        <xdr:cNvPr id="436" name="楕円 435"/>
        <xdr:cNvSpPr/>
      </xdr:nvSpPr>
      <xdr:spPr>
        <a:xfrm>
          <a:off x="7810500" y="134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30103</xdr:rowOff>
    </xdr:from>
    <xdr:ext cx="469744" cy="259045"/>
    <xdr:sp macro="" textlink="">
      <xdr:nvSpPr>
        <xdr:cNvPr id="437" name="テキスト ボックス 436"/>
        <xdr:cNvSpPr txBox="1"/>
      </xdr:nvSpPr>
      <xdr:spPr>
        <a:xfrm>
          <a:off x="7626428" y="135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120256</xdr:rowOff>
    </xdr:from>
    <xdr:to>
      <xdr:col>36</xdr:col>
      <xdr:colOff>165100</xdr:colOff>
      <xdr:row>79</xdr:row>
      <xdr:rowOff>50406</xdr:rowOff>
    </xdr:to>
    <xdr:sp macro="" textlink="">
      <xdr:nvSpPr>
        <xdr:cNvPr id="438" name="楕円 437"/>
        <xdr:cNvSpPr/>
      </xdr:nvSpPr>
      <xdr:spPr>
        <a:xfrm>
          <a:off x="6921500" y="134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41533</xdr:rowOff>
    </xdr:from>
    <xdr:ext cx="469744" cy="259045"/>
    <xdr:sp macro="" textlink="">
      <xdr:nvSpPr>
        <xdr:cNvPr id="439" name="テキスト ボックス 438"/>
        <xdr:cNvSpPr txBox="1"/>
      </xdr:nvSpPr>
      <xdr:spPr>
        <a:xfrm>
          <a:off x="6737428" y="1358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79262</xdr:rowOff>
    </xdr:from>
    <xdr:to>
      <xdr:col>55</xdr:col>
      <xdr:colOff>0</xdr:colOff>
      <xdr:row>97</xdr:row>
      <xdr:rowOff>89060</xdr:rowOff>
    </xdr:to>
    <xdr:cxnSp macro="">
      <xdr:nvCxnSpPr>
        <xdr:cNvPr id="470" name="直線コネクタ 469"/>
        <xdr:cNvCxnSpPr/>
      </xdr:nvCxnSpPr>
      <xdr:spPr>
        <a:xfrm>
          <a:off x="9639300" y="1670991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79262</xdr:rowOff>
    </xdr:from>
    <xdr:to>
      <xdr:col>50</xdr:col>
      <xdr:colOff>114300</xdr:colOff>
      <xdr:row>97</xdr:row>
      <xdr:rowOff>130828</xdr:rowOff>
    </xdr:to>
    <xdr:cxnSp macro="">
      <xdr:nvCxnSpPr>
        <xdr:cNvPr id="473" name="直線コネクタ 472"/>
        <xdr:cNvCxnSpPr/>
      </xdr:nvCxnSpPr>
      <xdr:spPr>
        <a:xfrm flipV="1">
          <a:off x="8750300" y="16709912"/>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64839</xdr:rowOff>
    </xdr:from>
    <xdr:to>
      <xdr:col>45</xdr:col>
      <xdr:colOff>177800</xdr:colOff>
      <xdr:row>97</xdr:row>
      <xdr:rowOff>130828</xdr:rowOff>
    </xdr:to>
    <xdr:cxnSp macro="">
      <xdr:nvCxnSpPr>
        <xdr:cNvPr id="476" name="直線コネクタ 475"/>
        <xdr:cNvCxnSpPr/>
      </xdr:nvCxnSpPr>
      <xdr:spPr>
        <a:xfrm>
          <a:off x="7861300" y="16695489"/>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74026</xdr:rowOff>
    </xdr:from>
    <xdr:to>
      <xdr:col>41</xdr:col>
      <xdr:colOff>50800</xdr:colOff>
      <xdr:row>97</xdr:row>
      <xdr:rowOff>64839</xdr:rowOff>
    </xdr:to>
    <xdr:cxnSp macro="">
      <xdr:nvCxnSpPr>
        <xdr:cNvPr id="479" name="直線コネクタ 478"/>
        <xdr:cNvCxnSpPr/>
      </xdr:nvCxnSpPr>
      <xdr:spPr>
        <a:xfrm>
          <a:off x="6972300" y="16533226"/>
          <a:ext cx="889000" cy="16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38260</xdr:rowOff>
    </xdr:from>
    <xdr:to>
      <xdr:col>55</xdr:col>
      <xdr:colOff>50800</xdr:colOff>
      <xdr:row>97</xdr:row>
      <xdr:rowOff>139860</xdr:rowOff>
    </xdr:to>
    <xdr:sp macro="" textlink="">
      <xdr:nvSpPr>
        <xdr:cNvPr id="489" name="楕円 488"/>
        <xdr:cNvSpPr/>
      </xdr:nvSpPr>
      <xdr:spPr>
        <a:xfrm>
          <a:off x="10426700" y="1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16687</xdr:rowOff>
    </xdr:from>
    <xdr:ext cx="534377" cy="259045"/>
    <xdr:sp macro="" textlink="">
      <xdr:nvSpPr>
        <xdr:cNvPr id="490" name="土木費該当値テキスト"/>
        <xdr:cNvSpPr txBox="1"/>
      </xdr:nvSpPr>
      <xdr:spPr>
        <a:xfrm>
          <a:off x="10528300" y="166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28462</xdr:rowOff>
    </xdr:from>
    <xdr:to>
      <xdr:col>50</xdr:col>
      <xdr:colOff>165100</xdr:colOff>
      <xdr:row>97</xdr:row>
      <xdr:rowOff>130062</xdr:rowOff>
    </xdr:to>
    <xdr:sp macro="" textlink="">
      <xdr:nvSpPr>
        <xdr:cNvPr id="491" name="楕円 490"/>
        <xdr:cNvSpPr/>
      </xdr:nvSpPr>
      <xdr:spPr>
        <a:xfrm>
          <a:off x="9588500" y="16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121189</xdr:rowOff>
    </xdr:from>
    <xdr:ext cx="534377" cy="259045"/>
    <xdr:sp macro="" textlink="">
      <xdr:nvSpPr>
        <xdr:cNvPr id="492" name="テキスト ボックス 491"/>
        <xdr:cNvSpPr txBox="1"/>
      </xdr:nvSpPr>
      <xdr:spPr>
        <a:xfrm>
          <a:off x="9372111" y="167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80028</xdr:rowOff>
    </xdr:from>
    <xdr:to>
      <xdr:col>46</xdr:col>
      <xdr:colOff>38100</xdr:colOff>
      <xdr:row>98</xdr:row>
      <xdr:rowOff>10178</xdr:rowOff>
    </xdr:to>
    <xdr:sp macro="" textlink="">
      <xdr:nvSpPr>
        <xdr:cNvPr id="493" name="楕円 492"/>
        <xdr:cNvSpPr/>
      </xdr:nvSpPr>
      <xdr:spPr>
        <a:xfrm>
          <a:off x="8699500" y="167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1305</xdr:rowOff>
    </xdr:from>
    <xdr:ext cx="534377" cy="259045"/>
    <xdr:sp macro="" textlink="">
      <xdr:nvSpPr>
        <xdr:cNvPr id="494" name="テキスト ボックス 493"/>
        <xdr:cNvSpPr txBox="1"/>
      </xdr:nvSpPr>
      <xdr:spPr>
        <a:xfrm>
          <a:off x="8483111" y="168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14039</xdr:rowOff>
    </xdr:from>
    <xdr:to>
      <xdr:col>41</xdr:col>
      <xdr:colOff>101600</xdr:colOff>
      <xdr:row>97</xdr:row>
      <xdr:rowOff>115639</xdr:rowOff>
    </xdr:to>
    <xdr:sp macro="" textlink="">
      <xdr:nvSpPr>
        <xdr:cNvPr id="495" name="楕円 494"/>
        <xdr:cNvSpPr/>
      </xdr:nvSpPr>
      <xdr:spPr>
        <a:xfrm>
          <a:off x="7810500" y="166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106766</xdr:rowOff>
    </xdr:from>
    <xdr:ext cx="534377" cy="259045"/>
    <xdr:sp macro="" textlink="">
      <xdr:nvSpPr>
        <xdr:cNvPr id="496" name="テキスト ボックス 495"/>
        <xdr:cNvSpPr txBox="1"/>
      </xdr:nvSpPr>
      <xdr:spPr>
        <a:xfrm>
          <a:off x="7594111" y="167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23226</xdr:rowOff>
    </xdr:from>
    <xdr:to>
      <xdr:col>36</xdr:col>
      <xdr:colOff>165100</xdr:colOff>
      <xdr:row>96</xdr:row>
      <xdr:rowOff>124826</xdr:rowOff>
    </xdr:to>
    <xdr:sp macro="" textlink="">
      <xdr:nvSpPr>
        <xdr:cNvPr id="497" name="楕円 496"/>
        <xdr:cNvSpPr/>
      </xdr:nvSpPr>
      <xdr:spPr>
        <a:xfrm>
          <a:off x="6921500" y="164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141353</xdr:rowOff>
    </xdr:from>
    <xdr:ext cx="534377" cy="259045"/>
    <xdr:sp macro="" textlink="">
      <xdr:nvSpPr>
        <xdr:cNvPr id="498" name="テキスト ボックス 497"/>
        <xdr:cNvSpPr txBox="1"/>
      </xdr:nvSpPr>
      <xdr:spPr>
        <a:xfrm>
          <a:off x="6705111" y="162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6388</xdr:rowOff>
    </xdr:from>
    <xdr:to>
      <xdr:col>85</xdr:col>
      <xdr:colOff>127000</xdr:colOff>
      <xdr:row>39</xdr:row>
      <xdr:rowOff>12941</xdr:rowOff>
    </xdr:to>
    <xdr:cxnSp macro="">
      <xdr:nvCxnSpPr>
        <xdr:cNvPr id="528" name="直線コネクタ 527"/>
        <xdr:cNvCxnSpPr/>
      </xdr:nvCxnSpPr>
      <xdr:spPr>
        <a:xfrm>
          <a:off x="15481300" y="6692938"/>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151130</xdr:rowOff>
    </xdr:from>
    <xdr:to>
      <xdr:col>81</xdr:col>
      <xdr:colOff>50800</xdr:colOff>
      <xdr:row>39</xdr:row>
      <xdr:rowOff>6388</xdr:rowOff>
    </xdr:to>
    <xdr:cxnSp macro="">
      <xdr:nvCxnSpPr>
        <xdr:cNvPr id="531" name="直線コネクタ 530"/>
        <xdr:cNvCxnSpPr/>
      </xdr:nvCxnSpPr>
      <xdr:spPr>
        <a:xfrm>
          <a:off x="14592300" y="6666230"/>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151130</xdr:rowOff>
    </xdr:from>
    <xdr:to>
      <xdr:col>76</xdr:col>
      <xdr:colOff>114300</xdr:colOff>
      <xdr:row>38</xdr:row>
      <xdr:rowOff>163855</xdr:rowOff>
    </xdr:to>
    <xdr:cxnSp macro="">
      <xdr:nvCxnSpPr>
        <xdr:cNvPr id="534" name="直線コネクタ 533"/>
        <xdr:cNvCxnSpPr/>
      </xdr:nvCxnSpPr>
      <xdr:spPr>
        <a:xfrm flipV="1">
          <a:off x="13703300" y="6666230"/>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80607</xdr:rowOff>
    </xdr:from>
    <xdr:to>
      <xdr:col>71</xdr:col>
      <xdr:colOff>177800</xdr:colOff>
      <xdr:row>38</xdr:row>
      <xdr:rowOff>163855</xdr:rowOff>
    </xdr:to>
    <xdr:cxnSp macro="">
      <xdr:nvCxnSpPr>
        <xdr:cNvPr id="537" name="直線コネクタ 536"/>
        <xdr:cNvCxnSpPr/>
      </xdr:nvCxnSpPr>
      <xdr:spPr>
        <a:xfrm>
          <a:off x="12814300" y="6595707"/>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133591</xdr:rowOff>
    </xdr:from>
    <xdr:to>
      <xdr:col>85</xdr:col>
      <xdr:colOff>177800</xdr:colOff>
      <xdr:row>39</xdr:row>
      <xdr:rowOff>63741</xdr:rowOff>
    </xdr:to>
    <xdr:sp macro="" textlink="">
      <xdr:nvSpPr>
        <xdr:cNvPr id="547" name="楕円 546"/>
        <xdr:cNvSpPr/>
      </xdr:nvSpPr>
      <xdr:spPr>
        <a:xfrm>
          <a:off x="16268700" y="66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48518</xdr:rowOff>
    </xdr:from>
    <xdr:ext cx="534377" cy="259045"/>
    <xdr:sp macro="" textlink="">
      <xdr:nvSpPr>
        <xdr:cNvPr id="548" name="消防費該当値テキスト"/>
        <xdr:cNvSpPr txBox="1"/>
      </xdr:nvSpPr>
      <xdr:spPr>
        <a:xfrm>
          <a:off x="16370300" y="65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127038</xdr:rowOff>
    </xdr:from>
    <xdr:to>
      <xdr:col>81</xdr:col>
      <xdr:colOff>101600</xdr:colOff>
      <xdr:row>39</xdr:row>
      <xdr:rowOff>57188</xdr:rowOff>
    </xdr:to>
    <xdr:sp macro="" textlink="">
      <xdr:nvSpPr>
        <xdr:cNvPr id="549" name="楕円 548"/>
        <xdr:cNvSpPr/>
      </xdr:nvSpPr>
      <xdr:spPr>
        <a:xfrm>
          <a:off x="15430500" y="66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48315</xdr:rowOff>
    </xdr:from>
    <xdr:ext cx="534377" cy="259045"/>
    <xdr:sp macro="" textlink="">
      <xdr:nvSpPr>
        <xdr:cNvPr id="550" name="テキスト ボックス 549"/>
        <xdr:cNvSpPr txBox="1"/>
      </xdr:nvSpPr>
      <xdr:spPr>
        <a:xfrm>
          <a:off x="15214111" y="67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100330</xdr:rowOff>
    </xdr:from>
    <xdr:to>
      <xdr:col>76</xdr:col>
      <xdr:colOff>165100</xdr:colOff>
      <xdr:row>39</xdr:row>
      <xdr:rowOff>30480</xdr:rowOff>
    </xdr:to>
    <xdr:sp macro="" textlink="">
      <xdr:nvSpPr>
        <xdr:cNvPr id="551" name="楕円 550"/>
        <xdr:cNvSpPr/>
      </xdr:nvSpPr>
      <xdr:spPr>
        <a:xfrm>
          <a:off x="14541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21607</xdr:rowOff>
    </xdr:from>
    <xdr:ext cx="534377" cy="259045"/>
    <xdr:sp macro="" textlink="">
      <xdr:nvSpPr>
        <xdr:cNvPr id="552" name="テキスト ボックス 551"/>
        <xdr:cNvSpPr txBox="1"/>
      </xdr:nvSpPr>
      <xdr:spPr>
        <a:xfrm>
          <a:off x="14325111" y="670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113055</xdr:rowOff>
    </xdr:from>
    <xdr:to>
      <xdr:col>72</xdr:col>
      <xdr:colOff>38100</xdr:colOff>
      <xdr:row>39</xdr:row>
      <xdr:rowOff>43205</xdr:rowOff>
    </xdr:to>
    <xdr:sp macro="" textlink="">
      <xdr:nvSpPr>
        <xdr:cNvPr id="553" name="楕円 552"/>
        <xdr:cNvSpPr/>
      </xdr:nvSpPr>
      <xdr:spPr>
        <a:xfrm>
          <a:off x="13652500" y="66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34332</xdr:rowOff>
    </xdr:from>
    <xdr:ext cx="534377" cy="259045"/>
    <xdr:sp macro="" textlink="">
      <xdr:nvSpPr>
        <xdr:cNvPr id="554" name="テキスト ボックス 553"/>
        <xdr:cNvSpPr txBox="1"/>
      </xdr:nvSpPr>
      <xdr:spPr>
        <a:xfrm>
          <a:off x="13436111" y="67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29807</xdr:rowOff>
    </xdr:from>
    <xdr:to>
      <xdr:col>67</xdr:col>
      <xdr:colOff>101600</xdr:colOff>
      <xdr:row>38</xdr:row>
      <xdr:rowOff>131407</xdr:rowOff>
    </xdr:to>
    <xdr:sp macro="" textlink="">
      <xdr:nvSpPr>
        <xdr:cNvPr id="555" name="楕円 554"/>
        <xdr:cNvSpPr/>
      </xdr:nvSpPr>
      <xdr:spPr>
        <a:xfrm>
          <a:off x="12763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122534</xdr:rowOff>
    </xdr:from>
    <xdr:ext cx="534377" cy="259045"/>
    <xdr:sp macro="" textlink="">
      <xdr:nvSpPr>
        <xdr:cNvPr id="556" name="テキスト ボックス 555"/>
        <xdr:cNvSpPr txBox="1"/>
      </xdr:nvSpPr>
      <xdr:spPr>
        <a:xfrm>
          <a:off x="12547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22183</xdr:rowOff>
    </xdr:from>
    <xdr:to>
      <xdr:col>85</xdr:col>
      <xdr:colOff>127000</xdr:colOff>
      <xdr:row>58</xdr:row>
      <xdr:rowOff>18493</xdr:rowOff>
    </xdr:to>
    <xdr:cxnSp macro="">
      <xdr:nvCxnSpPr>
        <xdr:cNvPr id="588" name="直線コネクタ 587"/>
        <xdr:cNvCxnSpPr/>
      </xdr:nvCxnSpPr>
      <xdr:spPr>
        <a:xfrm>
          <a:off x="15481300" y="9623383"/>
          <a:ext cx="838200" cy="3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22183</xdr:rowOff>
    </xdr:from>
    <xdr:to>
      <xdr:col>81</xdr:col>
      <xdr:colOff>50800</xdr:colOff>
      <xdr:row>57</xdr:row>
      <xdr:rowOff>46806</xdr:rowOff>
    </xdr:to>
    <xdr:cxnSp macro="">
      <xdr:nvCxnSpPr>
        <xdr:cNvPr id="591" name="直線コネクタ 590"/>
        <xdr:cNvCxnSpPr/>
      </xdr:nvCxnSpPr>
      <xdr:spPr>
        <a:xfrm flipV="1">
          <a:off x="14592300" y="9623383"/>
          <a:ext cx="889000" cy="19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46806</xdr:rowOff>
    </xdr:from>
    <xdr:to>
      <xdr:col>76</xdr:col>
      <xdr:colOff>114300</xdr:colOff>
      <xdr:row>57</xdr:row>
      <xdr:rowOff>151702</xdr:rowOff>
    </xdr:to>
    <xdr:cxnSp macro="">
      <xdr:nvCxnSpPr>
        <xdr:cNvPr id="594" name="直線コネクタ 593"/>
        <xdr:cNvCxnSpPr/>
      </xdr:nvCxnSpPr>
      <xdr:spPr>
        <a:xfrm flipV="1">
          <a:off x="13703300" y="9819456"/>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151702</xdr:rowOff>
    </xdr:from>
    <xdr:to>
      <xdr:col>71</xdr:col>
      <xdr:colOff>177800</xdr:colOff>
      <xdr:row>58</xdr:row>
      <xdr:rowOff>81179</xdr:rowOff>
    </xdr:to>
    <xdr:cxnSp macro="">
      <xdr:nvCxnSpPr>
        <xdr:cNvPr id="597" name="直線コネクタ 596"/>
        <xdr:cNvCxnSpPr/>
      </xdr:nvCxnSpPr>
      <xdr:spPr>
        <a:xfrm flipV="1">
          <a:off x="12814300" y="9924352"/>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139143</xdr:rowOff>
    </xdr:from>
    <xdr:to>
      <xdr:col>85</xdr:col>
      <xdr:colOff>177800</xdr:colOff>
      <xdr:row>58</xdr:row>
      <xdr:rowOff>69293</xdr:rowOff>
    </xdr:to>
    <xdr:sp macro="" textlink="">
      <xdr:nvSpPr>
        <xdr:cNvPr id="607" name="楕円 606"/>
        <xdr:cNvSpPr/>
      </xdr:nvSpPr>
      <xdr:spPr>
        <a:xfrm>
          <a:off x="16268700" y="99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117570</xdr:rowOff>
    </xdr:from>
    <xdr:ext cx="534377" cy="259045"/>
    <xdr:sp macro="" textlink="">
      <xdr:nvSpPr>
        <xdr:cNvPr id="608" name="教育費該当値テキスト"/>
        <xdr:cNvSpPr txBox="1"/>
      </xdr:nvSpPr>
      <xdr:spPr>
        <a:xfrm>
          <a:off x="16370300" y="98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142833</xdr:rowOff>
    </xdr:from>
    <xdr:to>
      <xdr:col>81</xdr:col>
      <xdr:colOff>101600</xdr:colOff>
      <xdr:row>56</xdr:row>
      <xdr:rowOff>72983</xdr:rowOff>
    </xdr:to>
    <xdr:sp macro="" textlink="">
      <xdr:nvSpPr>
        <xdr:cNvPr id="609" name="楕円 608"/>
        <xdr:cNvSpPr/>
      </xdr:nvSpPr>
      <xdr:spPr>
        <a:xfrm>
          <a:off x="15430500" y="95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89510</xdr:rowOff>
    </xdr:from>
    <xdr:ext cx="534377" cy="259045"/>
    <xdr:sp macro="" textlink="">
      <xdr:nvSpPr>
        <xdr:cNvPr id="610" name="テキスト ボックス 609"/>
        <xdr:cNvSpPr txBox="1"/>
      </xdr:nvSpPr>
      <xdr:spPr>
        <a:xfrm>
          <a:off x="15214111" y="93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167456</xdr:rowOff>
    </xdr:from>
    <xdr:to>
      <xdr:col>76</xdr:col>
      <xdr:colOff>165100</xdr:colOff>
      <xdr:row>57</xdr:row>
      <xdr:rowOff>97606</xdr:rowOff>
    </xdr:to>
    <xdr:sp macro="" textlink="">
      <xdr:nvSpPr>
        <xdr:cNvPr id="611" name="楕円 610"/>
        <xdr:cNvSpPr/>
      </xdr:nvSpPr>
      <xdr:spPr>
        <a:xfrm>
          <a:off x="14541500" y="9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88733</xdr:rowOff>
    </xdr:from>
    <xdr:ext cx="534377" cy="259045"/>
    <xdr:sp macro="" textlink="">
      <xdr:nvSpPr>
        <xdr:cNvPr id="612" name="テキスト ボックス 611"/>
        <xdr:cNvSpPr txBox="1"/>
      </xdr:nvSpPr>
      <xdr:spPr>
        <a:xfrm>
          <a:off x="14325111" y="9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100902</xdr:rowOff>
    </xdr:from>
    <xdr:to>
      <xdr:col>72</xdr:col>
      <xdr:colOff>38100</xdr:colOff>
      <xdr:row>58</xdr:row>
      <xdr:rowOff>31052</xdr:rowOff>
    </xdr:to>
    <xdr:sp macro="" textlink="">
      <xdr:nvSpPr>
        <xdr:cNvPr id="613" name="楕円 612"/>
        <xdr:cNvSpPr/>
      </xdr:nvSpPr>
      <xdr:spPr>
        <a:xfrm>
          <a:off x="13652500" y="98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22179</xdr:rowOff>
    </xdr:from>
    <xdr:ext cx="534377" cy="259045"/>
    <xdr:sp macro="" textlink="">
      <xdr:nvSpPr>
        <xdr:cNvPr id="614" name="テキスト ボックス 613"/>
        <xdr:cNvSpPr txBox="1"/>
      </xdr:nvSpPr>
      <xdr:spPr>
        <a:xfrm>
          <a:off x="13436111" y="99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30379</xdr:rowOff>
    </xdr:from>
    <xdr:to>
      <xdr:col>67</xdr:col>
      <xdr:colOff>101600</xdr:colOff>
      <xdr:row>58</xdr:row>
      <xdr:rowOff>131979</xdr:rowOff>
    </xdr:to>
    <xdr:sp macro="" textlink="">
      <xdr:nvSpPr>
        <xdr:cNvPr id="615" name="楕円 614"/>
        <xdr:cNvSpPr/>
      </xdr:nvSpPr>
      <xdr:spPr>
        <a:xfrm>
          <a:off x="12763500" y="99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123106</xdr:rowOff>
    </xdr:from>
    <xdr:ext cx="534377" cy="259045"/>
    <xdr:sp macro="" textlink="">
      <xdr:nvSpPr>
        <xdr:cNvPr id="616" name="テキスト ボックス 615"/>
        <xdr:cNvSpPr txBox="1"/>
      </xdr:nvSpPr>
      <xdr:spPr>
        <a:xfrm>
          <a:off x="12547111" y="100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57029</xdr:rowOff>
    </xdr:from>
    <xdr:to>
      <xdr:col>85</xdr:col>
      <xdr:colOff>127000</xdr:colOff>
      <xdr:row>79</xdr:row>
      <xdr:rowOff>98699</xdr:rowOff>
    </xdr:to>
    <xdr:cxnSp macro="">
      <xdr:nvCxnSpPr>
        <xdr:cNvPr id="647" name="直線コネクタ 646"/>
        <xdr:cNvCxnSpPr/>
      </xdr:nvCxnSpPr>
      <xdr:spPr>
        <a:xfrm>
          <a:off x="15481300" y="13601579"/>
          <a:ext cx="8382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37401</xdr:rowOff>
    </xdr:from>
    <xdr:to>
      <xdr:col>81</xdr:col>
      <xdr:colOff>50800</xdr:colOff>
      <xdr:row>79</xdr:row>
      <xdr:rowOff>57029</xdr:rowOff>
    </xdr:to>
    <xdr:cxnSp macro="">
      <xdr:nvCxnSpPr>
        <xdr:cNvPr id="650" name="直線コネクタ 649"/>
        <xdr:cNvCxnSpPr/>
      </xdr:nvCxnSpPr>
      <xdr:spPr>
        <a:xfrm>
          <a:off x="14592300" y="13581951"/>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166201</xdr:rowOff>
    </xdr:from>
    <xdr:to>
      <xdr:col>76</xdr:col>
      <xdr:colOff>114300</xdr:colOff>
      <xdr:row>79</xdr:row>
      <xdr:rowOff>37401</xdr:rowOff>
    </xdr:to>
    <xdr:cxnSp macro="">
      <xdr:nvCxnSpPr>
        <xdr:cNvPr id="653" name="直線コネクタ 652"/>
        <xdr:cNvCxnSpPr/>
      </xdr:nvCxnSpPr>
      <xdr:spPr>
        <a:xfrm>
          <a:off x="13703300" y="1353930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129380</xdr:rowOff>
    </xdr:from>
    <xdr:to>
      <xdr:col>71</xdr:col>
      <xdr:colOff>177800</xdr:colOff>
      <xdr:row>78</xdr:row>
      <xdr:rowOff>166201</xdr:rowOff>
    </xdr:to>
    <xdr:cxnSp macro="">
      <xdr:nvCxnSpPr>
        <xdr:cNvPr id="656" name="直線コネクタ 655"/>
        <xdr:cNvCxnSpPr/>
      </xdr:nvCxnSpPr>
      <xdr:spPr>
        <a:xfrm>
          <a:off x="12814300" y="13502480"/>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47899</xdr:rowOff>
    </xdr:from>
    <xdr:to>
      <xdr:col>85</xdr:col>
      <xdr:colOff>177800</xdr:colOff>
      <xdr:row>79</xdr:row>
      <xdr:rowOff>149499</xdr:rowOff>
    </xdr:to>
    <xdr:sp macro="" textlink="">
      <xdr:nvSpPr>
        <xdr:cNvPr id="666" name="楕円 665"/>
        <xdr:cNvSpPr/>
      </xdr:nvSpPr>
      <xdr:spPr>
        <a:xfrm>
          <a:off x="16268700" y="13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13932" cy="259045"/>
    <xdr:sp macro="" textlink="">
      <xdr:nvSpPr>
        <xdr:cNvPr id="667" name="災害復旧費該当値テキスト"/>
        <xdr:cNvSpPr txBox="1"/>
      </xdr:nvSpPr>
      <xdr:spPr>
        <a:xfrm>
          <a:off x="16370300" y="1354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6229</xdr:rowOff>
    </xdr:from>
    <xdr:to>
      <xdr:col>81</xdr:col>
      <xdr:colOff>101600</xdr:colOff>
      <xdr:row>79</xdr:row>
      <xdr:rowOff>107829</xdr:rowOff>
    </xdr:to>
    <xdr:sp macro="" textlink="">
      <xdr:nvSpPr>
        <xdr:cNvPr id="668" name="楕円 667"/>
        <xdr:cNvSpPr/>
      </xdr:nvSpPr>
      <xdr:spPr>
        <a:xfrm>
          <a:off x="15430500" y="135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124356</xdr:rowOff>
    </xdr:from>
    <xdr:ext cx="469744" cy="259045"/>
    <xdr:sp macro="" textlink="">
      <xdr:nvSpPr>
        <xdr:cNvPr id="669" name="テキスト ボックス 668"/>
        <xdr:cNvSpPr txBox="1"/>
      </xdr:nvSpPr>
      <xdr:spPr>
        <a:xfrm>
          <a:off x="15246428" y="1332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158051</xdr:rowOff>
    </xdr:from>
    <xdr:to>
      <xdr:col>76</xdr:col>
      <xdr:colOff>165100</xdr:colOff>
      <xdr:row>79</xdr:row>
      <xdr:rowOff>88201</xdr:rowOff>
    </xdr:to>
    <xdr:sp macro="" textlink="">
      <xdr:nvSpPr>
        <xdr:cNvPr id="670" name="楕円 669"/>
        <xdr:cNvSpPr/>
      </xdr:nvSpPr>
      <xdr:spPr>
        <a:xfrm>
          <a:off x="145415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104728</xdr:rowOff>
    </xdr:from>
    <xdr:ext cx="469744" cy="259045"/>
    <xdr:sp macro="" textlink="">
      <xdr:nvSpPr>
        <xdr:cNvPr id="671" name="テキスト ボックス 670"/>
        <xdr:cNvSpPr txBox="1"/>
      </xdr:nvSpPr>
      <xdr:spPr>
        <a:xfrm>
          <a:off x="14357428" y="133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115401</xdr:rowOff>
    </xdr:from>
    <xdr:to>
      <xdr:col>72</xdr:col>
      <xdr:colOff>38100</xdr:colOff>
      <xdr:row>79</xdr:row>
      <xdr:rowOff>45551</xdr:rowOff>
    </xdr:to>
    <xdr:sp macro="" textlink="">
      <xdr:nvSpPr>
        <xdr:cNvPr id="672" name="楕円 671"/>
        <xdr:cNvSpPr/>
      </xdr:nvSpPr>
      <xdr:spPr>
        <a:xfrm>
          <a:off x="13652500" y="13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62078</xdr:rowOff>
    </xdr:from>
    <xdr:ext cx="469744" cy="259045"/>
    <xdr:sp macro="" textlink="">
      <xdr:nvSpPr>
        <xdr:cNvPr id="673" name="テキスト ボックス 672"/>
        <xdr:cNvSpPr txBox="1"/>
      </xdr:nvSpPr>
      <xdr:spPr>
        <a:xfrm>
          <a:off x="13468428" y="132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78580</xdr:rowOff>
    </xdr:from>
    <xdr:to>
      <xdr:col>67</xdr:col>
      <xdr:colOff>101600</xdr:colOff>
      <xdr:row>79</xdr:row>
      <xdr:rowOff>8730</xdr:rowOff>
    </xdr:to>
    <xdr:sp macro="" textlink="">
      <xdr:nvSpPr>
        <xdr:cNvPr id="674" name="楕円 673"/>
        <xdr:cNvSpPr/>
      </xdr:nvSpPr>
      <xdr:spPr>
        <a:xfrm>
          <a:off x="12763500" y="13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25257</xdr:rowOff>
    </xdr:from>
    <xdr:ext cx="469744" cy="259045"/>
    <xdr:sp macro="" textlink="">
      <xdr:nvSpPr>
        <xdr:cNvPr id="675" name="テキスト ボックス 674"/>
        <xdr:cNvSpPr txBox="1"/>
      </xdr:nvSpPr>
      <xdr:spPr>
        <a:xfrm>
          <a:off x="12579428" y="132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135389</xdr:rowOff>
    </xdr:from>
    <xdr:to>
      <xdr:col>85</xdr:col>
      <xdr:colOff>127000</xdr:colOff>
      <xdr:row>95</xdr:row>
      <xdr:rowOff>165760</xdr:rowOff>
    </xdr:to>
    <xdr:cxnSp macro="">
      <xdr:nvCxnSpPr>
        <xdr:cNvPr id="706" name="直線コネクタ 705"/>
        <xdr:cNvCxnSpPr/>
      </xdr:nvCxnSpPr>
      <xdr:spPr>
        <a:xfrm flipV="1">
          <a:off x="15481300" y="16423139"/>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165760</xdr:rowOff>
    </xdr:from>
    <xdr:to>
      <xdr:col>81</xdr:col>
      <xdr:colOff>50800</xdr:colOff>
      <xdr:row>96</xdr:row>
      <xdr:rowOff>37123</xdr:rowOff>
    </xdr:to>
    <xdr:cxnSp macro="">
      <xdr:nvCxnSpPr>
        <xdr:cNvPr id="709" name="直線コネクタ 708"/>
        <xdr:cNvCxnSpPr/>
      </xdr:nvCxnSpPr>
      <xdr:spPr>
        <a:xfrm flipV="1">
          <a:off x="14592300" y="16453510"/>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37123</xdr:rowOff>
    </xdr:from>
    <xdr:to>
      <xdr:col>76</xdr:col>
      <xdr:colOff>114300</xdr:colOff>
      <xdr:row>96</xdr:row>
      <xdr:rowOff>87057</xdr:rowOff>
    </xdr:to>
    <xdr:cxnSp macro="">
      <xdr:nvCxnSpPr>
        <xdr:cNvPr id="712" name="直線コネクタ 711"/>
        <xdr:cNvCxnSpPr/>
      </xdr:nvCxnSpPr>
      <xdr:spPr>
        <a:xfrm flipV="1">
          <a:off x="13703300" y="16496323"/>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87057</xdr:rowOff>
    </xdr:from>
    <xdr:to>
      <xdr:col>71</xdr:col>
      <xdr:colOff>177800</xdr:colOff>
      <xdr:row>96</xdr:row>
      <xdr:rowOff>104577</xdr:rowOff>
    </xdr:to>
    <xdr:cxnSp macro="">
      <xdr:nvCxnSpPr>
        <xdr:cNvPr id="715" name="直線コネクタ 714"/>
        <xdr:cNvCxnSpPr/>
      </xdr:nvCxnSpPr>
      <xdr:spPr>
        <a:xfrm flipV="1">
          <a:off x="12814300" y="1654625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84589</xdr:rowOff>
    </xdr:from>
    <xdr:to>
      <xdr:col>85</xdr:col>
      <xdr:colOff>177800</xdr:colOff>
      <xdr:row>96</xdr:row>
      <xdr:rowOff>14739</xdr:rowOff>
    </xdr:to>
    <xdr:sp macro="" textlink="">
      <xdr:nvSpPr>
        <xdr:cNvPr id="725" name="楕円 724"/>
        <xdr:cNvSpPr/>
      </xdr:nvSpPr>
      <xdr:spPr>
        <a:xfrm>
          <a:off x="16268700" y="163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107466</xdr:rowOff>
    </xdr:from>
    <xdr:ext cx="534377" cy="259045"/>
    <xdr:sp macro="" textlink="">
      <xdr:nvSpPr>
        <xdr:cNvPr id="726" name="公債費該当値テキスト"/>
        <xdr:cNvSpPr txBox="1"/>
      </xdr:nvSpPr>
      <xdr:spPr>
        <a:xfrm>
          <a:off x="16370300"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114960</xdr:rowOff>
    </xdr:from>
    <xdr:to>
      <xdr:col>81</xdr:col>
      <xdr:colOff>101600</xdr:colOff>
      <xdr:row>96</xdr:row>
      <xdr:rowOff>45110</xdr:rowOff>
    </xdr:to>
    <xdr:sp macro="" textlink="">
      <xdr:nvSpPr>
        <xdr:cNvPr id="727" name="楕円 726"/>
        <xdr:cNvSpPr/>
      </xdr:nvSpPr>
      <xdr:spPr>
        <a:xfrm>
          <a:off x="15430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61637</xdr:rowOff>
    </xdr:from>
    <xdr:ext cx="534377" cy="259045"/>
    <xdr:sp macro="" textlink="">
      <xdr:nvSpPr>
        <xdr:cNvPr id="728" name="テキスト ボックス 727"/>
        <xdr:cNvSpPr txBox="1"/>
      </xdr:nvSpPr>
      <xdr:spPr>
        <a:xfrm>
          <a:off x="15214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157773</xdr:rowOff>
    </xdr:from>
    <xdr:to>
      <xdr:col>76</xdr:col>
      <xdr:colOff>165100</xdr:colOff>
      <xdr:row>96</xdr:row>
      <xdr:rowOff>87923</xdr:rowOff>
    </xdr:to>
    <xdr:sp macro="" textlink="">
      <xdr:nvSpPr>
        <xdr:cNvPr id="729" name="楕円 728"/>
        <xdr:cNvSpPr/>
      </xdr:nvSpPr>
      <xdr:spPr>
        <a:xfrm>
          <a:off x="14541500" y="1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104450</xdr:rowOff>
    </xdr:from>
    <xdr:ext cx="534377" cy="259045"/>
    <xdr:sp macro="" textlink="">
      <xdr:nvSpPr>
        <xdr:cNvPr id="730" name="テキスト ボックス 729"/>
        <xdr:cNvSpPr txBox="1"/>
      </xdr:nvSpPr>
      <xdr:spPr>
        <a:xfrm>
          <a:off x="14325111" y="162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36257</xdr:rowOff>
    </xdr:from>
    <xdr:to>
      <xdr:col>72</xdr:col>
      <xdr:colOff>38100</xdr:colOff>
      <xdr:row>96</xdr:row>
      <xdr:rowOff>137857</xdr:rowOff>
    </xdr:to>
    <xdr:sp macro="" textlink="">
      <xdr:nvSpPr>
        <xdr:cNvPr id="731" name="楕円 730"/>
        <xdr:cNvSpPr/>
      </xdr:nvSpPr>
      <xdr:spPr>
        <a:xfrm>
          <a:off x="13652500" y="16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154384</xdr:rowOff>
    </xdr:from>
    <xdr:ext cx="534377" cy="259045"/>
    <xdr:sp macro="" textlink="">
      <xdr:nvSpPr>
        <xdr:cNvPr id="732" name="テキスト ボックス 731"/>
        <xdr:cNvSpPr txBox="1"/>
      </xdr:nvSpPr>
      <xdr:spPr>
        <a:xfrm>
          <a:off x="13436111" y="162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53777</xdr:rowOff>
    </xdr:from>
    <xdr:to>
      <xdr:col>67</xdr:col>
      <xdr:colOff>101600</xdr:colOff>
      <xdr:row>96</xdr:row>
      <xdr:rowOff>155377</xdr:rowOff>
    </xdr:to>
    <xdr:sp macro="" textlink="">
      <xdr:nvSpPr>
        <xdr:cNvPr id="733" name="楕円 732"/>
        <xdr:cNvSpPr/>
      </xdr:nvSpPr>
      <xdr:spPr>
        <a:xfrm>
          <a:off x="127635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146504</xdr:rowOff>
    </xdr:from>
    <xdr:ext cx="534377" cy="259045"/>
    <xdr:sp macro="" textlink="">
      <xdr:nvSpPr>
        <xdr:cNvPr id="734" name="テキスト ボックス 733"/>
        <xdr:cNvSpPr txBox="1"/>
      </xdr:nvSpPr>
      <xdr:spPr>
        <a:xfrm>
          <a:off x="12547111" y="16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目的別費目において、広島県市町や全国市町村、類似団体の平均を下回っています。最小限の費用でサービスの提供ができており、効率的、効果的な行政運営を行った結果が反映されていると言えます。</a:t>
          </a:r>
          <a:endParaRPr lang="ja-JP" altLang="ja-JP">
            <a:effectLst/>
          </a:endParaRPr>
        </a:p>
        <a:p>
          <a:r>
            <a:rPr kumimoji="1" lang="ja-JP" altLang="ja-JP" sz="1100">
              <a:solidFill>
                <a:schemeClr val="dk1"/>
              </a:solidFill>
              <a:effectLst/>
              <a:latin typeface="+mn-lt"/>
              <a:ea typeface="+mn-ea"/>
              <a:cs typeface="+mn-cs"/>
            </a:rPr>
            <a:t>　ただし、公債費については、令和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年度に元金償還金の開始した</a:t>
          </a:r>
          <a:r>
            <a:rPr kumimoji="1" lang="ja-JP" altLang="en-US" sz="1100">
              <a:solidFill>
                <a:schemeClr val="dk1"/>
              </a:solidFill>
              <a:effectLst/>
              <a:latin typeface="+mn-lt"/>
              <a:ea typeface="+mn-ea"/>
              <a:cs typeface="+mn-cs"/>
            </a:rPr>
            <a:t>向洋駅周辺土地区画整理事業、災害対策事業等</a:t>
          </a:r>
          <a:r>
            <a:rPr kumimoji="1" lang="ja-JP" altLang="ja-JP" sz="1100">
              <a:solidFill>
                <a:schemeClr val="dk1"/>
              </a:solidFill>
              <a:effectLst/>
              <a:latin typeface="+mn-lt"/>
              <a:ea typeface="+mn-ea"/>
              <a:cs typeface="+mn-cs"/>
            </a:rPr>
            <a:t>の影響により、類似団体の平均と比較して高額となっています。</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年度末の基金残高は、取崩しがなく余剰金</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百万円の積立て行ったことに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り、前年度と比較し比率は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ポイント増となっています。</a:t>
          </a:r>
          <a:endParaRPr lang="ja-JP" altLang="ja-JP" sz="1400">
            <a:effectLst/>
          </a:endParaRPr>
        </a:p>
        <a:p>
          <a:r>
            <a:rPr kumimoji="1" lang="ja-JP" altLang="ja-JP" sz="1100">
              <a:solidFill>
                <a:schemeClr val="dk1"/>
              </a:solidFill>
              <a:effectLst/>
              <a:latin typeface="+mn-lt"/>
              <a:ea typeface="+mn-ea"/>
              <a:cs typeface="+mn-cs"/>
            </a:rPr>
            <a:t>　実質収支額は微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したことから、比率が</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実質単年度収支については、単年度収支の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年度は、一般会計以外の会計の比率は、前年度と比較しほぼ横ばいとなっています。</a:t>
          </a:r>
          <a:endParaRPr lang="ja-JP" altLang="ja-JP" sz="1400">
            <a:effectLst/>
          </a:endParaRPr>
        </a:p>
        <a:p>
          <a:r>
            <a:rPr kumimoji="1" lang="ja-JP" altLang="ja-JP" sz="1100">
              <a:solidFill>
                <a:schemeClr val="dk1"/>
              </a:solidFill>
              <a:effectLst/>
              <a:latin typeface="+mn-lt"/>
              <a:ea typeface="+mn-ea"/>
              <a:cs typeface="+mn-cs"/>
            </a:rPr>
            <a:t>　一般会計は実質収支が</a:t>
          </a:r>
          <a:r>
            <a:rPr kumimoji="1" lang="en-US" altLang="ja-JP" sz="1100">
              <a:solidFill>
                <a:schemeClr val="dk1"/>
              </a:solidFill>
              <a:effectLst/>
              <a:latin typeface="+mn-lt"/>
              <a:ea typeface="+mn-ea"/>
              <a:cs typeface="+mn-cs"/>
            </a:rPr>
            <a:t>351</a:t>
          </a:r>
          <a:r>
            <a:rPr kumimoji="1" lang="ja-JP" altLang="ja-JP" sz="1100">
              <a:solidFill>
                <a:schemeClr val="dk1"/>
              </a:solidFill>
              <a:effectLst/>
              <a:latin typeface="+mn-lt"/>
              <a:ea typeface="+mn-ea"/>
              <a:cs typeface="+mn-cs"/>
            </a:rPr>
            <a:t>百万円であり、前年度と比較して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18780049</v>
      </c>
      <c r="BO4" s="371"/>
      <c r="BP4" s="371"/>
      <c r="BQ4" s="371"/>
      <c r="BR4" s="371"/>
      <c r="BS4" s="371"/>
      <c r="BT4" s="371"/>
      <c r="BU4" s="372"/>
      <c r="BV4" s="370">
        <v>21523211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2.7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18383624</v>
      </c>
      <c r="BO5" s="408"/>
      <c r="BP5" s="408"/>
      <c r="BQ5" s="408"/>
      <c r="BR5" s="408"/>
      <c r="BS5" s="408"/>
      <c r="BT5" s="408"/>
      <c r="BU5" s="409"/>
      <c r="BV5" s="407">
        <v>21198782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95.5</v>
      </c>
      <c r="CU5" s="405"/>
      <c r="CV5" s="405"/>
      <c r="CW5" s="405"/>
      <c r="CX5" s="405"/>
      <c r="CY5" s="405"/>
      <c r="CZ5" s="405"/>
      <c r="DA5" s="406"/>
      <c r="DB5" s="404">
        <v>92.3</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396425</v>
      </c>
      <c r="BO6" s="408"/>
      <c r="BP6" s="408"/>
      <c r="BQ6" s="408"/>
      <c r="BR6" s="408"/>
      <c r="BS6" s="408"/>
      <c r="BT6" s="408"/>
      <c r="BU6" s="409"/>
      <c r="BV6" s="407">
        <v>324429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98.6</v>
      </c>
      <c r="CU6" s="445"/>
      <c r="CV6" s="445"/>
      <c r="CW6" s="445"/>
      <c r="CX6" s="445"/>
      <c r="CY6" s="445"/>
      <c r="CZ6" s="445"/>
      <c r="DA6" s="446"/>
      <c r="DB6" s="444">
        <v>103.5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45758</v>
      </c>
      <c r="BO7" s="408"/>
      <c r="BP7" s="408"/>
      <c r="BQ7" s="408"/>
      <c r="BR7" s="408"/>
      <c r="BS7" s="408"/>
      <c r="BT7" s="408"/>
      <c r="BU7" s="409"/>
      <c r="BV7" s="407">
        <v>30450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10723685</v>
      </c>
      <c r="CU7" s="408"/>
      <c r="CV7" s="408"/>
      <c r="CW7" s="408"/>
      <c r="CX7" s="408"/>
      <c r="CY7" s="408"/>
      <c r="CZ7" s="408"/>
      <c r="DA7" s="409"/>
      <c r="DB7" s="407">
        <v>10883685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350667</v>
      </c>
      <c r="BO8" s="408"/>
      <c r="BP8" s="408"/>
      <c r="BQ8" s="408"/>
      <c r="BR8" s="408"/>
      <c r="BS8" s="408"/>
      <c r="BT8" s="408"/>
      <c r="BU8" s="409"/>
      <c r="BV8" s="407">
        <v>293979</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0.84</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51155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56688</v>
      </c>
      <c r="BO9" s="408"/>
      <c r="BP9" s="408"/>
      <c r="BQ9" s="408"/>
      <c r="BR9" s="408"/>
      <c r="BS9" s="408"/>
      <c r="BT9" s="408"/>
      <c r="BU9" s="409"/>
      <c r="BV9" s="407">
        <v>-14600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16.7</v>
      </c>
      <c r="CU9" s="405"/>
      <c r="CV9" s="405"/>
      <c r="CW9" s="405"/>
      <c r="CX9" s="405"/>
      <c r="CY9" s="405"/>
      <c r="CZ9" s="405"/>
      <c r="DA9" s="406"/>
      <c r="DB9" s="404">
        <v>15.7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51053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150700</v>
      </c>
      <c r="BO10" s="408"/>
      <c r="BP10" s="408"/>
      <c r="BQ10" s="408"/>
      <c r="BR10" s="408"/>
      <c r="BS10" s="408"/>
      <c r="BT10" s="408"/>
      <c r="BU10" s="409"/>
      <c r="BV10" s="407">
        <v>155882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52891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52196</v>
      </c>
      <c r="S13" s="492"/>
      <c r="T13" s="492"/>
      <c r="U13" s="492"/>
      <c r="V13" s="493"/>
      <c r="W13" s="423" t="s">
        <v>142</v>
      </c>
      <c r="X13" s="424"/>
      <c r="Y13" s="424"/>
      <c r="Z13" s="424"/>
      <c r="AA13" s="424"/>
      <c r="AB13" s="414"/>
      <c r="AC13" s="458">
        <v>71</v>
      </c>
      <c r="AD13" s="459"/>
      <c r="AE13" s="459"/>
      <c r="AF13" s="459"/>
      <c r="AG13" s="501"/>
      <c r="AH13" s="458">
        <v>57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207388</v>
      </c>
      <c r="BO13" s="408"/>
      <c r="BP13" s="408"/>
      <c r="BQ13" s="408"/>
      <c r="BR13" s="408"/>
      <c r="BS13" s="408"/>
      <c r="BT13" s="408"/>
      <c r="BU13" s="409"/>
      <c r="BV13" s="407">
        <v>141282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v>
      </c>
      <c r="CU13" s="405"/>
      <c r="CV13" s="405"/>
      <c r="CW13" s="405"/>
      <c r="CX13" s="405"/>
      <c r="CY13" s="405"/>
      <c r="CZ13" s="405"/>
      <c r="DA13" s="406"/>
      <c r="DB13" s="404">
        <v>6.8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52935</v>
      </c>
      <c r="S14" s="492"/>
      <c r="T14" s="492"/>
      <c r="U14" s="492"/>
      <c r="V14" s="493"/>
      <c r="W14" s="397"/>
      <c r="X14" s="398"/>
      <c r="Y14" s="398"/>
      <c r="Z14" s="398"/>
      <c r="AA14" s="398"/>
      <c r="AB14" s="387"/>
      <c r="AC14" s="494">
        <v>0.3</v>
      </c>
      <c r="AD14" s="495"/>
      <c r="AE14" s="495"/>
      <c r="AF14" s="495"/>
      <c r="AG14" s="496"/>
      <c r="AH14" s="494">
        <v>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92.5</v>
      </c>
      <c r="CU14" s="506"/>
      <c r="CV14" s="506"/>
      <c r="CW14" s="506"/>
      <c r="CX14" s="506"/>
      <c r="CY14" s="506"/>
      <c r="CZ14" s="506"/>
      <c r="DA14" s="507"/>
      <c r="DB14" s="505">
        <v>99.3</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52293</v>
      </c>
      <c r="S15" s="492"/>
      <c r="T15" s="492"/>
      <c r="U15" s="492"/>
      <c r="V15" s="493"/>
      <c r="W15" s="423" t="s">
        <v>150</v>
      </c>
      <c r="X15" s="424"/>
      <c r="Y15" s="424"/>
      <c r="Z15" s="424"/>
      <c r="AA15" s="424"/>
      <c r="AB15" s="414"/>
      <c r="AC15" s="458">
        <v>6458</v>
      </c>
      <c r="AD15" s="459"/>
      <c r="AE15" s="459"/>
      <c r="AF15" s="459"/>
      <c r="AG15" s="501"/>
      <c r="AH15" s="458">
        <v>6453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6609899</v>
      </c>
      <c r="BO15" s="371"/>
      <c r="BP15" s="371"/>
      <c r="BQ15" s="371"/>
      <c r="BR15" s="371"/>
      <c r="BS15" s="371"/>
      <c r="BT15" s="371"/>
      <c r="BU15" s="372"/>
      <c r="BV15" s="370">
        <v>6315904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26.4</v>
      </c>
      <c r="AD16" s="495"/>
      <c r="AE16" s="495"/>
      <c r="AF16" s="495"/>
      <c r="AG16" s="496"/>
      <c r="AH16" s="494">
        <v>27.1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8558296</v>
      </c>
      <c r="BO16" s="408"/>
      <c r="BP16" s="408"/>
      <c r="BQ16" s="408"/>
      <c r="BR16" s="408"/>
      <c r="BS16" s="408"/>
      <c r="BT16" s="408"/>
      <c r="BU16" s="409"/>
      <c r="BV16" s="407">
        <v>7941969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17898</v>
      </c>
      <c r="AD17" s="459"/>
      <c r="AE17" s="459"/>
      <c r="AF17" s="459"/>
      <c r="AG17" s="501"/>
      <c r="AH17" s="458">
        <v>17289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8380753</v>
      </c>
      <c r="BO17" s="408"/>
      <c r="BP17" s="408"/>
      <c r="BQ17" s="408"/>
      <c r="BR17" s="408"/>
      <c r="BS17" s="408"/>
      <c r="BT17" s="408"/>
      <c r="BU17" s="409"/>
      <c r="BV17" s="407">
        <v>8022264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10.41</v>
      </c>
      <c r="M18" s="531"/>
      <c r="N18" s="531"/>
      <c r="O18" s="531"/>
      <c r="P18" s="531"/>
      <c r="Q18" s="531"/>
      <c r="R18" s="532"/>
      <c r="S18" s="532"/>
      <c r="T18" s="532"/>
      <c r="U18" s="532"/>
      <c r="V18" s="533"/>
      <c r="W18" s="425"/>
      <c r="X18" s="426"/>
      <c r="Y18" s="426"/>
      <c r="Z18" s="426"/>
      <c r="AA18" s="426"/>
      <c r="AB18" s="417"/>
      <c r="AC18" s="534">
        <v>73.3</v>
      </c>
      <c r="AD18" s="535"/>
      <c r="AE18" s="535"/>
      <c r="AF18" s="535"/>
      <c r="AG18" s="536"/>
      <c r="AH18" s="534">
        <v>72.599999999999994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10597686</v>
      </c>
      <c r="BO18" s="408"/>
      <c r="BP18" s="408"/>
      <c r="BQ18" s="408"/>
      <c r="BR18" s="408"/>
      <c r="BS18" s="408"/>
      <c r="BT18" s="408"/>
      <c r="BU18" s="409"/>
      <c r="BV18" s="407">
        <v>10466411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4914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12502334</v>
      </c>
      <c r="BO19" s="408"/>
      <c r="BP19" s="408"/>
      <c r="BQ19" s="408"/>
      <c r="BR19" s="408"/>
      <c r="BS19" s="408"/>
      <c r="BT19" s="408"/>
      <c r="BU19" s="409"/>
      <c r="BV19" s="407">
        <v>12684869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21615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24704742</v>
      </c>
      <c r="BO22" s="371"/>
      <c r="BP22" s="371"/>
      <c r="BQ22" s="371"/>
      <c r="BR22" s="371"/>
      <c r="BS22" s="371"/>
      <c r="BT22" s="371"/>
      <c r="BU22" s="372"/>
      <c r="BV22" s="370">
        <v>25879876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13200059</v>
      </c>
      <c r="BO23" s="408"/>
      <c r="BP23" s="408"/>
      <c r="BQ23" s="408"/>
      <c r="BR23" s="408"/>
      <c r="BS23" s="408"/>
      <c r="BT23" s="408"/>
      <c r="BU23" s="409"/>
      <c r="BV23" s="407">
        <v>13591927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8900</v>
      </c>
      <c r="R24" s="459"/>
      <c r="S24" s="459"/>
      <c r="T24" s="459"/>
      <c r="U24" s="459"/>
      <c r="V24" s="501"/>
      <c r="W24" s="553"/>
      <c r="X24" s="554"/>
      <c r="Y24" s="555"/>
      <c r="Z24" s="457" t="s">
        <v>175</v>
      </c>
      <c r="AA24" s="437"/>
      <c r="AB24" s="437"/>
      <c r="AC24" s="437"/>
      <c r="AD24" s="437"/>
      <c r="AE24" s="437"/>
      <c r="AF24" s="437"/>
      <c r="AG24" s="438"/>
      <c r="AH24" s="458">
        <v>287</v>
      </c>
      <c r="AI24" s="459"/>
      <c r="AJ24" s="459"/>
      <c r="AK24" s="459"/>
      <c r="AL24" s="501"/>
      <c r="AM24" s="458">
        <v>912660</v>
      </c>
      <c r="AN24" s="459"/>
      <c r="AO24" s="459"/>
      <c r="AP24" s="459"/>
      <c r="AQ24" s="459"/>
      <c r="AR24" s="501"/>
      <c r="AS24" s="458">
        <v>3180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15940778</v>
      </c>
      <c r="BO24" s="408"/>
      <c r="BP24" s="408"/>
      <c r="BQ24" s="408"/>
      <c r="BR24" s="408"/>
      <c r="BS24" s="408"/>
      <c r="BT24" s="408"/>
      <c r="BU24" s="409"/>
      <c r="BV24" s="407">
        <v>16727003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7300</v>
      </c>
      <c r="R25" s="459"/>
      <c r="S25" s="459"/>
      <c r="T25" s="459"/>
      <c r="U25" s="459"/>
      <c r="V25" s="501"/>
      <c r="W25" s="553"/>
      <c r="X25" s="554"/>
      <c r="Y25" s="555"/>
      <c r="Z25" s="457" t="s">
        <v>178</v>
      </c>
      <c r="AA25" s="437"/>
      <c r="AB25" s="437"/>
      <c r="AC25" s="437"/>
      <c r="AD25" s="437"/>
      <c r="AE25" s="437"/>
      <c r="AF25" s="437"/>
      <c r="AG25" s="438"/>
      <c r="AH25" s="458">
        <v>56</v>
      </c>
      <c r="AI25" s="459"/>
      <c r="AJ25" s="459"/>
      <c r="AK25" s="459"/>
      <c r="AL25" s="501"/>
      <c r="AM25" s="458">
        <v>177072</v>
      </c>
      <c r="AN25" s="459"/>
      <c r="AO25" s="459"/>
      <c r="AP25" s="459"/>
      <c r="AQ25" s="459"/>
      <c r="AR25" s="501"/>
      <c r="AS25" s="458">
        <v>3162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1873111</v>
      </c>
      <c r="BO25" s="371"/>
      <c r="BP25" s="371"/>
      <c r="BQ25" s="371"/>
      <c r="BR25" s="371"/>
      <c r="BS25" s="371"/>
      <c r="BT25" s="371"/>
      <c r="BU25" s="372"/>
      <c r="BV25" s="370">
        <v>1563895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6900</v>
      </c>
      <c r="R26" s="459"/>
      <c r="S26" s="459"/>
      <c r="T26" s="459"/>
      <c r="U26" s="459"/>
      <c r="V26" s="501"/>
      <c r="W26" s="553"/>
      <c r="X26" s="554"/>
      <c r="Y26" s="555"/>
      <c r="Z26" s="457" t="s">
        <v>181</v>
      </c>
      <c r="AA26" s="559"/>
      <c r="AB26" s="559"/>
      <c r="AC26" s="559"/>
      <c r="AD26" s="559"/>
      <c r="AE26" s="559"/>
      <c r="AF26" s="559"/>
      <c r="AG26" s="560"/>
      <c r="AH26" s="458" t="s">
        <v>132</v>
      </c>
      <c r="AI26" s="459"/>
      <c r="AJ26" s="459"/>
      <c r="AK26" s="459"/>
      <c r="AL26" s="501"/>
      <c r="AM26" s="458" t="s">
        <v>140</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184</v>
      </c>
      <c r="F27" s="437"/>
      <c r="G27" s="437"/>
      <c r="H27" s="437"/>
      <c r="I27" s="437"/>
      <c r="J27" s="437"/>
      <c r="K27" s="438"/>
      <c r="L27" s="458">
        <v>1</v>
      </c>
      <c r="M27" s="459"/>
      <c r="N27" s="459"/>
      <c r="O27" s="459"/>
      <c r="P27" s="501"/>
      <c r="Q27" s="458">
        <v>3800</v>
      </c>
      <c r="R27" s="459"/>
      <c r="S27" s="459"/>
      <c r="T27" s="459"/>
      <c r="U27" s="459"/>
      <c r="V27" s="501"/>
      <c r="W27" s="553"/>
      <c r="X27" s="554"/>
      <c r="Y27" s="555"/>
      <c r="Z27" s="457" t="s">
        <v>185</v>
      </c>
      <c r="AA27" s="437"/>
      <c r="AB27" s="437"/>
      <c r="AC27" s="437"/>
      <c r="AD27" s="437"/>
      <c r="AE27" s="437"/>
      <c r="AF27" s="437"/>
      <c r="AG27" s="438"/>
      <c r="AH27" s="458" t="s">
        <v>132</v>
      </c>
      <c r="AI27" s="459"/>
      <c r="AJ27" s="459"/>
      <c r="AK27" s="459"/>
      <c r="AL27" s="501"/>
      <c r="AM27" s="458" t="s">
        <v>186</v>
      </c>
      <c r="AN27" s="459"/>
      <c r="AO27" s="459"/>
      <c r="AP27" s="459"/>
      <c r="AQ27" s="459"/>
      <c r="AR27" s="501"/>
      <c r="AS27" s="458" t="s">
        <v>182</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293978</v>
      </c>
      <c r="BO27" s="527"/>
      <c r="BP27" s="527"/>
      <c r="BQ27" s="527"/>
      <c r="BR27" s="527"/>
      <c r="BS27" s="527"/>
      <c r="BT27" s="527"/>
      <c r="BU27" s="528"/>
      <c r="BV27" s="526">
        <v>293978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3000</v>
      </c>
      <c r="R28" s="459"/>
      <c r="S28" s="459"/>
      <c r="T28" s="459"/>
      <c r="U28" s="459"/>
      <c r="V28" s="501"/>
      <c r="W28" s="553"/>
      <c r="X28" s="554"/>
      <c r="Y28" s="555"/>
      <c r="Z28" s="457" t="s">
        <v>189</v>
      </c>
      <c r="AA28" s="437"/>
      <c r="AB28" s="437"/>
      <c r="AC28" s="437"/>
      <c r="AD28" s="437"/>
      <c r="AE28" s="437"/>
      <c r="AF28" s="437"/>
      <c r="AG28" s="438"/>
      <c r="AH28" s="458" t="s">
        <v>132</v>
      </c>
      <c r="AI28" s="459"/>
      <c r="AJ28" s="459"/>
      <c r="AK28" s="459"/>
      <c r="AL28" s="501"/>
      <c r="AM28" s="458" t="s">
        <v>182</v>
      </c>
      <c r="AN28" s="459"/>
      <c r="AO28" s="459"/>
      <c r="AP28" s="459"/>
      <c r="AQ28" s="459"/>
      <c r="AR28" s="501"/>
      <c r="AS28" s="458" t="s">
        <v>140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1617359</v>
      </c>
      <c r="BO28" s="371"/>
      <c r="BP28" s="371"/>
      <c r="BQ28" s="371"/>
      <c r="BR28" s="371"/>
      <c r="BS28" s="371"/>
      <c r="BT28" s="371"/>
      <c r="BU28" s="372"/>
      <c r="BV28" s="370">
        <v>1466659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16</v>
      </c>
      <c r="M29" s="459"/>
      <c r="N29" s="459"/>
      <c r="O29" s="459"/>
      <c r="P29" s="501"/>
      <c r="Q29" s="458">
        <v>2900</v>
      </c>
      <c r="R29" s="459"/>
      <c r="S29" s="459"/>
      <c r="T29" s="459"/>
      <c r="U29" s="459"/>
      <c r="V29" s="501"/>
      <c r="W29" s="556"/>
      <c r="X29" s="557"/>
      <c r="Y29" s="558"/>
      <c r="Z29" s="457" t="s">
        <v>192</v>
      </c>
      <c r="AA29" s="437"/>
      <c r="AB29" s="437"/>
      <c r="AC29" s="437"/>
      <c r="AD29" s="437"/>
      <c r="AE29" s="437"/>
      <c r="AF29" s="437"/>
      <c r="AG29" s="438"/>
      <c r="AH29" s="458">
        <v>287</v>
      </c>
      <c r="AI29" s="459"/>
      <c r="AJ29" s="459"/>
      <c r="AK29" s="459"/>
      <c r="AL29" s="501"/>
      <c r="AM29" s="458">
        <v>912660</v>
      </c>
      <c r="AN29" s="459"/>
      <c r="AO29" s="459"/>
      <c r="AP29" s="459"/>
      <c r="AQ29" s="459"/>
      <c r="AR29" s="501"/>
      <c r="AS29" s="458">
        <v>3180</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132</v>
      </c>
      <c r="BO29" s="408"/>
      <c r="BP29" s="408"/>
      <c r="BQ29" s="408"/>
      <c r="BR29" s="408"/>
      <c r="BS29" s="408"/>
      <c r="BT29" s="408"/>
      <c r="BU29" s="409"/>
      <c r="BV29" s="407" t="s">
        <v>182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55525</v>
      </c>
      <c r="BO30" s="527"/>
      <c r="BP30" s="527"/>
      <c r="BQ30" s="527"/>
      <c r="BR30" s="527"/>
      <c r="BS30" s="527"/>
      <c r="BT30" s="527"/>
      <c r="BU30" s="528"/>
      <c r="BV30" s="526">
        <v>41900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201</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広島県市町総合事務組合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府中町土地開発公社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広島県後期高齢者医療広域連合（一般会計）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広島県後期高齢者医療広域連合（特別会計）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安芸地区衛生施設管理組合（一般会計）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安芸地区衛生施設管理組合（特別会計）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IiWjMQ/gkMlGPhDG1R6slKMur5uYPrBpNzzuqHFRRIlq0j6xFOSduliPBO3YGQshoWtsQJsZ42EdzR9jyLtAjA==" saltValue="w/Gz3p8zhQzYeE2c5VMH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572</v>
      </c>
      <c r="D34" s="1151"/>
      <c r="E34" s="1152"/>
      <c r="F34" s="32">
        <v>0.23</v>
      </c>
      <c r="G34" s="33">
        <v>7.0000000000000007E-2</v>
      </c>
      <c r="H34" s="33">
        <v>3.04</v>
      </c>
      <c r="I34" s="33">
        <v>2.7</v>
      </c>
      <c r="J34" s="34">
        <v>3.27</v>
      </c>
      <c r="K34" s="22"/>
      <c r="L34" s="22"/>
      <c r="M34" s="22"/>
      <c r="N34" s="22"/>
      <c r="O34" s="22"/>
      <c r="P34" s="22"/>
    </row>
    <row r="35" spans="1:16" ht="39" customHeight="1">
      <c r="A35" s="22"/>
      <c r="B35" s="35"/>
      <c r="C35" s="1145" t="s">
        <v>573</v>
      </c>
      <c r="D35" s="1146"/>
      <c r="E35" s="1147"/>
      <c r="F35" s="36">
        <v>1.27</v>
      </c>
      <c r="G35" s="37">
        <v>0.78</v>
      </c>
      <c r="H35" s="37">
        <v>1.42</v>
      </c>
      <c r="I35" s="37">
        <v>1.56</v>
      </c>
      <c r="J35" s="38">
        <v>1.3</v>
      </c>
      <c r="K35" s="22"/>
      <c r="L35" s="22"/>
      <c r="M35" s="22"/>
      <c r="N35" s="22"/>
      <c r="O35" s="22"/>
      <c r="P35" s="22"/>
    </row>
    <row r="36" spans="1:16" ht="39" customHeight="1">
      <c r="A36" s="22"/>
      <c r="B36" s="35"/>
      <c r="C36" s="1145" t="s">
        <v>574</v>
      </c>
      <c r="D36" s="1146"/>
      <c r="E36" s="1147"/>
      <c r="F36" s="36">
        <v>1.0900000000000001</v>
      </c>
      <c r="G36" s="37">
        <v>0.09</v>
      </c>
      <c r="H36" s="37">
        <v>0.53</v>
      </c>
      <c r="I36" s="37">
        <v>0.4</v>
      </c>
      <c r="J36" s="38">
        <v>0.38</v>
      </c>
      <c r="K36" s="22"/>
      <c r="L36" s="22"/>
      <c r="M36" s="22"/>
      <c r="N36" s="22"/>
      <c r="O36" s="22"/>
      <c r="P36" s="22"/>
    </row>
    <row r="37" spans="1:16" ht="39" customHeight="1">
      <c r="A37" s="22"/>
      <c r="B37" s="35"/>
      <c r="C37" s="1145" t="s">
        <v>575</v>
      </c>
      <c r="D37" s="1146"/>
      <c r="E37" s="1147"/>
      <c r="F37" s="36" t="s">
        <v>524</v>
      </c>
      <c r="G37" s="37">
        <v>0</v>
      </c>
      <c r="H37" s="37">
        <v>0.05</v>
      </c>
      <c r="I37" s="37">
        <v>0</v>
      </c>
      <c r="J37" s="38">
        <v>0.02</v>
      </c>
      <c r="K37" s="22"/>
      <c r="L37" s="22"/>
      <c r="M37" s="22"/>
      <c r="N37" s="22"/>
      <c r="O37" s="22"/>
      <c r="P37" s="22"/>
    </row>
    <row r="38" spans="1:16" ht="39" customHeight="1">
      <c r="A38" s="22"/>
      <c r="B38" s="35"/>
      <c r="C38" s="1145" t="s">
        <v>576</v>
      </c>
      <c r="D38" s="1146"/>
      <c r="E38" s="1147"/>
      <c r="F38" s="36">
        <v>0.01</v>
      </c>
      <c r="G38" s="37">
        <v>0.01</v>
      </c>
      <c r="H38" s="37">
        <v>0.03</v>
      </c>
      <c r="I38" s="37">
        <v>0.06</v>
      </c>
      <c r="J38" s="38">
        <v>0</v>
      </c>
      <c r="K38" s="22"/>
      <c r="L38" s="22"/>
      <c r="M38" s="22"/>
      <c r="N38" s="22"/>
      <c r="O38" s="22"/>
      <c r="P38" s="22"/>
    </row>
    <row r="39" spans="1:16" ht="39" customHeight="1">
      <c r="A39" s="22"/>
      <c r="B39" s="35"/>
      <c r="C39" s="1145" t="s">
        <v>577</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c r="A43" s="22"/>
      <c r="B43" s="40"/>
      <c r="C43" s="1148" t="s">
        <v>579</v>
      </c>
      <c r="D43" s="1149"/>
      <c r="E43" s="1150"/>
      <c r="F43" s="41">
        <v>1.88</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qMuinOnmbBiZxTGTaMA3JLkau48sgYeydNOFUdJBdXNA5vaT9cbIIP9kp/BPPxIQ3cBB36/x8HUf31WZzlWIA==" saltValue="cqlZdEvL1xFvVqXN2bcC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53" t="s">
        <v>11</v>
      </c>
      <c r="C45" s="1154"/>
      <c r="D45" s="58"/>
      <c r="E45" s="1159" t="s">
        <v>12</v>
      </c>
      <c r="F45" s="1159"/>
      <c r="G45" s="1159"/>
      <c r="H45" s="1159"/>
      <c r="I45" s="1159"/>
      <c r="J45" s="1160"/>
      <c r="K45" s="59">
        <v>1627</v>
      </c>
      <c r="L45" s="60">
        <v>1681</v>
      </c>
      <c r="M45" s="60">
        <v>1838</v>
      </c>
      <c r="N45" s="60">
        <v>2006</v>
      </c>
      <c r="O45" s="61">
        <v>2103</v>
      </c>
      <c r="P45" s="48"/>
      <c r="Q45" s="48"/>
      <c r="R45" s="48"/>
      <c r="S45" s="48"/>
      <c r="T45" s="48"/>
      <c r="U45" s="48"/>
    </row>
    <row r="46" spans="1:21" ht="30.75" customHeight="1">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c r="A48" s="48"/>
      <c r="B48" s="1155"/>
      <c r="C48" s="1156"/>
      <c r="D48" s="62"/>
      <c r="E48" s="1161" t="s">
        <v>15</v>
      </c>
      <c r="F48" s="1161"/>
      <c r="G48" s="1161"/>
      <c r="H48" s="1161"/>
      <c r="I48" s="1161"/>
      <c r="J48" s="1162"/>
      <c r="K48" s="63">
        <v>295</v>
      </c>
      <c r="L48" s="64">
        <v>277</v>
      </c>
      <c r="M48" s="64">
        <v>272</v>
      </c>
      <c r="N48" s="64">
        <v>273</v>
      </c>
      <c r="O48" s="65">
        <v>271</v>
      </c>
      <c r="P48" s="48"/>
      <c r="Q48" s="48"/>
      <c r="R48" s="48"/>
      <c r="S48" s="48"/>
      <c r="T48" s="48"/>
      <c r="U48" s="48"/>
    </row>
    <row r="49" spans="1:21" ht="30.75" customHeight="1">
      <c r="A49" s="48"/>
      <c r="B49" s="1155"/>
      <c r="C49" s="1156"/>
      <c r="D49" s="62"/>
      <c r="E49" s="1161" t="s">
        <v>16</v>
      </c>
      <c r="F49" s="1161"/>
      <c r="G49" s="1161"/>
      <c r="H49" s="1161"/>
      <c r="I49" s="1161"/>
      <c r="J49" s="1162"/>
      <c r="K49" s="63">
        <v>2</v>
      </c>
      <c r="L49" s="64">
        <v>6</v>
      </c>
      <c r="M49" s="64">
        <v>48</v>
      </c>
      <c r="N49" s="64">
        <v>69</v>
      </c>
      <c r="O49" s="65">
        <v>70</v>
      </c>
      <c r="P49" s="48"/>
      <c r="Q49" s="48"/>
      <c r="R49" s="48"/>
      <c r="S49" s="48"/>
      <c r="T49" s="48"/>
      <c r="U49" s="48"/>
    </row>
    <row r="50" spans="1:21" ht="30.75" customHeight="1">
      <c r="A50" s="48"/>
      <c r="B50" s="1155"/>
      <c r="C50" s="1156"/>
      <c r="D50" s="62"/>
      <c r="E50" s="1161" t="s">
        <v>17</v>
      </c>
      <c r="F50" s="1161"/>
      <c r="G50" s="1161"/>
      <c r="H50" s="1161"/>
      <c r="I50" s="1161"/>
      <c r="J50" s="1162"/>
      <c r="K50" s="63">
        <v>129</v>
      </c>
      <c r="L50" s="64">
        <v>42</v>
      </c>
      <c r="M50" s="64">
        <v>47</v>
      </c>
      <c r="N50" s="64">
        <v>237</v>
      </c>
      <c r="O50" s="65">
        <v>32</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t="s">
        <v>524</v>
      </c>
      <c r="O51" s="65" t="s">
        <v>524</v>
      </c>
      <c r="P51" s="48"/>
      <c r="Q51" s="48"/>
      <c r="R51" s="48"/>
      <c r="S51" s="48"/>
      <c r="T51" s="48"/>
      <c r="U51" s="48"/>
    </row>
    <row r="52" spans="1:21" ht="30.75" customHeight="1">
      <c r="A52" s="48"/>
      <c r="B52" s="1163" t="s">
        <v>19</v>
      </c>
      <c r="C52" s="1164"/>
      <c r="D52" s="66"/>
      <c r="E52" s="1161" t="s">
        <v>20</v>
      </c>
      <c r="F52" s="1161"/>
      <c r="G52" s="1161"/>
      <c r="H52" s="1161"/>
      <c r="I52" s="1161"/>
      <c r="J52" s="1162"/>
      <c r="K52" s="63">
        <v>1537</v>
      </c>
      <c r="L52" s="64">
        <v>1612</v>
      </c>
      <c r="M52" s="64">
        <v>1640</v>
      </c>
      <c r="N52" s="64">
        <v>1678</v>
      </c>
      <c r="O52" s="65">
        <v>1715</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516</v>
      </c>
      <c r="L53" s="69">
        <v>394</v>
      </c>
      <c r="M53" s="69">
        <v>565</v>
      </c>
      <c r="N53" s="69">
        <v>907</v>
      </c>
      <c r="O53" s="70">
        <v>761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K/fn8yw7a8J+v7sKypQqxhRZAD3plrE5PLB0Ttm46E7ms5x8p2v/70SfwjMowovtWCtUeRvYwJMKkHcaT5WSw==" saltValue="yCtKc2zf4B6L/tCRAn79E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84" t="s">
        <v>32</v>
      </c>
      <c r="C41" s="1185"/>
      <c r="D41" s="105"/>
      <c r="E41" s="1190" t="s">
        <v>33</v>
      </c>
      <c r="F41" s="1190"/>
      <c r="G41" s="1190"/>
      <c r="H41" s="1191"/>
      <c r="I41" s="355">
        <v>24563</v>
      </c>
      <c r="J41" s="356">
        <v>25123</v>
      </c>
      <c r="K41" s="356">
        <v>24841</v>
      </c>
      <c r="L41" s="356">
        <v>25880</v>
      </c>
      <c r="M41" s="357">
        <v>24705</v>
      </c>
    </row>
    <row r="42" spans="2:13" ht="27.75" customHeight="1">
      <c r="B42" s="1186"/>
      <c r="C42" s="1187"/>
      <c r="D42" s="106"/>
      <c r="E42" s="1192" t="s">
        <v>34</v>
      </c>
      <c r="F42" s="1192"/>
      <c r="G42" s="1192"/>
      <c r="H42" s="1193"/>
      <c r="I42" s="358">
        <v>1163</v>
      </c>
      <c r="J42" s="359">
        <v>1148</v>
      </c>
      <c r="K42" s="359">
        <v>1105</v>
      </c>
      <c r="L42" s="359">
        <v>1023</v>
      </c>
      <c r="M42" s="360">
        <v>988</v>
      </c>
    </row>
    <row r="43" spans="2:13" ht="27.75" customHeight="1">
      <c r="B43" s="1186"/>
      <c r="C43" s="1187"/>
      <c r="D43" s="106"/>
      <c r="E43" s="1192" t="s">
        <v>35</v>
      </c>
      <c r="F43" s="1192"/>
      <c r="G43" s="1192"/>
      <c r="H43" s="1193"/>
      <c r="I43" s="358">
        <v>4375</v>
      </c>
      <c r="J43" s="359">
        <v>4131</v>
      </c>
      <c r="K43" s="359">
        <v>4088</v>
      </c>
      <c r="L43" s="359">
        <v>3897</v>
      </c>
      <c r="M43" s="360">
        <v>3574</v>
      </c>
    </row>
    <row r="44" spans="2:13" ht="27.75" customHeight="1">
      <c r="B44" s="1186"/>
      <c r="C44" s="1187"/>
      <c r="D44" s="106"/>
      <c r="E44" s="1192" t="s">
        <v>36</v>
      </c>
      <c r="F44" s="1192"/>
      <c r="G44" s="1192"/>
      <c r="H44" s="1193"/>
      <c r="I44" s="358">
        <v>824</v>
      </c>
      <c r="J44" s="359">
        <v>819</v>
      </c>
      <c r="K44" s="359">
        <v>773</v>
      </c>
      <c r="L44" s="359">
        <v>774</v>
      </c>
      <c r="M44" s="360">
        <v>706</v>
      </c>
    </row>
    <row r="45" spans="2:13" ht="27.75" customHeight="1">
      <c r="B45" s="1186"/>
      <c r="C45" s="1187"/>
      <c r="D45" s="106"/>
      <c r="E45" s="1192" t="s">
        <v>37</v>
      </c>
      <c r="F45" s="1192"/>
      <c r="G45" s="1192"/>
      <c r="H45" s="1193"/>
      <c r="I45" s="358">
        <v>2464</v>
      </c>
      <c r="J45" s="359">
        <v>2415</v>
      </c>
      <c r="K45" s="359">
        <v>2418</v>
      </c>
      <c r="L45" s="359">
        <v>2549</v>
      </c>
      <c r="M45" s="360">
        <v>2479</v>
      </c>
    </row>
    <row r="46" spans="2:13" ht="27.75" customHeight="1">
      <c r="B46" s="1186"/>
      <c r="C46" s="1187"/>
      <c r="D46" s="107"/>
      <c r="E46" s="1192" t="s">
        <v>38</v>
      </c>
      <c r="F46" s="1192"/>
      <c r="G46" s="1192"/>
      <c r="H46" s="1193"/>
      <c r="I46" s="358" t="s">
        <v>524</v>
      </c>
      <c r="J46" s="359" t="s">
        <v>524</v>
      </c>
      <c r="K46" s="359" t="s">
        <v>524</v>
      </c>
      <c r="L46" s="359" t="s">
        <v>524</v>
      </c>
      <c r="M46" s="360" t="s">
        <v>524</v>
      </c>
    </row>
    <row r="47" spans="2:13" ht="27.75" customHeight="1">
      <c r="B47" s="1186"/>
      <c r="C47" s="1187"/>
      <c r="D47" s="108"/>
      <c r="E47" s="1194" t="s">
        <v>39</v>
      </c>
      <c r="F47" s="1195"/>
      <c r="G47" s="1195"/>
      <c r="H47" s="1196"/>
      <c r="I47" s="358" t="s">
        <v>524</v>
      </c>
      <c r="J47" s="359" t="s">
        <v>524</v>
      </c>
      <c r="K47" s="359" t="s">
        <v>524</v>
      </c>
      <c r="L47" s="359" t="s">
        <v>524</v>
      </c>
      <c r="M47" s="360" t="s">
        <v>524</v>
      </c>
    </row>
    <row r="48" spans="2:13" ht="27.75" customHeight="1">
      <c r="B48" s="1186"/>
      <c r="C48" s="1187"/>
      <c r="D48" s="106"/>
      <c r="E48" s="1192" t="s">
        <v>40</v>
      </c>
      <c r="F48" s="1192"/>
      <c r="G48" s="1192"/>
      <c r="H48" s="1193"/>
      <c r="I48" s="358" t="s">
        <v>524</v>
      </c>
      <c r="J48" s="359" t="s">
        <v>524</v>
      </c>
      <c r="K48" s="359" t="s">
        <v>524</v>
      </c>
      <c r="L48" s="359" t="s">
        <v>524</v>
      </c>
      <c r="M48" s="360" t="s">
        <v>524</v>
      </c>
    </row>
    <row r="49" spans="2:13" ht="27.75" customHeight="1">
      <c r="B49" s="1188"/>
      <c r="C49" s="1189"/>
      <c r="D49" s="106"/>
      <c r="E49" s="1192" t="s">
        <v>41</v>
      </c>
      <c r="F49" s="1192"/>
      <c r="G49" s="1192"/>
      <c r="H49" s="1193"/>
      <c r="I49" s="358" t="s">
        <v>524</v>
      </c>
      <c r="J49" s="359" t="s">
        <v>524</v>
      </c>
      <c r="K49" s="359" t="s">
        <v>524</v>
      </c>
      <c r="L49" s="359" t="s">
        <v>524</v>
      </c>
      <c r="M49" s="360" t="s">
        <v>524</v>
      </c>
    </row>
    <row r="50" spans="2:13" ht="27.75" customHeight="1">
      <c r="B50" s="1197" t="s">
        <v>42</v>
      </c>
      <c r="C50" s="1198"/>
      <c r="D50" s="109"/>
      <c r="E50" s="1192" t="s">
        <v>43</v>
      </c>
      <c r="F50" s="1192"/>
      <c r="G50" s="1192"/>
      <c r="H50" s="1193"/>
      <c r="I50" s="358">
        <v>1463</v>
      </c>
      <c r="J50" s="359">
        <v>1786</v>
      </c>
      <c r="K50" s="359">
        <v>1838</v>
      </c>
      <c r="L50" s="359">
        <v>2124</v>
      </c>
      <c r="M50" s="360">
        <v>2416</v>
      </c>
    </row>
    <row r="51" spans="2:13" ht="27.75" customHeight="1">
      <c r="B51" s="1186"/>
      <c r="C51" s="1187"/>
      <c r="D51" s="106"/>
      <c r="E51" s="1192" t="s">
        <v>44</v>
      </c>
      <c r="F51" s="1192"/>
      <c r="G51" s="1192"/>
      <c r="H51" s="1193"/>
      <c r="I51" s="358">
        <v>4001</v>
      </c>
      <c r="J51" s="359">
        <v>4035</v>
      </c>
      <c r="K51" s="359">
        <v>3917</v>
      </c>
      <c r="L51" s="359">
        <v>3879</v>
      </c>
      <c r="M51" s="360">
        <v>3502</v>
      </c>
    </row>
    <row r="52" spans="2:13" ht="27.75" customHeight="1">
      <c r="B52" s="1188"/>
      <c r="C52" s="1189"/>
      <c r="D52" s="106"/>
      <c r="E52" s="1192" t="s">
        <v>45</v>
      </c>
      <c r="F52" s="1192"/>
      <c r="G52" s="1192"/>
      <c r="H52" s="1193"/>
      <c r="I52" s="358">
        <v>18220</v>
      </c>
      <c r="J52" s="359">
        <v>18403</v>
      </c>
      <c r="K52" s="359">
        <v>18359</v>
      </c>
      <c r="L52" s="359">
        <v>18693</v>
      </c>
      <c r="M52" s="360">
        <v>17937</v>
      </c>
    </row>
    <row r="53" spans="2:13" ht="27.75" customHeight="1" thickBot="1">
      <c r="B53" s="1199" t="s">
        <v>46</v>
      </c>
      <c r="C53" s="1200"/>
      <c r="D53" s="110"/>
      <c r="E53" s="1201" t="s">
        <v>47</v>
      </c>
      <c r="F53" s="1201"/>
      <c r="G53" s="1201"/>
      <c r="H53" s="1202"/>
      <c r="I53" s="361">
        <v>9706</v>
      </c>
      <c r="J53" s="362">
        <v>9412</v>
      </c>
      <c r="K53" s="362">
        <v>9111</v>
      </c>
      <c r="L53" s="362">
        <v>9427</v>
      </c>
      <c r="M53" s="363">
        <v>8597</v>
      </c>
    </row>
    <row r="54" spans="2:13" ht="27.75" customHeight="1">
      <c r="B54" s="111" t="s">
        <v>48</v>
      </c>
      <c r="C54" s="112"/>
      <c r="D54" s="112"/>
      <c r="E54" s="113"/>
      <c r="F54" s="113"/>
      <c r="G54" s="113"/>
      <c r="H54" s="113"/>
      <c r="I54" s="114"/>
      <c r="J54" s="114"/>
      <c r="K54" s="114"/>
      <c r="L54" s="114"/>
      <c r="M54" s="114"/>
    </row>
    <row r="55" spans="2:13"/>
  </sheetData>
  <sheetProtection algorithmName="SHA-512" hashValue="5E/CBD9Vh4Wwd1eeG3t0bybkML6XFap/6RdhokS4wrnzshHOy8R6TdXBnKJWs/qnekAGgHHkS38D7xCNb9LPvQ==" saltValue="K5j6VgJz0Z3q8TJOvsKd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1311</v>
      </c>
      <c r="G55" s="122">
        <v>1467</v>
      </c>
      <c r="H55" s="123">
        <v>1617</v>
      </c>
    </row>
    <row r="56" spans="2:8" ht="52.5" customHeight="1">
      <c r="B56" s="124"/>
      <c r="C56" s="1213" t="s">
        <v>51</v>
      </c>
      <c r="D56" s="1213"/>
      <c r="E56" s="1214"/>
      <c r="F56" s="125" t="s">
        <v>524</v>
      </c>
      <c r="G56" s="125" t="s">
        <v>524</v>
      </c>
      <c r="H56" s="126" t="s">
        <v>524</v>
      </c>
    </row>
    <row r="57" spans="2:8" ht="53.25" customHeight="1">
      <c r="B57" s="124"/>
      <c r="C57" s="1215" t="s">
        <v>52</v>
      </c>
      <c r="D57" s="1215"/>
      <c r="E57" s="1216"/>
      <c r="F57" s="127">
        <v>41</v>
      </c>
      <c r="G57" s="127">
        <v>42</v>
      </c>
      <c r="H57" s="128">
        <v>56</v>
      </c>
    </row>
    <row r="58" spans="2:8" ht="45.75" customHeight="1">
      <c r="B58" s="129"/>
      <c r="C58" s="1203" t="s">
        <v>594</v>
      </c>
      <c r="D58" s="1204"/>
      <c r="E58" s="1205"/>
      <c r="F58" s="130">
        <v>25</v>
      </c>
      <c r="G58" s="130">
        <v>30</v>
      </c>
      <c r="H58" s="131">
        <v>38</v>
      </c>
    </row>
    <row r="59" spans="2:8" ht="45.75" customHeight="1">
      <c r="B59" s="129"/>
      <c r="C59" s="1203" t="s">
        <v>595</v>
      </c>
      <c r="D59" s="1204"/>
      <c r="E59" s="1205"/>
      <c r="F59" s="130">
        <v>14</v>
      </c>
      <c r="G59" s="130">
        <v>10</v>
      </c>
      <c r="H59" s="131">
        <v>16</v>
      </c>
    </row>
    <row r="60" spans="2:8" ht="45.75" customHeight="1">
      <c r="B60" s="129"/>
      <c r="C60" s="1203" t="s">
        <v>596</v>
      </c>
      <c r="D60" s="1204"/>
      <c r="E60" s="1205"/>
      <c r="F60" s="130">
        <v>2</v>
      </c>
      <c r="G60" s="130">
        <v>2</v>
      </c>
      <c r="H60" s="131">
        <v>2</v>
      </c>
    </row>
    <row r="61" spans="2:8" ht="45.75" customHeight="1">
      <c r="B61" s="129"/>
      <c r="C61" s="1203"/>
      <c r="D61" s="1204"/>
      <c r="E61" s="1205"/>
      <c r="F61" s="130"/>
      <c r="G61" s="130"/>
      <c r="H61" s="131"/>
    </row>
    <row r="62" spans="2:8" ht="45.75" customHeight="1" thickBot="1">
      <c r="B62" s="132"/>
      <c r="C62" s="1206"/>
      <c r="D62" s="1207"/>
      <c r="E62" s="1208"/>
      <c r="F62" s="133"/>
      <c r="G62" s="133"/>
      <c r="H62" s="134"/>
    </row>
    <row r="63" spans="2:8" ht="52.5" customHeight="1" thickBot="1">
      <c r="B63" s="135"/>
      <c r="C63" s="1209" t="s">
        <v>53</v>
      </c>
      <c r="D63" s="1209"/>
      <c r="E63" s="1210"/>
      <c r="F63" s="136">
        <v>1352</v>
      </c>
      <c r="G63" s="136">
        <v>1509</v>
      </c>
      <c r="H63" s="137">
        <v>1673</v>
      </c>
    </row>
    <row r="64" spans="2:8"/>
  </sheetData>
  <sheetProtection algorithmName="SHA-512" hashValue="T83gDy3+QTrQxIC73CSe7ubZSNcmS+Tx5jPqsUM6bCJo/D+xLc3rVLlu762qXXMCdCqB64ca6t6IizTQUBMtiQ==" saltValue="Kpa6GBW7GbFdEqKgaaZ+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35812</v>
      </c>
      <c r="E3" s="156"/>
      <c r="F3" s="157">
        <v>47387</v>
      </c>
      <c r="G3" s="158"/>
      <c r="H3" s="159"/>
    </row>
    <row r="4" spans="1:8">
      <c r="A4" s="160"/>
      <c r="B4" s="161"/>
      <c r="C4" s="162"/>
      <c r="D4" s="163">
        <v>18860</v>
      </c>
      <c r="E4" s="164"/>
      <c r="F4" s="165">
        <v>24928</v>
      </c>
      <c r="G4" s="166"/>
      <c r="H4" s="167"/>
    </row>
    <row r="5" spans="1:8">
      <c r="A5" s="148" t="s">
        <v>557</v>
      </c>
      <c r="B5" s="153"/>
      <c r="C5" s="154"/>
      <c r="D5" s="155">
        <v>33525</v>
      </c>
      <c r="E5" s="156"/>
      <c r="F5" s="157">
        <v>51264</v>
      </c>
      <c r="G5" s="158"/>
      <c r="H5" s="159"/>
    </row>
    <row r="6" spans="1:8">
      <c r="A6" s="160"/>
      <c r="B6" s="161"/>
      <c r="C6" s="162"/>
      <c r="D6" s="163">
        <v>20514</v>
      </c>
      <c r="E6" s="164"/>
      <c r="F6" s="165">
        <v>26040</v>
      </c>
      <c r="G6" s="166"/>
      <c r="H6" s="167"/>
    </row>
    <row r="7" spans="1:8">
      <c r="A7" s="148" t="s">
        <v>558</v>
      </c>
      <c r="B7" s="153"/>
      <c r="C7" s="154"/>
      <c r="D7" s="155">
        <v>22822</v>
      </c>
      <c r="E7" s="156"/>
      <c r="F7" s="157">
        <v>52068</v>
      </c>
      <c r="G7" s="158"/>
      <c r="H7" s="159"/>
    </row>
    <row r="8" spans="1:8">
      <c r="A8" s="160"/>
      <c r="B8" s="161"/>
      <c r="C8" s="162"/>
      <c r="D8" s="163">
        <v>15319</v>
      </c>
      <c r="E8" s="164"/>
      <c r="F8" s="165">
        <v>26936</v>
      </c>
      <c r="G8" s="166"/>
      <c r="H8" s="167"/>
    </row>
    <row r="9" spans="1:8">
      <c r="A9" s="148" t="s">
        <v>559</v>
      </c>
      <c r="B9" s="153"/>
      <c r="C9" s="154"/>
      <c r="D9" s="155">
        <v>43805</v>
      </c>
      <c r="E9" s="156"/>
      <c r="F9" s="157">
        <v>47161</v>
      </c>
      <c r="G9" s="158"/>
      <c r="H9" s="159"/>
    </row>
    <row r="10" spans="1:8">
      <c r="A10" s="160"/>
      <c r="B10" s="161"/>
      <c r="C10" s="162"/>
      <c r="D10" s="163">
        <v>32084</v>
      </c>
      <c r="E10" s="164"/>
      <c r="F10" s="165">
        <v>24595</v>
      </c>
      <c r="G10" s="166"/>
      <c r="H10" s="167"/>
    </row>
    <row r="11" spans="1:8">
      <c r="A11" s="148" t="s">
        <v>560</v>
      </c>
      <c r="B11" s="153"/>
      <c r="C11" s="154"/>
      <c r="D11" s="155">
        <v>17507</v>
      </c>
      <c r="E11" s="156"/>
      <c r="F11" s="157">
        <v>43423</v>
      </c>
      <c r="G11" s="158"/>
      <c r="H11" s="159"/>
    </row>
    <row r="12" spans="1:8">
      <c r="A12" s="160"/>
      <c r="B12" s="161"/>
      <c r="C12" s="168"/>
      <c r="D12" s="163">
        <v>8648</v>
      </c>
      <c r="E12" s="164"/>
      <c r="F12" s="165">
        <v>22207</v>
      </c>
      <c r="G12" s="166"/>
      <c r="H12" s="167"/>
    </row>
    <row r="13" spans="1:8">
      <c r="A13" s="148"/>
      <c r="B13" s="153"/>
      <c r="C13" s="169"/>
      <c r="D13" s="170">
        <v>30694</v>
      </c>
      <c r="E13" s="171"/>
      <c r="F13" s="172">
        <v>48261</v>
      </c>
      <c r="G13" s="173"/>
      <c r="H13" s="159"/>
    </row>
    <row r="14" spans="1:8">
      <c r="A14" s="160"/>
      <c r="B14" s="161"/>
      <c r="C14" s="162"/>
      <c r="D14" s="163">
        <v>19085</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0.24</v>
      </c>
      <c r="C19" s="174">
        <f>ROUND(VALUE(SUBSTITUTE(実質収支比率等に係る経年分析!G$48,"▲","-")),2)</f>
        <v>7.0000000000000007E-2</v>
      </c>
      <c r="D19" s="174">
        <f>ROUND(VALUE(SUBSTITUTE(実質収支比率等に係る経年分析!H$48,"▲","-")),2)</f>
        <v>3.05</v>
      </c>
      <c r="E19" s="174">
        <f>ROUND(VALUE(SUBSTITUTE(実質収支比率等に係る経年分析!I$48,"▲","-")),2)</f>
        <v>2.7</v>
      </c>
      <c r="F19" s="174">
        <f>ROUND(VALUE(SUBSTITUTE(実質収支比率等に係る経年分析!J$48,"▲","-")),2)</f>
        <v>3.27</v>
      </c>
    </row>
    <row r="20" spans="1:11">
      <c r="A20" s="174" t="s">
        <v>57</v>
      </c>
      <c r="B20" s="174">
        <f>ROUND(VALUE(SUBSTITUTE(実質収支比率等に係る経年分析!F$47,"▲","-")),2)</f>
        <v>13.97</v>
      </c>
      <c r="C20" s="174">
        <f>ROUND(VALUE(SUBSTITUTE(実質収支比率等に係る経年分析!G$47,"▲","-")),2)</f>
        <v>13.16</v>
      </c>
      <c r="D20" s="174">
        <f>ROUND(VALUE(SUBSTITUTE(実質収支比率等に係る経年分析!H$47,"▲","-")),2)</f>
        <v>12.94</v>
      </c>
      <c r="E20" s="174">
        <f>ROUND(VALUE(SUBSTITUTE(実質収支比率等に係る経年分析!I$47,"▲","-")),2)</f>
        <v>13.48</v>
      </c>
      <c r="F20" s="174">
        <f>ROUND(VALUE(SUBSTITUTE(実質収支比率等に係る経年分析!J$47,"▲","-")),2)</f>
        <v>15.08</v>
      </c>
    </row>
    <row r="21" spans="1:11">
      <c r="A21" s="174" t="s">
        <v>58</v>
      </c>
      <c r="B21" s="174">
        <f>IF(ISNUMBER(VALUE(SUBSTITUTE(実質収支比率等に係る経年分析!F$49,"▲","-"))),ROUND(VALUE(SUBSTITUTE(実質収支比率等に係る経年分析!F$49,"▲","-")),2),NA())</f>
        <v>-1.42</v>
      </c>
      <c r="C21" s="174">
        <f>IF(ISNUMBER(VALUE(SUBSTITUTE(実質収支比率等に係る経年分析!G$49,"▲","-"))),ROUND(VALUE(SUBSTITUTE(実質収支比率等に係る経年分析!G$49,"▲","-")),2),NA())</f>
        <v>-0.84</v>
      </c>
      <c r="D21" s="174">
        <f>IF(ISNUMBER(VALUE(SUBSTITUTE(実質収支比率等に係る経年分析!H$49,"▲","-"))),ROUND(VALUE(SUBSTITUTE(実質収支比率等に係る経年分析!H$49,"▲","-")),2),NA())</f>
        <v>3.02</v>
      </c>
      <c r="E21" s="174">
        <f>IF(ISNUMBER(VALUE(SUBSTITUTE(実質収支比率等に係る経年分析!I$49,"▲","-"))),ROUND(VALUE(SUBSTITUTE(実質収支比率等に係る経年分析!I$49,"▲","-")),2),NA())</f>
        <v>1.3</v>
      </c>
      <c r="F21" s="174">
        <f>IF(ISNUMBER(VALUE(SUBSTITUTE(実質収支比率等に係る経年分析!J$49,"▲","-"))),ROUND(VALUE(SUBSTITUTE(実質収支比率等に係る経年分析!J$49,"▲","-")),2),NA())</f>
        <v>1.93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1.88</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0.38</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7.0000000000000007E-2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3.27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1537</v>
      </c>
      <c r="E42" s="176"/>
      <c r="F42" s="176"/>
      <c r="G42" s="176">
        <f>'実質公債費比率（分子）の構造'!L$52</f>
        <v>1612</v>
      </c>
      <c r="H42" s="176"/>
      <c r="I42" s="176"/>
      <c r="J42" s="176">
        <f>'実質公債費比率（分子）の構造'!M$52</f>
        <v>1640</v>
      </c>
      <c r="K42" s="176"/>
      <c r="L42" s="176"/>
      <c r="M42" s="176">
        <f>'実質公債費比率（分子）の構造'!N$52</f>
        <v>1678</v>
      </c>
      <c r="N42" s="176"/>
      <c r="O42" s="176"/>
      <c r="P42" s="176">
        <f>'実質公債費比率（分子）の構造'!O$52</f>
        <v>1715</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129</v>
      </c>
      <c r="C44" s="176"/>
      <c r="D44" s="176"/>
      <c r="E44" s="176">
        <f>'実質公債費比率（分子）の構造'!L$50</f>
        <v>42</v>
      </c>
      <c r="F44" s="176"/>
      <c r="G44" s="176"/>
      <c r="H44" s="176">
        <f>'実質公債費比率（分子）の構造'!M$50</f>
        <v>47</v>
      </c>
      <c r="I44" s="176"/>
      <c r="J44" s="176"/>
      <c r="K44" s="176">
        <f>'実質公債費比率（分子）の構造'!N$50</f>
        <v>237</v>
      </c>
      <c r="L44" s="176"/>
      <c r="M44" s="176"/>
      <c r="N44" s="176">
        <f>'実質公債費比率（分子）の構造'!O$50</f>
        <v>32</v>
      </c>
      <c r="O44" s="176"/>
      <c r="P44" s="176"/>
    </row>
    <row r="45" spans="1:16">
      <c r="A45" s="176" t="s">
        <v>68</v>
      </c>
      <c r="B45" s="176">
        <f>'実質公債費比率（分子）の構造'!K$49</f>
        <v>2</v>
      </c>
      <c r="C45" s="176"/>
      <c r="D45" s="176"/>
      <c r="E45" s="176">
        <f>'実質公債費比率（分子）の構造'!L$49</f>
        <v>6</v>
      </c>
      <c r="F45" s="176"/>
      <c r="G45" s="176"/>
      <c r="H45" s="176">
        <f>'実質公債費比率（分子）の構造'!M$49</f>
        <v>48</v>
      </c>
      <c r="I45" s="176"/>
      <c r="J45" s="176"/>
      <c r="K45" s="176">
        <f>'実質公債費比率（分子）の構造'!N$49</f>
        <v>69</v>
      </c>
      <c r="L45" s="176"/>
      <c r="M45" s="176"/>
      <c r="N45" s="176">
        <f>'実質公債費比率（分子）の構造'!O$49</f>
        <v>70</v>
      </c>
      <c r="O45" s="176"/>
      <c r="P45" s="176"/>
    </row>
    <row r="46" spans="1:16">
      <c r="A46" s="176" t="s">
        <v>69</v>
      </c>
      <c r="B46" s="176">
        <f>'実質公債費比率（分子）の構造'!K$48</f>
        <v>295</v>
      </c>
      <c r="C46" s="176"/>
      <c r="D46" s="176"/>
      <c r="E46" s="176">
        <f>'実質公債費比率（分子）の構造'!L$48</f>
        <v>277</v>
      </c>
      <c r="F46" s="176"/>
      <c r="G46" s="176"/>
      <c r="H46" s="176">
        <f>'実質公債費比率（分子）の構造'!M$48</f>
        <v>272</v>
      </c>
      <c r="I46" s="176"/>
      <c r="J46" s="176"/>
      <c r="K46" s="176">
        <f>'実質公債費比率（分子）の構造'!N$48</f>
        <v>273</v>
      </c>
      <c r="L46" s="176"/>
      <c r="M46" s="176"/>
      <c r="N46" s="176">
        <f>'実質公債費比率（分子）の構造'!O$48</f>
        <v>271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1627</v>
      </c>
      <c r="C49" s="176"/>
      <c r="D49" s="176"/>
      <c r="E49" s="176">
        <f>'実質公債費比率（分子）の構造'!L$45</f>
        <v>1681</v>
      </c>
      <c r="F49" s="176"/>
      <c r="G49" s="176"/>
      <c r="H49" s="176">
        <f>'実質公債費比率（分子）の構造'!M$45</f>
        <v>1838</v>
      </c>
      <c r="I49" s="176"/>
      <c r="J49" s="176"/>
      <c r="K49" s="176">
        <f>'実質公債費比率（分子）の構造'!N$45</f>
        <v>2006</v>
      </c>
      <c r="L49" s="176"/>
      <c r="M49" s="176"/>
      <c r="N49" s="176">
        <f>'実質公債費比率（分子）の構造'!O$45</f>
        <v>2103</v>
      </c>
      <c r="O49" s="176"/>
      <c r="P49" s="176"/>
    </row>
    <row r="50" spans="1:16">
      <c r="A50" s="176" t="s">
        <v>73</v>
      </c>
      <c r="B50" s="176" t="e">
        <f>NA()</f>
        <v>#N/A</v>
      </c>
      <c r="C50" s="176">
        <f>IF(ISNUMBER('実質公債費比率（分子）の構造'!K$53),'実質公債費比率（分子）の構造'!K$53,NA())</f>
        <v>516</v>
      </c>
      <c r="D50" s="176" t="e">
        <f>NA()</f>
        <v>#N/A</v>
      </c>
      <c r="E50" s="176" t="e">
        <f>NA()</f>
        <v>#N/A</v>
      </c>
      <c r="F50" s="176">
        <f>IF(ISNUMBER('実質公債費比率（分子）の構造'!L$53),'実質公債費比率（分子）の構造'!L$53,NA())</f>
        <v>394</v>
      </c>
      <c r="G50" s="176" t="e">
        <f>NA()</f>
        <v>#N/A</v>
      </c>
      <c r="H50" s="176" t="e">
        <f>NA()</f>
        <v>#N/A</v>
      </c>
      <c r="I50" s="176">
        <f>IF(ISNUMBER('実質公債費比率（分子）の構造'!M$53),'実質公債費比率（分子）の構造'!M$53,NA())</f>
        <v>565</v>
      </c>
      <c r="J50" s="176" t="e">
        <f>NA()</f>
        <v>#N/A</v>
      </c>
      <c r="K50" s="176" t="e">
        <f>NA()</f>
        <v>#N/A</v>
      </c>
      <c r="L50" s="176">
        <f>IF(ISNUMBER('実質公債費比率（分子）の構造'!N$53),'実質公債費比率（分子）の構造'!N$53,NA())</f>
        <v>907</v>
      </c>
      <c r="M50" s="176" t="e">
        <f>NA()</f>
        <v>#N/A</v>
      </c>
      <c r="N50" s="176" t="e">
        <f>NA()</f>
        <v>#N/A</v>
      </c>
      <c r="O50" s="176">
        <f>IF(ISNUMBER('実質公債費比率（分子）の構造'!O$53),'実質公債費比率（分子）の構造'!O$53,NA())</f>
        <v>761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18220</v>
      </c>
      <c r="E56" s="175"/>
      <c r="F56" s="175"/>
      <c r="G56" s="175">
        <f>'将来負担比率（分子）の構造'!J$52</f>
        <v>18403</v>
      </c>
      <c r="H56" s="175"/>
      <c r="I56" s="175"/>
      <c r="J56" s="175">
        <f>'将来負担比率（分子）の構造'!K$52</f>
        <v>18359</v>
      </c>
      <c r="K56" s="175"/>
      <c r="L56" s="175"/>
      <c r="M56" s="175">
        <f>'将来負担比率（分子）の構造'!L$52</f>
        <v>18693</v>
      </c>
      <c r="N56" s="175"/>
      <c r="O56" s="175"/>
      <c r="P56" s="175">
        <f>'将来負担比率（分子）の構造'!M$52</f>
        <v>17937</v>
      </c>
    </row>
    <row r="57" spans="1:16">
      <c r="A57" s="175" t="s">
        <v>44</v>
      </c>
      <c r="B57" s="175"/>
      <c r="C57" s="175"/>
      <c r="D57" s="175">
        <f>'将来負担比率（分子）の構造'!I$51</f>
        <v>4001</v>
      </c>
      <c r="E57" s="175"/>
      <c r="F57" s="175"/>
      <c r="G57" s="175">
        <f>'将来負担比率（分子）の構造'!J$51</f>
        <v>4035</v>
      </c>
      <c r="H57" s="175"/>
      <c r="I57" s="175"/>
      <c r="J57" s="175">
        <f>'将来負担比率（分子）の構造'!K$51</f>
        <v>3917</v>
      </c>
      <c r="K57" s="175"/>
      <c r="L57" s="175"/>
      <c r="M57" s="175">
        <f>'将来負担比率（分子）の構造'!L$51</f>
        <v>3879</v>
      </c>
      <c r="N57" s="175"/>
      <c r="O57" s="175"/>
      <c r="P57" s="175">
        <f>'将来負担比率（分子）の構造'!M$51</f>
        <v>3502</v>
      </c>
    </row>
    <row r="58" spans="1:16">
      <c r="A58" s="175" t="s">
        <v>43</v>
      </c>
      <c r="B58" s="175"/>
      <c r="C58" s="175"/>
      <c r="D58" s="175">
        <f>'将来負担比率（分子）の構造'!I$50</f>
        <v>1463</v>
      </c>
      <c r="E58" s="175"/>
      <c r="F58" s="175"/>
      <c r="G58" s="175">
        <f>'将来負担比率（分子）の構造'!J$50</f>
        <v>1786</v>
      </c>
      <c r="H58" s="175"/>
      <c r="I58" s="175"/>
      <c r="J58" s="175">
        <f>'将来負担比率（分子）の構造'!K$50</f>
        <v>1838</v>
      </c>
      <c r="K58" s="175"/>
      <c r="L58" s="175"/>
      <c r="M58" s="175">
        <f>'将来負担比率（分子）の構造'!L$50</f>
        <v>2124</v>
      </c>
      <c r="N58" s="175"/>
      <c r="O58" s="175"/>
      <c r="P58" s="175">
        <f>'将来負担比率（分子）の構造'!M$50</f>
        <v>2416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2464</v>
      </c>
      <c r="C62" s="175"/>
      <c r="D62" s="175"/>
      <c r="E62" s="175">
        <f>'将来負担比率（分子）の構造'!J$45</f>
        <v>2415</v>
      </c>
      <c r="F62" s="175"/>
      <c r="G62" s="175"/>
      <c r="H62" s="175">
        <f>'将来負担比率（分子）の構造'!K$45</f>
        <v>2418</v>
      </c>
      <c r="I62" s="175"/>
      <c r="J62" s="175"/>
      <c r="K62" s="175">
        <f>'将来負担比率（分子）の構造'!L$45</f>
        <v>2549</v>
      </c>
      <c r="L62" s="175"/>
      <c r="M62" s="175"/>
      <c r="N62" s="175">
        <f>'将来負担比率（分子）の構造'!M$45</f>
        <v>2479</v>
      </c>
      <c r="O62" s="175"/>
      <c r="P62" s="175"/>
    </row>
    <row r="63" spans="1:16">
      <c r="A63" s="175" t="s">
        <v>36</v>
      </c>
      <c r="B63" s="175">
        <f>'将来負担比率（分子）の構造'!I$44</f>
        <v>824</v>
      </c>
      <c r="C63" s="175"/>
      <c r="D63" s="175"/>
      <c r="E63" s="175">
        <f>'将来負担比率（分子）の構造'!J$44</f>
        <v>819</v>
      </c>
      <c r="F63" s="175"/>
      <c r="G63" s="175"/>
      <c r="H63" s="175">
        <f>'将来負担比率（分子）の構造'!K$44</f>
        <v>773</v>
      </c>
      <c r="I63" s="175"/>
      <c r="J63" s="175"/>
      <c r="K63" s="175">
        <f>'将来負担比率（分子）の構造'!L$44</f>
        <v>774</v>
      </c>
      <c r="L63" s="175"/>
      <c r="M63" s="175"/>
      <c r="N63" s="175">
        <f>'将来負担比率（分子）の構造'!M$44</f>
        <v>706</v>
      </c>
      <c r="O63" s="175"/>
      <c r="P63" s="175"/>
    </row>
    <row r="64" spans="1:16">
      <c r="A64" s="175" t="s">
        <v>35</v>
      </c>
      <c r="B64" s="175">
        <f>'将来負担比率（分子）の構造'!I$43</f>
        <v>4375</v>
      </c>
      <c r="C64" s="175"/>
      <c r="D64" s="175"/>
      <c r="E64" s="175">
        <f>'将来負担比率（分子）の構造'!J$43</f>
        <v>4131</v>
      </c>
      <c r="F64" s="175"/>
      <c r="G64" s="175"/>
      <c r="H64" s="175">
        <f>'将来負担比率（分子）の構造'!K$43</f>
        <v>4088</v>
      </c>
      <c r="I64" s="175"/>
      <c r="J64" s="175"/>
      <c r="K64" s="175">
        <f>'将来負担比率（分子）の構造'!L$43</f>
        <v>3897</v>
      </c>
      <c r="L64" s="175"/>
      <c r="M64" s="175"/>
      <c r="N64" s="175">
        <f>'将来負担比率（分子）の構造'!M$43</f>
        <v>3574</v>
      </c>
      <c r="O64" s="175"/>
      <c r="P64" s="175"/>
    </row>
    <row r="65" spans="1:16">
      <c r="A65" s="175" t="s">
        <v>34</v>
      </c>
      <c r="B65" s="175">
        <f>'将来負担比率（分子）の構造'!I$42</f>
        <v>1163</v>
      </c>
      <c r="C65" s="175"/>
      <c r="D65" s="175"/>
      <c r="E65" s="175">
        <f>'将来負担比率（分子）の構造'!J$42</f>
        <v>1148</v>
      </c>
      <c r="F65" s="175"/>
      <c r="G65" s="175"/>
      <c r="H65" s="175">
        <f>'将来負担比率（分子）の構造'!K$42</f>
        <v>1105</v>
      </c>
      <c r="I65" s="175"/>
      <c r="J65" s="175"/>
      <c r="K65" s="175">
        <f>'将来負担比率（分子）の構造'!L$42</f>
        <v>1023</v>
      </c>
      <c r="L65" s="175"/>
      <c r="M65" s="175"/>
      <c r="N65" s="175">
        <f>'将来負担比率（分子）の構造'!M$42</f>
        <v>988</v>
      </c>
      <c r="O65" s="175"/>
      <c r="P65" s="175"/>
    </row>
    <row r="66" spans="1:16">
      <c r="A66" s="175" t="s">
        <v>33</v>
      </c>
      <c r="B66" s="175">
        <f>'将来負担比率（分子）の構造'!I$41</f>
        <v>24563</v>
      </c>
      <c r="C66" s="175"/>
      <c r="D66" s="175"/>
      <c r="E66" s="175">
        <f>'将来負担比率（分子）の構造'!J$41</f>
        <v>25123</v>
      </c>
      <c r="F66" s="175"/>
      <c r="G66" s="175"/>
      <c r="H66" s="175">
        <f>'将来負担比率（分子）の構造'!K$41</f>
        <v>24841</v>
      </c>
      <c r="I66" s="175"/>
      <c r="J66" s="175"/>
      <c r="K66" s="175">
        <f>'将来負担比率（分子）の構造'!L$41</f>
        <v>25880</v>
      </c>
      <c r="L66" s="175"/>
      <c r="M66" s="175"/>
      <c r="N66" s="175">
        <f>'将来負担比率（分子）の構造'!M$41</f>
        <v>24705</v>
      </c>
      <c r="O66" s="175"/>
      <c r="P66" s="175"/>
    </row>
    <row r="67" spans="1:16">
      <c r="A67" s="175" t="s">
        <v>77</v>
      </c>
      <c r="B67" s="175" t="e">
        <f>NA()</f>
        <v>#N/A</v>
      </c>
      <c r="C67" s="175">
        <f>IF(ISNUMBER('将来負担比率（分子）の構造'!I$53), IF('将来負担比率（分子）の構造'!I$53 &lt; 0, 0, '将来負担比率（分子）の構造'!I$53), NA())</f>
        <v>9706</v>
      </c>
      <c r="D67" s="175" t="e">
        <f>NA()</f>
        <v>#N/A</v>
      </c>
      <c r="E67" s="175" t="e">
        <f>NA()</f>
        <v>#N/A</v>
      </c>
      <c r="F67" s="175">
        <f>IF(ISNUMBER('将来負担比率（分子）の構造'!J$53), IF('将来負担比率（分子）の構造'!J$53 &lt; 0, 0, '将来負担比率（分子）の構造'!J$53), NA())</f>
        <v>9412</v>
      </c>
      <c r="G67" s="175" t="e">
        <f>NA()</f>
        <v>#N/A</v>
      </c>
      <c r="H67" s="175" t="e">
        <f>NA()</f>
        <v>#N/A</v>
      </c>
      <c r="I67" s="175">
        <f>IF(ISNUMBER('将来負担比率（分子）の構造'!K$53), IF('将来負担比率（分子）の構造'!K$53 &lt; 0, 0, '将来負担比率（分子）の構造'!K$53), NA())</f>
        <v>9111</v>
      </c>
      <c r="J67" s="175" t="e">
        <f>NA()</f>
        <v>#N/A</v>
      </c>
      <c r="K67" s="175" t="e">
        <f>NA()</f>
        <v>#N/A</v>
      </c>
      <c r="L67" s="175">
        <f>IF(ISNUMBER('将来負担比率（分子）の構造'!L$53), IF('将来負担比率（分子）の構造'!L$53 &lt; 0, 0, '将来負担比率（分子）の構造'!L$53), NA())</f>
        <v>9427</v>
      </c>
      <c r="M67" s="175" t="e">
        <f>NA()</f>
        <v>#N/A</v>
      </c>
      <c r="N67" s="175" t="e">
        <f>NA()</f>
        <v>#N/A</v>
      </c>
      <c r="O67" s="175">
        <f>IF(ISNUMBER('将来負担比率（分子）の構造'!M$53), IF('将来負担比率（分子）の構造'!M$53 &lt; 0, 0, '将来負担比率（分子）の構造'!M$53), NA())</f>
        <v>8597</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1311</v>
      </c>
      <c r="C72" s="179">
        <f>基金残高に係る経年分析!G55</f>
        <v>1467</v>
      </c>
      <c r="D72" s="179">
        <f>基金残高に係る経年分析!H55</f>
        <v>1617</v>
      </c>
    </row>
    <row r="73" spans="1:16">
      <c r="A73" s="178" t="s">
        <v>80</v>
      </c>
      <c r="B73" s="179" t="str">
        <f>基金残高に係る経年分析!F56</f>
        <v>-</v>
      </c>
      <c r="C73" s="179" t="str">
        <f>基金残高に係る経年分析!G56</f>
        <v>-</v>
      </c>
      <c r="D73" s="179" t="str">
        <f>基金残高に係る経年分析!H56</f>
        <v>-</v>
      </c>
    </row>
    <row r="74" spans="1:16">
      <c r="A74" s="178" t="s">
        <v>81</v>
      </c>
      <c r="B74" s="179">
        <f>基金残高に係る経年分析!F57</f>
        <v>41</v>
      </c>
      <c r="C74" s="179">
        <f>基金残高に係る経年分析!G57</f>
        <v>42</v>
      </c>
      <c r="D74" s="179">
        <f>基金残高に係る経年分析!H57</f>
        <v>56</v>
      </c>
    </row>
  </sheetData>
  <sheetProtection algorithmName="SHA-512" hashValue="as1T5W2c/EefCQwdaClxm4PQfEQLfA9gLpNWXOJYQuey3CDPtuEDzFlMhjS5nROIvPmbAtv6huiaphwnaEB5hg==" saltValue="0K4IbQzBnRx10vAXalTk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7484302</v>
      </c>
      <c r="S5" s="613"/>
      <c r="T5" s="613"/>
      <c r="U5" s="613"/>
      <c r="V5" s="613"/>
      <c r="W5" s="613"/>
      <c r="X5" s="613"/>
      <c r="Y5" s="614"/>
      <c r="Z5" s="615">
        <v>39.9</v>
      </c>
      <c r="AA5" s="615"/>
      <c r="AB5" s="615"/>
      <c r="AC5" s="615"/>
      <c r="AD5" s="616">
        <v>7047393</v>
      </c>
      <c r="AE5" s="616"/>
      <c r="AF5" s="616"/>
      <c r="AG5" s="616"/>
      <c r="AH5" s="616"/>
      <c r="AI5" s="616"/>
      <c r="AJ5" s="616"/>
      <c r="AK5" s="616"/>
      <c r="AL5" s="617">
        <v>65.599999999999994</v>
      </c>
      <c r="AM5" s="618"/>
      <c r="AN5" s="618"/>
      <c r="AO5" s="619"/>
      <c r="AP5" s="609" t="s">
        <v>234</v>
      </c>
      <c r="AQ5" s="610"/>
      <c r="AR5" s="610"/>
      <c r="AS5" s="610"/>
      <c r="AT5" s="610"/>
      <c r="AU5" s="610"/>
      <c r="AV5" s="610"/>
      <c r="AW5" s="610"/>
      <c r="AX5" s="610"/>
      <c r="AY5" s="610"/>
      <c r="AZ5" s="610"/>
      <c r="BA5" s="610"/>
      <c r="BB5" s="610"/>
      <c r="BC5" s="610"/>
      <c r="BD5" s="610"/>
      <c r="BE5" s="610"/>
      <c r="BF5" s="611"/>
      <c r="BG5" s="623">
        <v>7047393</v>
      </c>
      <c r="BH5" s="624"/>
      <c r="BI5" s="624"/>
      <c r="BJ5" s="624"/>
      <c r="BK5" s="624"/>
      <c r="BL5" s="624"/>
      <c r="BM5" s="624"/>
      <c r="BN5" s="625"/>
      <c r="BO5" s="626">
        <v>94.2</v>
      </c>
      <c r="BP5" s="626"/>
      <c r="BQ5" s="626"/>
      <c r="BR5" s="626"/>
      <c r="BS5" s="627">
        <v>29092</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83415</v>
      </c>
      <c r="S6" s="624"/>
      <c r="T6" s="624"/>
      <c r="U6" s="624"/>
      <c r="V6" s="624"/>
      <c r="W6" s="624"/>
      <c r="X6" s="624"/>
      <c r="Y6" s="625"/>
      <c r="Z6" s="626">
        <v>0.4</v>
      </c>
      <c r="AA6" s="626"/>
      <c r="AB6" s="626"/>
      <c r="AC6" s="626"/>
      <c r="AD6" s="627">
        <v>83415</v>
      </c>
      <c r="AE6" s="627"/>
      <c r="AF6" s="627"/>
      <c r="AG6" s="627"/>
      <c r="AH6" s="627"/>
      <c r="AI6" s="627"/>
      <c r="AJ6" s="627"/>
      <c r="AK6" s="627"/>
      <c r="AL6" s="628">
        <v>0.8</v>
      </c>
      <c r="AM6" s="629"/>
      <c r="AN6" s="629"/>
      <c r="AO6" s="630"/>
      <c r="AP6" s="620" t="s">
        <v>239</v>
      </c>
      <c r="AQ6" s="621"/>
      <c r="AR6" s="621"/>
      <c r="AS6" s="621"/>
      <c r="AT6" s="621"/>
      <c r="AU6" s="621"/>
      <c r="AV6" s="621"/>
      <c r="AW6" s="621"/>
      <c r="AX6" s="621"/>
      <c r="AY6" s="621"/>
      <c r="AZ6" s="621"/>
      <c r="BA6" s="621"/>
      <c r="BB6" s="621"/>
      <c r="BC6" s="621"/>
      <c r="BD6" s="621"/>
      <c r="BE6" s="621"/>
      <c r="BF6" s="622"/>
      <c r="BG6" s="623">
        <v>7047393</v>
      </c>
      <c r="BH6" s="624"/>
      <c r="BI6" s="624"/>
      <c r="BJ6" s="624"/>
      <c r="BK6" s="624"/>
      <c r="BL6" s="624"/>
      <c r="BM6" s="624"/>
      <c r="BN6" s="625"/>
      <c r="BO6" s="626">
        <v>94.2</v>
      </c>
      <c r="BP6" s="626"/>
      <c r="BQ6" s="626"/>
      <c r="BR6" s="626"/>
      <c r="BS6" s="627">
        <v>29092</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147170</v>
      </c>
      <c r="CS6" s="624"/>
      <c r="CT6" s="624"/>
      <c r="CU6" s="624"/>
      <c r="CV6" s="624"/>
      <c r="CW6" s="624"/>
      <c r="CX6" s="624"/>
      <c r="CY6" s="625"/>
      <c r="CZ6" s="617">
        <v>0.8</v>
      </c>
      <c r="DA6" s="618"/>
      <c r="DB6" s="618"/>
      <c r="DC6" s="634"/>
      <c r="DD6" s="632" t="s">
        <v>241</v>
      </c>
      <c r="DE6" s="624"/>
      <c r="DF6" s="624"/>
      <c r="DG6" s="624"/>
      <c r="DH6" s="624"/>
      <c r="DI6" s="624"/>
      <c r="DJ6" s="624"/>
      <c r="DK6" s="624"/>
      <c r="DL6" s="624"/>
      <c r="DM6" s="624"/>
      <c r="DN6" s="624"/>
      <c r="DO6" s="624"/>
      <c r="DP6" s="625"/>
      <c r="DQ6" s="632">
        <v>147170</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4101</v>
      </c>
      <c r="S7" s="624"/>
      <c r="T7" s="624"/>
      <c r="U7" s="624"/>
      <c r="V7" s="624"/>
      <c r="W7" s="624"/>
      <c r="X7" s="624"/>
      <c r="Y7" s="625"/>
      <c r="Z7" s="626">
        <v>0</v>
      </c>
      <c r="AA7" s="626"/>
      <c r="AB7" s="626"/>
      <c r="AC7" s="626"/>
      <c r="AD7" s="627">
        <v>4101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3625148</v>
      </c>
      <c r="BH7" s="624"/>
      <c r="BI7" s="624"/>
      <c r="BJ7" s="624"/>
      <c r="BK7" s="624"/>
      <c r="BL7" s="624"/>
      <c r="BM7" s="624"/>
      <c r="BN7" s="625"/>
      <c r="BO7" s="626">
        <v>48.4</v>
      </c>
      <c r="BP7" s="626"/>
      <c r="BQ7" s="626"/>
      <c r="BR7" s="626"/>
      <c r="BS7" s="627">
        <v>29092</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2245814</v>
      </c>
      <c r="CS7" s="624"/>
      <c r="CT7" s="624"/>
      <c r="CU7" s="624"/>
      <c r="CV7" s="624"/>
      <c r="CW7" s="624"/>
      <c r="CX7" s="624"/>
      <c r="CY7" s="625"/>
      <c r="CZ7" s="626">
        <v>12.2</v>
      </c>
      <c r="DA7" s="626"/>
      <c r="DB7" s="626"/>
      <c r="DC7" s="626"/>
      <c r="DD7" s="632">
        <v>18094</v>
      </c>
      <c r="DE7" s="624"/>
      <c r="DF7" s="624"/>
      <c r="DG7" s="624"/>
      <c r="DH7" s="624"/>
      <c r="DI7" s="624"/>
      <c r="DJ7" s="624"/>
      <c r="DK7" s="624"/>
      <c r="DL7" s="624"/>
      <c r="DM7" s="624"/>
      <c r="DN7" s="624"/>
      <c r="DO7" s="624"/>
      <c r="DP7" s="625"/>
      <c r="DQ7" s="632">
        <v>2004765</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44472</v>
      </c>
      <c r="S8" s="624"/>
      <c r="T8" s="624"/>
      <c r="U8" s="624"/>
      <c r="V8" s="624"/>
      <c r="W8" s="624"/>
      <c r="X8" s="624"/>
      <c r="Y8" s="625"/>
      <c r="Z8" s="626">
        <v>0.2</v>
      </c>
      <c r="AA8" s="626"/>
      <c r="AB8" s="626"/>
      <c r="AC8" s="626"/>
      <c r="AD8" s="627">
        <v>44472</v>
      </c>
      <c r="AE8" s="627"/>
      <c r="AF8" s="627"/>
      <c r="AG8" s="627"/>
      <c r="AH8" s="627"/>
      <c r="AI8" s="627"/>
      <c r="AJ8" s="627"/>
      <c r="AK8" s="627"/>
      <c r="AL8" s="628">
        <v>0.4</v>
      </c>
      <c r="AM8" s="629"/>
      <c r="AN8" s="629"/>
      <c r="AO8" s="630"/>
      <c r="AP8" s="620" t="s">
        <v>246</v>
      </c>
      <c r="AQ8" s="621"/>
      <c r="AR8" s="621"/>
      <c r="AS8" s="621"/>
      <c r="AT8" s="621"/>
      <c r="AU8" s="621"/>
      <c r="AV8" s="621"/>
      <c r="AW8" s="621"/>
      <c r="AX8" s="621"/>
      <c r="AY8" s="621"/>
      <c r="AZ8" s="621"/>
      <c r="BA8" s="621"/>
      <c r="BB8" s="621"/>
      <c r="BC8" s="621"/>
      <c r="BD8" s="621"/>
      <c r="BE8" s="621"/>
      <c r="BF8" s="622"/>
      <c r="BG8" s="623">
        <v>95006</v>
      </c>
      <c r="BH8" s="624"/>
      <c r="BI8" s="624"/>
      <c r="BJ8" s="624"/>
      <c r="BK8" s="624"/>
      <c r="BL8" s="624"/>
      <c r="BM8" s="624"/>
      <c r="BN8" s="625"/>
      <c r="BO8" s="626">
        <v>1.3</v>
      </c>
      <c r="BP8" s="626"/>
      <c r="BQ8" s="626"/>
      <c r="BR8" s="626"/>
      <c r="BS8" s="627" t="s">
        <v>247</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7732999</v>
      </c>
      <c r="CS8" s="624"/>
      <c r="CT8" s="624"/>
      <c r="CU8" s="624"/>
      <c r="CV8" s="624"/>
      <c r="CW8" s="624"/>
      <c r="CX8" s="624"/>
      <c r="CY8" s="625"/>
      <c r="CZ8" s="626">
        <v>42.1</v>
      </c>
      <c r="DA8" s="626"/>
      <c r="DB8" s="626"/>
      <c r="DC8" s="626"/>
      <c r="DD8" s="632">
        <v>11342</v>
      </c>
      <c r="DE8" s="624"/>
      <c r="DF8" s="624"/>
      <c r="DG8" s="624"/>
      <c r="DH8" s="624"/>
      <c r="DI8" s="624"/>
      <c r="DJ8" s="624"/>
      <c r="DK8" s="624"/>
      <c r="DL8" s="624"/>
      <c r="DM8" s="624"/>
      <c r="DN8" s="624"/>
      <c r="DO8" s="624"/>
      <c r="DP8" s="625"/>
      <c r="DQ8" s="632">
        <v>3301010</v>
      </c>
      <c r="DR8" s="624"/>
      <c r="DS8" s="624"/>
      <c r="DT8" s="624"/>
      <c r="DU8" s="624"/>
      <c r="DV8" s="624"/>
      <c r="DW8" s="624"/>
      <c r="DX8" s="624"/>
      <c r="DY8" s="624"/>
      <c r="DZ8" s="624"/>
      <c r="EA8" s="624"/>
      <c r="EB8" s="624"/>
      <c r="EC8" s="633"/>
    </row>
    <row r="9" spans="2:143" ht="11.25" customHeight="1">
      <c r="B9" s="620" t="s">
        <v>249</v>
      </c>
      <c r="C9" s="621"/>
      <c r="D9" s="621"/>
      <c r="E9" s="621"/>
      <c r="F9" s="621"/>
      <c r="G9" s="621"/>
      <c r="H9" s="621"/>
      <c r="I9" s="621"/>
      <c r="J9" s="621"/>
      <c r="K9" s="621"/>
      <c r="L9" s="621"/>
      <c r="M9" s="621"/>
      <c r="N9" s="621"/>
      <c r="O9" s="621"/>
      <c r="P9" s="621"/>
      <c r="Q9" s="622"/>
      <c r="R9" s="623">
        <v>30993</v>
      </c>
      <c r="S9" s="624"/>
      <c r="T9" s="624"/>
      <c r="U9" s="624"/>
      <c r="V9" s="624"/>
      <c r="W9" s="624"/>
      <c r="X9" s="624"/>
      <c r="Y9" s="625"/>
      <c r="Z9" s="626">
        <v>0.2</v>
      </c>
      <c r="AA9" s="626"/>
      <c r="AB9" s="626"/>
      <c r="AC9" s="626"/>
      <c r="AD9" s="627">
        <v>30993</v>
      </c>
      <c r="AE9" s="627"/>
      <c r="AF9" s="627"/>
      <c r="AG9" s="627"/>
      <c r="AH9" s="627"/>
      <c r="AI9" s="627"/>
      <c r="AJ9" s="627"/>
      <c r="AK9" s="627"/>
      <c r="AL9" s="628">
        <v>0.3</v>
      </c>
      <c r="AM9" s="629"/>
      <c r="AN9" s="629"/>
      <c r="AO9" s="630"/>
      <c r="AP9" s="620" t="s">
        <v>250</v>
      </c>
      <c r="AQ9" s="621"/>
      <c r="AR9" s="621"/>
      <c r="AS9" s="621"/>
      <c r="AT9" s="621"/>
      <c r="AU9" s="621"/>
      <c r="AV9" s="621"/>
      <c r="AW9" s="621"/>
      <c r="AX9" s="621"/>
      <c r="AY9" s="621"/>
      <c r="AZ9" s="621"/>
      <c r="BA9" s="621"/>
      <c r="BB9" s="621"/>
      <c r="BC9" s="621"/>
      <c r="BD9" s="621"/>
      <c r="BE9" s="621"/>
      <c r="BF9" s="622"/>
      <c r="BG9" s="623">
        <v>3248857</v>
      </c>
      <c r="BH9" s="624"/>
      <c r="BI9" s="624"/>
      <c r="BJ9" s="624"/>
      <c r="BK9" s="624"/>
      <c r="BL9" s="624"/>
      <c r="BM9" s="624"/>
      <c r="BN9" s="625"/>
      <c r="BO9" s="626">
        <v>43.4</v>
      </c>
      <c r="BP9" s="626"/>
      <c r="BQ9" s="626"/>
      <c r="BR9" s="626"/>
      <c r="BS9" s="627" t="s">
        <v>247</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1849999</v>
      </c>
      <c r="CS9" s="624"/>
      <c r="CT9" s="624"/>
      <c r="CU9" s="624"/>
      <c r="CV9" s="624"/>
      <c r="CW9" s="624"/>
      <c r="CX9" s="624"/>
      <c r="CY9" s="625"/>
      <c r="CZ9" s="626">
        <v>10.1</v>
      </c>
      <c r="DA9" s="626"/>
      <c r="DB9" s="626"/>
      <c r="DC9" s="626"/>
      <c r="DD9" s="632">
        <v>17863</v>
      </c>
      <c r="DE9" s="624"/>
      <c r="DF9" s="624"/>
      <c r="DG9" s="624"/>
      <c r="DH9" s="624"/>
      <c r="DI9" s="624"/>
      <c r="DJ9" s="624"/>
      <c r="DK9" s="624"/>
      <c r="DL9" s="624"/>
      <c r="DM9" s="624"/>
      <c r="DN9" s="624"/>
      <c r="DO9" s="624"/>
      <c r="DP9" s="625"/>
      <c r="DQ9" s="632">
        <v>1438688</v>
      </c>
      <c r="DR9" s="624"/>
      <c r="DS9" s="624"/>
      <c r="DT9" s="624"/>
      <c r="DU9" s="624"/>
      <c r="DV9" s="624"/>
      <c r="DW9" s="624"/>
      <c r="DX9" s="624"/>
      <c r="DY9" s="624"/>
      <c r="DZ9" s="624"/>
      <c r="EA9" s="624"/>
      <c r="EB9" s="624"/>
      <c r="EC9" s="633"/>
    </row>
    <row r="10" spans="2:143" ht="11.25" customHeight="1">
      <c r="B10" s="620" t="s">
        <v>252</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247</v>
      </c>
      <c r="AA10" s="626"/>
      <c r="AB10" s="626"/>
      <c r="AC10" s="626"/>
      <c r="AD10" s="627" t="s">
        <v>241</v>
      </c>
      <c r="AE10" s="627"/>
      <c r="AF10" s="627"/>
      <c r="AG10" s="627"/>
      <c r="AH10" s="627"/>
      <c r="AI10" s="627"/>
      <c r="AJ10" s="627"/>
      <c r="AK10" s="627"/>
      <c r="AL10" s="628" t="s">
        <v>182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144334</v>
      </c>
      <c r="BH10" s="624"/>
      <c r="BI10" s="624"/>
      <c r="BJ10" s="624"/>
      <c r="BK10" s="624"/>
      <c r="BL10" s="624"/>
      <c r="BM10" s="624"/>
      <c r="BN10" s="625"/>
      <c r="BO10" s="626">
        <v>1.9</v>
      </c>
      <c r="BP10" s="626"/>
      <c r="BQ10" s="626"/>
      <c r="BR10" s="626"/>
      <c r="BS10" s="627" t="s">
        <v>247</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48918</v>
      </c>
      <c r="CS10" s="624"/>
      <c r="CT10" s="624"/>
      <c r="CU10" s="624"/>
      <c r="CV10" s="624"/>
      <c r="CW10" s="624"/>
      <c r="CX10" s="624"/>
      <c r="CY10" s="625"/>
      <c r="CZ10" s="626">
        <v>0.3</v>
      </c>
      <c r="DA10" s="626"/>
      <c r="DB10" s="626"/>
      <c r="DC10" s="626"/>
      <c r="DD10" s="632">
        <v>4917</v>
      </c>
      <c r="DE10" s="624"/>
      <c r="DF10" s="624"/>
      <c r="DG10" s="624"/>
      <c r="DH10" s="624"/>
      <c r="DI10" s="624"/>
      <c r="DJ10" s="624"/>
      <c r="DK10" s="624"/>
      <c r="DL10" s="624"/>
      <c r="DM10" s="624"/>
      <c r="DN10" s="624"/>
      <c r="DO10" s="624"/>
      <c r="DP10" s="625"/>
      <c r="DQ10" s="632">
        <v>11894</v>
      </c>
      <c r="DR10" s="624"/>
      <c r="DS10" s="624"/>
      <c r="DT10" s="624"/>
      <c r="DU10" s="624"/>
      <c r="DV10" s="624"/>
      <c r="DW10" s="624"/>
      <c r="DX10" s="624"/>
      <c r="DY10" s="624"/>
      <c r="DZ10" s="624"/>
      <c r="EA10" s="624"/>
      <c r="EB10" s="624"/>
      <c r="EC10" s="633"/>
    </row>
    <row r="11" spans="2:143" ht="11.25" customHeight="1">
      <c r="B11" s="620" t="s">
        <v>255</v>
      </c>
      <c r="C11" s="621"/>
      <c r="D11" s="621"/>
      <c r="E11" s="621"/>
      <c r="F11" s="621"/>
      <c r="G11" s="621"/>
      <c r="H11" s="621"/>
      <c r="I11" s="621"/>
      <c r="J11" s="621"/>
      <c r="K11" s="621"/>
      <c r="L11" s="621"/>
      <c r="M11" s="621"/>
      <c r="N11" s="621"/>
      <c r="O11" s="621"/>
      <c r="P11" s="621"/>
      <c r="Q11" s="622"/>
      <c r="R11" s="623">
        <v>1277465</v>
      </c>
      <c r="S11" s="624"/>
      <c r="T11" s="624"/>
      <c r="U11" s="624"/>
      <c r="V11" s="624"/>
      <c r="W11" s="624"/>
      <c r="X11" s="624"/>
      <c r="Y11" s="625"/>
      <c r="Z11" s="628">
        <v>6.8</v>
      </c>
      <c r="AA11" s="629"/>
      <c r="AB11" s="629"/>
      <c r="AC11" s="635"/>
      <c r="AD11" s="632">
        <v>1277465</v>
      </c>
      <c r="AE11" s="624"/>
      <c r="AF11" s="624"/>
      <c r="AG11" s="624"/>
      <c r="AH11" s="624"/>
      <c r="AI11" s="624"/>
      <c r="AJ11" s="624"/>
      <c r="AK11" s="625"/>
      <c r="AL11" s="628">
        <v>11.9</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136951</v>
      </c>
      <c r="BH11" s="624"/>
      <c r="BI11" s="624"/>
      <c r="BJ11" s="624"/>
      <c r="BK11" s="624"/>
      <c r="BL11" s="624"/>
      <c r="BM11" s="624"/>
      <c r="BN11" s="625"/>
      <c r="BO11" s="626">
        <v>1.8</v>
      </c>
      <c r="BP11" s="626"/>
      <c r="BQ11" s="626"/>
      <c r="BR11" s="626"/>
      <c r="BS11" s="627">
        <v>29092</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34042</v>
      </c>
      <c r="CS11" s="624"/>
      <c r="CT11" s="624"/>
      <c r="CU11" s="624"/>
      <c r="CV11" s="624"/>
      <c r="CW11" s="624"/>
      <c r="CX11" s="624"/>
      <c r="CY11" s="625"/>
      <c r="CZ11" s="626">
        <v>0.2</v>
      </c>
      <c r="DA11" s="626"/>
      <c r="DB11" s="626"/>
      <c r="DC11" s="626"/>
      <c r="DD11" s="632">
        <v>4327</v>
      </c>
      <c r="DE11" s="624"/>
      <c r="DF11" s="624"/>
      <c r="DG11" s="624"/>
      <c r="DH11" s="624"/>
      <c r="DI11" s="624"/>
      <c r="DJ11" s="624"/>
      <c r="DK11" s="624"/>
      <c r="DL11" s="624"/>
      <c r="DM11" s="624"/>
      <c r="DN11" s="624"/>
      <c r="DO11" s="624"/>
      <c r="DP11" s="625"/>
      <c r="DQ11" s="632">
        <v>26131</v>
      </c>
      <c r="DR11" s="624"/>
      <c r="DS11" s="624"/>
      <c r="DT11" s="624"/>
      <c r="DU11" s="624"/>
      <c r="DV11" s="624"/>
      <c r="DW11" s="624"/>
      <c r="DX11" s="624"/>
      <c r="DY11" s="624"/>
      <c r="DZ11" s="624"/>
      <c r="EA11" s="624"/>
      <c r="EB11" s="624"/>
      <c r="EC11" s="633"/>
    </row>
    <row r="12" spans="2:143" ht="11.25" customHeight="1">
      <c r="B12" s="620" t="s">
        <v>258</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182</v>
      </c>
      <c r="AA12" s="626"/>
      <c r="AB12" s="626"/>
      <c r="AC12" s="626"/>
      <c r="AD12" s="627" t="s">
        <v>247</v>
      </c>
      <c r="AE12" s="627"/>
      <c r="AF12" s="627"/>
      <c r="AG12" s="627"/>
      <c r="AH12" s="627"/>
      <c r="AI12" s="627"/>
      <c r="AJ12" s="627"/>
      <c r="AK12" s="627"/>
      <c r="AL12" s="628" t="s">
        <v>247</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3034032</v>
      </c>
      <c r="BH12" s="624"/>
      <c r="BI12" s="624"/>
      <c r="BJ12" s="624"/>
      <c r="BK12" s="624"/>
      <c r="BL12" s="624"/>
      <c r="BM12" s="624"/>
      <c r="BN12" s="625"/>
      <c r="BO12" s="626">
        <v>40.5</v>
      </c>
      <c r="BP12" s="626"/>
      <c r="BQ12" s="626"/>
      <c r="BR12" s="626"/>
      <c r="BS12" s="627" t="s">
        <v>182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60926</v>
      </c>
      <c r="CS12" s="624"/>
      <c r="CT12" s="624"/>
      <c r="CU12" s="624"/>
      <c r="CV12" s="624"/>
      <c r="CW12" s="624"/>
      <c r="CX12" s="624"/>
      <c r="CY12" s="625"/>
      <c r="CZ12" s="626">
        <v>0.3</v>
      </c>
      <c r="DA12" s="626"/>
      <c r="DB12" s="626"/>
      <c r="DC12" s="626"/>
      <c r="DD12" s="632" t="s">
        <v>247</v>
      </c>
      <c r="DE12" s="624"/>
      <c r="DF12" s="624"/>
      <c r="DG12" s="624"/>
      <c r="DH12" s="624"/>
      <c r="DI12" s="624"/>
      <c r="DJ12" s="624"/>
      <c r="DK12" s="624"/>
      <c r="DL12" s="624"/>
      <c r="DM12" s="624"/>
      <c r="DN12" s="624"/>
      <c r="DO12" s="624"/>
      <c r="DP12" s="625"/>
      <c r="DQ12" s="632">
        <v>55805</v>
      </c>
      <c r="DR12" s="624"/>
      <c r="DS12" s="624"/>
      <c r="DT12" s="624"/>
      <c r="DU12" s="624"/>
      <c r="DV12" s="624"/>
      <c r="DW12" s="624"/>
      <c r="DX12" s="624"/>
      <c r="DY12" s="624"/>
      <c r="DZ12" s="624"/>
      <c r="EA12" s="624"/>
      <c r="EB12" s="624"/>
      <c r="EC12" s="633"/>
    </row>
    <row r="13" spans="2:143" ht="11.25" customHeight="1">
      <c r="B13" s="620" t="s">
        <v>261</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182</v>
      </c>
      <c r="AA13" s="626"/>
      <c r="AB13" s="626"/>
      <c r="AC13" s="626"/>
      <c r="AD13" s="627" t="s">
        <v>247</v>
      </c>
      <c r="AE13" s="627"/>
      <c r="AF13" s="627"/>
      <c r="AG13" s="627"/>
      <c r="AH13" s="627"/>
      <c r="AI13" s="627"/>
      <c r="AJ13" s="627"/>
      <c r="AK13" s="627"/>
      <c r="AL13" s="628" t="s">
        <v>241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3034032</v>
      </c>
      <c r="BH13" s="624"/>
      <c r="BI13" s="624"/>
      <c r="BJ13" s="624"/>
      <c r="BK13" s="624"/>
      <c r="BL13" s="624"/>
      <c r="BM13" s="624"/>
      <c r="BN13" s="625"/>
      <c r="BO13" s="626">
        <v>40.5</v>
      </c>
      <c r="BP13" s="626"/>
      <c r="BQ13" s="626"/>
      <c r="BR13" s="626"/>
      <c r="BS13" s="627" t="s">
        <v>247</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1713798</v>
      </c>
      <c r="CS13" s="624"/>
      <c r="CT13" s="624"/>
      <c r="CU13" s="624"/>
      <c r="CV13" s="624"/>
      <c r="CW13" s="624"/>
      <c r="CX13" s="624"/>
      <c r="CY13" s="625"/>
      <c r="CZ13" s="626">
        <v>9.3000000000000007</v>
      </c>
      <c r="DA13" s="626"/>
      <c r="DB13" s="626"/>
      <c r="DC13" s="626"/>
      <c r="DD13" s="632">
        <v>713657</v>
      </c>
      <c r="DE13" s="624"/>
      <c r="DF13" s="624"/>
      <c r="DG13" s="624"/>
      <c r="DH13" s="624"/>
      <c r="DI13" s="624"/>
      <c r="DJ13" s="624"/>
      <c r="DK13" s="624"/>
      <c r="DL13" s="624"/>
      <c r="DM13" s="624"/>
      <c r="DN13" s="624"/>
      <c r="DO13" s="624"/>
      <c r="DP13" s="625"/>
      <c r="DQ13" s="632">
        <v>1075618</v>
      </c>
      <c r="DR13" s="624"/>
      <c r="DS13" s="624"/>
      <c r="DT13" s="624"/>
      <c r="DU13" s="624"/>
      <c r="DV13" s="624"/>
      <c r="DW13" s="624"/>
      <c r="DX13" s="624"/>
      <c r="DY13" s="624"/>
      <c r="DZ13" s="624"/>
      <c r="EA13" s="624"/>
      <c r="EB13" s="624"/>
      <c r="EC13" s="633"/>
    </row>
    <row r="14" spans="2:143" ht="11.25" customHeight="1">
      <c r="B14" s="620" t="s">
        <v>264</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102601</v>
      </c>
      <c r="BH14" s="624"/>
      <c r="BI14" s="624"/>
      <c r="BJ14" s="624"/>
      <c r="BK14" s="624"/>
      <c r="BL14" s="624"/>
      <c r="BM14" s="624"/>
      <c r="BN14" s="625"/>
      <c r="BO14" s="626">
        <v>1.4</v>
      </c>
      <c r="BP14" s="626"/>
      <c r="BQ14" s="626"/>
      <c r="BR14" s="626"/>
      <c r="BS14" s="627" t="s">
        <v>182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572637</v>
      </c>
      <c r="CS14" s="624"/>
      <c r="CT14" s="624"/>
      <c r="CU14" s="624"/>
      <c r="CV14" s="624"/>
      <c r="CW14" s="624"/>
      <c r="CX14" s="624"/>
      <c r="CY14" s="625"/>
      <c r="CZ14" s="626">
        <v>3.1</v>
      </c>
      <c r="DA14" s="626"/>
      <c r="DB14" s="626"/>
      <c r="DC14" s="626"/>
      <c r="DD14" s="632">
        <v>13816</v>
      </c>
      <c r="DE14" s="624"/>
      <c r="DF14" s="624"/>
      <c r="DG14" s="624"/>
      <c r="DH14" s="624"/>
      <c r="DI14" s="624"/>
      <c r="DJ14" s="624"/>
      <c r="DK14" s="624"/>
      <c r="DL14" s="624"/>
      <c r="DM14" s="624"/>
      <c r="DN14" s="624"/>
      <c r="DO14" s="624"/>
      <c r="DP14" s="625"/>
      <c r="DQ14" s="632">
        <v>548488</v>
      </c>
      <c r="DR14" s="624"/>
      <c r="DS14" s="624"/>
      <c r="DT14" s="624"/>
      <c r="DU14" s="624"/>
      <c r="DV14" s="624"/>
      <c r="DW14" s="624"/>
      <c r="DX14" s="624"/>
      <c r="DY14" s="624"/>
      <c r="DZ14" s="624"/>
      <c r="EA14" s="624"/>
      <c r="EB14" s="624"/>
      <c r="EC14" s="633"/>
    </row>
    <row r="15" spans="2:143" ht="11.25" customHeight="1">
      <c r="B15" s="620" t="s">
        <v>267</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247</v>
      </c>
      <c r="AA15" s="626"/>
      <c r="AB15" s="626"/>
      <c r="AC15" s="626"/>
      <c r="AD15" s="627" t="s">
        <v>241</v>
      </c>
      <c r="AE15" s="627"/>
      <c r="AF15" s="627"/>
      <c r="AG15" s="627"/>
      <c r="AH15" s="627"/>
      <c r="AI15" s="627"/>
      <c r="AJ15" s="627"/>
      <c r="AK15" s="627"/>
      <c r="AL15" s="628" t="s">
        <v>247</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285612</v>
      </c>
      <c r="BH15" s="624"/>
      <c r="BI15" s="624"/>
      <c r="BJ15" s="624"/>
      <c r="BK15" s="624"/>
      <c r="BL15" s="624"/>
      <c r="BM15" s="624"/>
      <c r="BN15" s="625"/>
      <c r="BO15" s="626">
        <v>3.8</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1873579</v>
      </c>
      <c r="CS15" s="624"/>
      <c r="CT15" s="624"/>
      <c r="CU15" s="624"/>
      <c r="CV15" s="624"/>
      <c r="CW15" s="624"/>
      <c r="CX15" s="624"/>
      <c r="CY15" s="625"/>
      <c r="CZ15" s="626">
        <v>10.199999999999999</v>
      </c>
      <c r="DA15" s="626"/>
      <c r="DB15" s="626"/>
      <c r="DC15" s="626"/>
      <c r="DD15" s="632">
        <v>141937</v>
      </c>
      <c r="DE15" s="624"/>
      <c r="DF15" s="624"/>
      <c r="DG15" s="624"/>
      <c r="DH15" s="624"/>
      <c r="DI15" s="624"/>
      <c r="DJ15" s="624"/>
      <c r="DK15" s="624"/>
      <c r="DL15" s="624"/>
      <c r="DM15" s="624"/>
      <c r="DN15" s="624"/>
      <c r="DO15" s="624"/>
      <c r="DP15" s="625"/>
      <c r="DQ15" s="632">
        <v>1410357</v>
      </c>
      <c r="DR15" s="624"/>
      <c r="DS15" s="624"/>
      <c r="DT15" s="624"/>
      <c r="DU15" s="624"/>
      <c r="DV15" s="624"/>
      <c r="DW15" s="624"/>
      <c r="DX15" s="624"/>
      <c r="DY15" s="624"/>
      <c r="DZ15" s="624"/>
      <c r="EA15" s="624"/>
      <c r="EB15" s="624"/>
      <c r="EC15" s="633"/>
    </row>
    <row r="16" spans="2:143" ht="11.25" customHeight="1">
      <c r="B16" s="620" t="s">
        <v>270</v>
      </c>
      <c r="C16" s="621"/>
      <c r="D16" s="621"/>
      <c r="E16" s="621"/>
      <c r="F16" s="621"/>
      <c r="G16" s="621"/>
      <c r="H16" s="621"/>
      <c r="I16" s="621"/>
      <c r="J16" s="621"/>
      <c r="K16" s="621"/>
      <c r="L16" s="621"/>
      <c r="M16" s="621"/>
      <c r="N16" s="621"/>
      <c r="O16" s="621"/>
      <c r="P16" s="621"/>
      <c r="Q16" s="622"/>
      <c r="R16" s="623">
        <v>10431</v>
      </c>
      <c r="S16" s="624"/>
      <c r="T16" s="624"/>
      <c r="U16" s="624"/>
      <c r="V16" s="624"/>
      <c r="W16" s="624"/>
      <c r="X16" s="624"/>
      <c r="Y16" s="625"/>
      <c r="Z16" s="626">
        <v>0.1</v>
      </c>
      <c r="AA16" s="626"/>
      <c r="AB16" s="626"/>
      <c r="AC16" s="626"/>
      <c r="AD16" s="627">
        <v>10431</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247</v>
      </c>
      <c r="BP16" s="626"/>
      <c r="BQ16" s="626"/>
      <c r="BR16" s="626"/>
      <c r="BS16" s="627" t="s">
        <v>247</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596</v>
      </c>
      <c r="CS16" s="624"/>
      <c r="CT16" s="624"/>
      <c r="CU16" s="624"/>
      <c r="CV16" s="624"/>
      <c r="CW16" s="624"/>
      <c r="CX16" s="624"/>
      <c r="CY16" s="625"/>
      <c r="CZ16" s="626">
        <v>0</v>
      </c>
      <c r="DA16" s="626"/>
      <c r="DB16" s="626"/>
      <c r="DC16" s="626"/>
      <c r="DD16" s="632" t="s">
        <v>247</v>
      </c>
      <c r="DE16" s="624"/>
      <c r="DF16" s="624"/>
      <c r="DG16" s="624"/>
      <c r="DH16" s="624"/>
      <c r="DI16" s="624"/>
      <c r="DJ16" s="624"/>
      <c r="DK16" s="624"/>
      <c r="DL16" s="624"/>
      <c r="DM16" s="624"/>
      <c r="DN16" s="624"/>
      <c r="DO16" s="624"/>
      <c r="DP16" s="625"/>
      <c r="DQ16" s="632">
        <v>596</v>
      </c>
      <c r="DR16" s="624"/>
      <c r="DS16" s="624"/>
      <c r="DT16" s="624"/>
      <c r="DU16" s="624"/>
      <c r="DV16" s="624"/>
      <c r="DW16" s="624"/>
      <c r="DX16" s="624"/>
      <c r="DY16" s="624"/>
      <c r="DZ16" s="624"/>
      <c r="EA16" s="624"/>
      <c r="EB16" s="624"/>
      <c r="EC16" s="633"/>
    </row>
    <row r="17" spans="2:133" ht="11.25" customHeight="1">
      <c r="B17" s="620" t="s">
        <v>273</v>
      </c>
      <c r="C17" s="621"/>
      <c r="D17" s="621"/>
      <c r="E17" s="621"/>
      <c r="F17" s="621"/>
      <c r="G17" s="621"/>
      <c r="H17" s="621"/>
      <c r="I17" s="621"/>
      <c r="J17" s="621"/>
      <c r="K17" s="621"/>
      <c r="L17" s="621"/>
      <c r="M17" s="621"/>
      <c r="N17" s="621"/>
      <c r="O17" s="621"/>
      <c r="P17" s="621"/>
      <c r="Q17" s="622"/>
      <c r="R17" s="623">
        <v>108737</v>
      </c>
      <c r="S17" s="624"/>
      <c r="T17" s="624"/>
      <c r="U17" s="624"/>
      <c r="V17" s="624"/>
      <c r="W17" s="624"/>
      <c r="X17" s="624"/>
      <c r="Y17" s="625"/>
      <c r="Z17" s="626">
        <v>0.6</v>
      </c>
      <c r="AA17" s="626"/>
      <c r="AB17" s="626"/>
      <c r="AC17" s="626"/>
      <c r="AD17" s="627">
        <v>108737</v>
      </c>
      <c r="AE17" s="627"/>
      <c r="AF17" s="627"/>
      <c r="AG17" s="627"/>
      <c r="AH17" s="627"/>
      <c r="AI17" s="627"/>
      <c r="AJ17" s="627"/>
      <c r="AK17" s="627"/>
      <c r="AL17" s="628">
        <v>1</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182</v>
      </c>
      <c r="BH17" s="624"/>
      <c r="BI17" s="624"/>
      <c r="BJ17" s="624"/>
      <c r="BK17" s="624"/>
      <c r="BL17" s="624"/>
      <c r="BM17" s="624"/>
      <c r="BN17" s="625"/>
      <c r="BO17" s="626" t="s">
        <v>182</v>
      </c>
      <c r="BP17" s="626"/>
      <c r="BQ17" s="626"/>
      <c r="BR17" s="626"/>
      <c r="BS17" s="627" t="s">
        <v>182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2103146</v>
      </c>
      <c r="CS17" s="624"/>
      <c r="CT17" s="624"/>
      <c r="CU17" s="624"/>
      <c r="CV17" s="624"/>
      <c r="CW17" s="624"/>
      <c r="CX17" s="624"/>
      <c r="CY17" s="625"/>
      <c r="CZ17" s="626">
        <v>11.4</v>
      </c>
      <c r="DA17" s="626"/>
      <c r="DB17" s="626"/>
      <c r="DC17" s="626"/>
      <c r="DD17" s="632" t="s">
        <v>241</v>
      </c>
      <c r="DE17" s="624"/>
      <c r="DF17" s="624"/>
      <c r="DG17" s="624"/>
      <c r="DH17" s="624"/>
      <c r="DI17" s="624"/>
      <c r="DJ17" s="624"/>
      <c r="DK17" s="624"/>
      <c r="DL17" s="624"/>
      <c r="DM17" s="624"/>
      <c r="DN17" s="624"/>
      <c r="DO17" s="624"/>
      <c r="DP17" s="625"/>
      <c r="DQ17" s="632">
        <v>2085387</v>
      </c>
      <c r="DR17" s="624"/>
      <c r="DS17" s="624"/>
      <c r="DT17" s="624"/>
      <c r="DU17" s="624"/>
      <c r="DV17" s="624"/>
      <c r="DW17" s="624"/>
      <c r="DX17" s="624"/>
      <c r="DY17" s="624"/>
      <c r="DZ17" s="624"/>
      <c r="EA17" s="624"/>
      <c r="EB17" s="624"/>
      <c r="EC17" s="633"/>
    </row>
    <row r="18" spans="2:133" ht="11.25" customHeight="1">
      <c r="B18" s="620" t="s">
        <v>276</v>
      </c>
      <c r="C18" s="621"/>
      <c r="D18" s="621"/>
      <c r="E18" s="621"/>
      <c r="F18" s="621"/>
      <c r="G18" s="621"/>
      <c r="H18" s="621"/>
      <c r="I18" s="621"/>
      <c r="J18" s="621"/>
      <c r="K18" s="621"/>
      <c r="L18" s="621"/>
      <c r="M18" s="621"/>
      <c r="N18" s="621"/>
      <c r="O18" s="621"/>
      <c r="P18" s="621"/>
      <c r="Q18" s="622"/>
      <c r="R18" s="623">
        <v>80524</v>
      </c>
      <c r="S18" s="624"/>
      <c r="T18" s="624"/>
      <c r="U18" s="624"/>
      <c r="V18" s="624"/>
      <c r="W18" s="624"/>
      <c r="X18" s="624"/>
      <c r="Y18" s="625"/>
      <c r="Z18" s="626">
        <v>0.4</v>
      </c>
      <c r="AA18" s="626"/>
      <c r="AB18" s="626"/>
      <c r="AC18" s="626"/>
      <c r="AD18" s="627">
        <v>80524</v>
      </c>
      <c r="AE18" s="627"/>
      <c r="AF18" s="627"/>
      <c r="AG18" s="627"/>
      <c r="AH18" s="627"/>
      <c r="AI18" s="627"/>
      <c r="AJ18" s="627"/>
      <c r="AK18" s="627"/>
      <c r="AL18" s="628">
        <v>0.7</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247</v>
      </c>
      <c r="CS18" s="624"/>
      <c r="CT18" s="624"/>
      <c r="CU18" s="624"/>
      <c r="CV18" s="624"/>
      <c r="CW18" s="624"/>
      <c r="CX18" s="624"/>
      <c r="CY18" s="625"/>
      <c r="CZ18" s="626" t="s">
        <v>247</v>
      </c>
      <c r="DA18" s="626"/>
      <c r="DB18" s="626"/>
      <c r="DC18" s="626"/>
      <c r="DD18" s="632" t="s">
        <v>247</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c r="B19" s="620" t="s">
        <v>279</v>
      </c>
      <c r="C19" s="621"/>
      <c r="D19" s="621"/>
      <c r="E19" s="621"/>
      <c r="F19" s="621"/>
      <c r="G19" s="621"/>
      <c r="H19" s="621"/>
      <c r="I19" s="621"/>
      <c r="J19" s="621"/>
      <c r="K19" s="621"/>
      <c r="L19" s="621"/>
      <c r="M19" s="621"/>
      <c r="N19" s="621"/>
      <c r="O19" s="621"/>
      <c r="P19" s="621"/>
      <c r="Q19" s="622"/>
      <c r="R19" s="623">
        <v>80524</v>
      </c>
      <c r="S19" s="624"/>
      <c r="T19" s="624"/>
      <c r="U19" s="624"/>
      <c r="V19" s="624"/>
      <c r="W19" s="624"/>
      <c r="X19" s="624"/>
      <c r="Y19" s="625"/>
      <c r="Z19" s="626">
        <v>0.4</v>
      </c>
      <c r="AA19" s="626"/>
      <c r="AB19" s="626"/>
      <c r="AC19" s="626"/>
      <c r="AD19" s="627">
        <v>80524</v>
      </c>
      <c r="AE19" s="627"/>
      <c r="AF19" s="627"/>
      <c r="AG19" s="627"/>
      <c r="AH19" s="627"/>
      <c r="AI19" s="627"/>
      <c r="AJ19" s="627"/>
      <c r="AK19" s="627"/>
      <c r="AL19" s="628">
        <v>0.7</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436909</v>
      </c>
      <c r="BH19" s="624"/>
      <c r="BI19" s="624"/>
      <c r="BJ19" s="624"/>
      <c r="BK19" s="624"/>
      <c r="BL19" s="624"/>
      <c r="BM19" s="624"/>
      <c r="BN19" s="625"/>
      <c r="BO19" s="626">
        <v>5.8</v>
      </c>
      <c r="BP19" s="626"/>
      <c r="BQ19" s="626"/>
      <c r="BR19" s="626"/>
      <c r="BS19" s="627" t="s">
        <v>247</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182</v>
      </c>
      <c r="DA19" s="626"/>
      <c r="DB19" s="626"/>
      <c r="DC19" s="626"/>
      <c r="DD19" s="632" t="s">
        <v>182</v>
      </c>
      <c r="DE19" s="624"/>
      <c r="DF19" s="624"/>
      <c r="DG19" s="624"/>
      <c r="DH19" s="624"/>
      <c r="DI19" s="624"/>
      <c r="DJ19" s="624"/>
      <c r="DK19" s="624"/>
      <c r="DL19" s="624"/>
      <c r="DM19" s="624"/>
      <c r="DN19" s="624"/>
      <c r="DO19" s="624"/>
      <c r="DP19" s="625"/>
      <c r="DQ19" s="632" t="s">
        <v>182</v>
      </c>
      <c r="DR19" s="624"/>
      <c r="DS19" s="624"/>
      <c r="DT19" s="624"/>
      <c r="DU19" s="624"/>
      <c r="DV19" s="624"/>
      <c r="DW19" s="624"/>
      <c r="DX19" s="624"/>
      <c r="DY19" s="624"/>
      <c r="DZ19" s="624"/>
      <c r="EA19" s="624"/>
      <c r="EB19" s="624"/>
      <c r="EC19" s="633"/>
    </row>
    <row r="20" spans="2:133" ht="11.25" customHeight="1">
      <c r="B20" s="636" t="s">
        <v>282</v>
      </c>
      <c r="C20" s="637"/>
      <c r="D20" s="637"/>
      <c r="E20" s="637"/>
      <c r="F20" s="637"/>
      <c r="G20" s="637"/>
      <c r="H20" s="637"/>
      <c r="I20" s="637"/>
      <c r="J20" s="637"/>
      <c r="K20" s="637"/>
      <c r="L20" s="637"/>
      <c r="M20" s="637"/>
      <c r="N20" s="637"/>
      <c r="O20" s="637"/>
      <c r="P20" s="637"/>
      <c r="Q20" s="638"/>
      <c r="R20" s="623" t="s">
        <v>241</v>
      </c>
      <c r="S20" s="624"/>
      <c r="T20" s="624"/>
      <c r="U20" s="624"/>
      <c r="V20" s="624"/>
      <c r="W20" s="624"/>
      <c r="X20" s="624"/>
      <c r="Y20" s="625"/>
      <c r="Z20" s="626" t="s">
        <v>182</v>
      </c>
      <c r="AA20" s="626"/>
      <c r="AB20" s="626"/>
      <c r="AC20" s="626"/>
      <c r="AD20" s="627" t="s">
        <v>247</v>
      </c>
      <c r="AE20" s="627"/>
      <c r="AF20" s="627"/>
      <c r="AG20" s="627"/>
      <c r="AH20" s="627"/>
      <c r="AI20" s="627"/>
      <c r="AJ20" s="627"/>
      <c r="AK20" s="627"/>
      <c r="AL20" s="628" t="s">
        <v>247</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436909</v>
      </c>
      <c r="BH20" s="624"/>
      <c r="BI20" s="624"/>
      <c r="BJ20" s="624"/>
      <c r="BK20" s="624"/>
      <c r="BL20" s="624"/>
      <c r="BM20" s="624"/>
      <c r="BN20" s="625"/>
      <c r="BO20" s="626">
        <v>5.8</v>
      </c>
      <c r="BP20" s="626"/>
      <c r="BQ20" s="626"/>
      <c r="BR20" s="626"/>
      <c r="BS20" s="627" t="s">
        <v>247</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18383624</v>
      </c>
      <c r="CS20" s="624"/>
      <c r="CT20" s="624"/>
      <c r="CU20" s="624"/>
      <c r="CV20" s="624"/>
      <c r="CW20" s="624"/>
      <c r="CX20" s="624"/>
      <c r="CY20" s="625"/>
      <c r="CZ20" s="626">
        <v>100</v>
      </c>
      <c r="DA20" s="626"/>
      <c r="DB20" s="626"/>
      <c r="DC20" s="626"/>
      <c r="DD20" s="632">
        <v>925953</v>
      </c>
      <c r="DE20" s="624"/>
      <c r="DF20" s="624"/>
      <c r="DG20" s="624"/>
      <c r="DH20" s="624"/>
      <c r="DI20" s="624"/>
      <c r="DJ20" s="624"/>
      <c r="DK20" s="624"/>
      <c r="DL20" s="624"/>
      <c r="DM20" s="624"/>
      <c r="DN20" s="624"/>
      <c r="DO20" s="624"/>
      <c r="DP20" s="625"/>
      <c r="DQ20" s="632">
        <v>12105909</v>
      </c>
      <c r="DR20" s="624"/>
      <c r="DS20" s="624"/>
      <c r="DT20" s="624"/>
      <c r="DU20" s="624"/>
      <c r="DV20" s="624"/>
      <c r="DW20" s="624"/>
      <c r="DX20" s="624"/>
      <c r="DY20" s="624"/>
      <c r="DZ20" s="624"/>
      <c r="EA20" s="624"/>
      <c r="EB20" s="624"/>
      <c r="EC20" s="633"/>
    </row>
    <row r="21" spans="2:133" ht="11.25" customHeight="1">
      <c r="B21" s="620" t="s">
        <v>285</v>
      </c>
      <c r="C21" s="621"/>
      <c r="D21" s="621"/>
      <c r="E21" s="621"/>
      <c r="F21" s="621"/>
      <c r="G21" s="621"/>
      <c r="H21" s="621"/>
      <c r="I21" s="621"/>
      <c r="J21" s="621"/>
      <c r="K21" s="621"/>
      <c r="L21" s="621"/>
      <c r="M21" s="621"/>
      <c r="N21" s="621"/>
      <c r="O21" s="621"/>
      <c r="P21" s="621"/>
      <c r="Q21" s="622"/>
      <c r="R21" s="623">
        <v>2130247</v>
      </c>
      <c r="S21" s="624"/>
      <c r="T21" s="624"/>
      <c r="U21" s="624"/>
      <c r="V21" s="624"/>
      <c r="W21" s="624"/>
      <c r="X21" s="624"/>
      <c r="Y21" s="625"/>
      <c r="Z21" s="626">
        <v>11.3</v>
      </c>
      <c r="AA21" s="626"/>
      <c r="AB21" s="626"/>
      <c r="AC21" s="626"/>
      <c r="AD21" s="627">
        <v>1999597</v>
      </c>
      <c r="AE21" s="627"/>
      <c r="AF21" s="627"/>
      <c r="AG21" s="627"/>
      <c r="AH21" s="627"/>
      <c r="AI21" s="627"/>
      <c r="AJ21" s="627"/>
      <c r="AK21" s="627"/>
      <c r="AL21" s="628">
        <v>18.600000000000001</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247</v>
      </c>
      <c r="BH21" s="624"/>
      <c r="BI21" s="624"/>
      <c r="BJ21" s="624"/>
      <c r="BK21" s="624"/>
      <c r="BL21" s="624"/>
      <c r="BM21" s="624"/>
      <c r="BN21" s="625"/>
      <c r="BO21" s="626" t="s">
        <v>182</v>
      </c>
      <c r="BP21" s="626"/>
      <c r="BQ21" s="626"/>
      <c r="BR21" s="626"/>
      <c r="BS21" s="627" t="s">
        <v>182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287</v>
      </c>
      <c r="C22" s="621"/>
      <c r="D22" s="621"/>
      <c r="E22" s="621"/>
      <c r="F22" s="621"/>
      <c r="G22" s="621"/>
      <c r="H22" s="621"/>
      <c r="I22" s="621"/>
      <c r="J22" s="621"/>
      <c r="K22" s="621"/>
      <c r="L22" s="621"/>
      <c r="M22" s="621"/>
      <c r="N22" s="621"/>
      <c r="O22" s="621"/>
      <c r="P22" s="621"/>
      <c r="Q22" s="622"/>
      <c r="R22" s="623">
        <v>1999597</v>
      </c>
      <c r="S22" s="624"/>
      <c r="T22" s="624"/>
      <c r="U22" s="624"/>
      <c r="V22" s="624"/>
      <c r="W22" s="624"/>
      <c r="X22" s="624"/>
      <c r="Y22" s="625"/>
      <c r="Z22" s="626">
        <v>10.6</v>
      </c>
      <c r="AA22" s="626"/>
      <c r="AB22" s="626"/>
      <c r="AC22" s="626"/>
      <c r="AD22" s="627">
        <v>1999597</v>
      </c>
      <c r="AE22" s="627"/>
      <c r="AF22" s="627"/>
      <c r="AG22" s="627"/>
      <c r="AH22" s="627"/>
      <c r="AI22" s="627"/>
      <c r="AJ22" s="627"/>
      <c r="AK22" s="627"/>
      <c r="AL22" s="628">
        <v>18.600000000000001</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247</v>
      </c>
      <c r="BP22" s="626"/>
      <c r="BQ22" s="626"/>
      <c r="BR22" s="626"/>
      <c r="BS22" s="627" t="s">
        <v>182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290</v>
      </c>
      <c r="C23" s="621"/>
      <c r="D23" s="621"/>
      <c r="E23" s="621"/>
      <c r="F23" s="621"/>
      <c r="G23" s="621"/>
      <c r="H23" s="621"/>
      <c r="I23" s="621"/>
      <c r="J23" s="621"/>
      <c r="K23" s="621"/>
      <c r="L23" s="621"/>
      <c r="M23" s="621"/>
      <c r="N23" s="621"/>
      <c r="O23" s="621"/>
      <c r="P23" s="621"/>
      <c r="Q23" s="622"/>
      <c r="R23" s="623">
        <v>130650</v>
      </c>
      <c r="S23" s="624"/>
      <c r="T23" s="624"/>
      <c r="U23" s="624"/>
      <c r="V23" s="624"/>
      <c r="W23" s="624"/>
      <c r="X23" s="624"/>
      <c r="Y23" s="625"/>
      <c r="Z23" s="626">
        <v>0.7</v>
      </c>
      <c r="AA23" s="626"/>
      <c r="AB23" s="626"/>
      <c r="AC23" s="626"/>
      <c r="AD23" s="627" t="s">
        <v>241</v>
      </c>
      <c r="AE23" s="627"/>
      <c r="AF23" s="627"/>
      <c r="AG23" s="627"/>
      <c r="AH23" s="627"/>
      <c r="AI23" s="627"/>
      <c r="AJ23" s="627"/>
      <c r="AK23" s="627"/>
      <c r="AL23" s="628" t="s">
        <v>247</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436909</v>
      </c>
      <c r="BH23" s="624"/>
      <c r="BI23" s="624"/>
      <c r="BJ23" s="624"/>
      <c r="BK23" s="624"/>
      <c r="BL23" s="624"/>
      <c r="BM23" s="624"/>
      <c r="BN23" s="625"/>
      <c r="BO23" s="626">
        <v>5.8</v>
      </c>
      <c r="BP23" s="626"/>
      <c r="BQ23" s="626"/>
      <c r="BR23" s="626"/>
      <c r="BS23" s="627" t="s">
        <v>182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c r="B24" s="620" t="s">
        <v>297</v>
      </c>
      <c r="C24" s="621"/>
      <c r="D24" s="621"/>
      <c r="E24" s="621"/>
      <c r="F24" s="621"/>
      <c r="G24" s="621"/>
      <c r="H24" s="621"/>
      <c r="I24" s="621"/>
      <c r="J24" s="621"/>
      <c r="K24" s="621"/>
      <c r="L24" s="621"/>
      <c r="M24" s="621"/>
      <c r="N24" s="621"/>
      <c r="O24" s="621"/>
      <c r="P24" s="621"/>
      <c r="Q24" s="622"/>
      <c r="R24" s="623" t="s">
        <v>182</v>
      </c>
      <c r="S24" s="624"/>
      <c r="T24" s="624"/>
      <c r="U24" s="624"/>
      <c r="V24" s="624"/>
      <c r="W24" s="624"/>
      <c r="X24" s="624"/>
      <c r="Y24" s="625"/>
      <c r="Z24" s="626" t="s">
        <v>182</v>
      </c>
      <c r="AA24" s="626"/>
      <c r="AB24" s="626"/>
      <c r="AC24" s="626"/>
      <c r="AD24" s="627" t="s">
        <v>182</v>
      </c>
      <c r="AE24" s="627"/>
      <c r="AF24" s="627"/>
      <c r="AG24" s="627"/>
      <c r="AH24" s="627"/>
      <c r="AI24" s="627"/>
      <c r="AJ24" s="627"/>
      <c r="AK24" s="627"/>
      <c r="AL24" s="628" t="s">
        <v>247</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241</v>
      </c>
      <c r="BP24" s="626"/>
      <c r="BQ24" s="626"/>
      <c r="BR24" s="626"/>
      <c r="BS24" s="627" t="s">
        <v>247</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10829459</v>
      </c>
      <c r="CS24" s="613"/>
      <c r="CT24" s="613"/>
      <c r="CU24" s="613"/>
      <c r="CV24" s="613"/>
      <c r="CW24" s="613"/>
      <c r="CX24" s="613"/>
      <c r="CY24" s="614"/>
      <c r="CZ24" s="617">
        <v>58.9</v>
      </c>
      <c r="DA24" s="618"/>
      <c r="DB24" s="618"/>
      <c r="DC24" s="634"/>
      <c r="DD24" s="653">
        <v>6319222</v>
      </c>
      <c r="DE24" s="613"/>
      <c r="DF24" s="613"/>
      <c r="DG24" s="613"/>
      <c r="DH24" s="613"/>
      <c r="DI24" s="613"/>
      <c r="DJ24" s="613"/>
      <c r="DK24" s="614"/>
      <c r="DL24" s="653">
        <v>6203355</v>
      </c>
      <c r="DM24" s="613"/>
      <c r="DN24" s="613"/>
      <c r="DO24" s="613"/>
      <c r="DP24" s="613"/>
      <c r="DQ24" s="613"/>
      <c r="DR24" s="613"/>
      <c r="DS24" s="613"/>
      <c r="DT24" s="613"/>
      <c r="DU24" s="613"/>
      <c r="DV24" s="614"/>
      <c r="DW24" s="617">
        <v>55.9</v>
      </c>
      <c r="DX24" s="618"/>
      <c r="DY24" s="618"/>
      <c r="DZ24" s="618"/>
      <c r="EA24" s="618"/>
      <c r="EB24" s="618"/>
      <c r="EC24" s="619"/>
    </row>
    <row r="25" spans="2:133" ht="11.25" customHeight="1">
      <c r="B25" s="620" t="s">
        <v>300</v>
      </c>
      <c r="C25" s="621"/>
      <c r="D25" s="621"/>
      <c r="E25" s="621"/>
      <c r="F25" s="621"/>
      <c r="G25" s="621"/>
      <c r="H25" s="621"/>
      <c r="I25" s="621"/>
      <c r="J25" s="621"/>
      <c r="K25" s="621"/>
      <c r="L25" s="621"/>
      <c r="M25" s="621"/>
      <c r="N25" s="621"/>
      <c r="O25" s="621"/>
      <c r="P25" s="621"/>
      <c r="Q25" s="622"/>
      <c r="R25" s="623">
        <v>11254690</v>
      </c>
      <c r="S25" s="624"/>
      <c r="T25" s="624"/>
      <c r="U25" s="624"/>
      <c r="V25" s="624"/>
      <c r="W25" s="624"/>
      <c r="X25" s="624"/>
      <c r="Y25" s="625"/>
      <c r="Z25" s="626">
        <v>59.9</v>
      </c>
      <c r="AA25" s="626"/>
      <c r="AB25" s="626"/>
      <c r="AC25" s="626"/>
      <c r="AD25" s="627">
        <v>10687131</v>
      </c>
      <c r="AE25" s="627"/>
      <c r="AF25" s="627"/>
      <c r="AG25" s="627"/>
      <c r="AH25" s="627"/>
      <c r="AI25" s="627"/>
      <c r="AJ25" s="627"/>
      <c r="AK25" s="627"/>
      <c r="AL25" s="628">
        <v>99.4</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247</v>
      </c>
      <c r="BP25" s="626"/>
      <c r="BQ25" s="626"/>
      <c r="BR25" s="626"/>
      <c r="BS25" s="627" t="s">
        <v>247</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2977148</v>
      </c>
      <c r="CS25" s="656"/>
      <c r="CT25" s="656"/>
      <c r="CU25" s="656"/>
      <c r="CV25" s="656"/>
      <c r="CW25" s="656"/>
      <c r="CX25" s="656"/>
      <c r="CY25" s="657"/>
      <c r="CZ25" s="628">
        <v>16.2</v>
      </c>
      <c r="DA25" s="654"/>
      <c r="DB25" s="654"/>
      <c r="DC25" s="658"/>
      <c r="DD25" s="632">
        <v>2696851</v>
      </c>
      <c r="DE25" s="656"/>
      <c r="DF25" s="656"/>
      <c r="DG25" s="656"/>
      <c r="DH25" s="656"/>
      <c r="DI25" s="656"/>
      <c r="DJ25" s="656"/>
      <c r="DK25" s="657"/>
      <c r="DL25" s="632">
        <v>2637148</v>
      </c>
      <c r="DM25" s="656"/>
      <c r="DN25" s="656"/>
      <c r="DO25" s="656"/>
      <c r="DP25" s="656"/>
      <c r="DQ25" s="656"/>
      <c r="DR25" s="656"/>
      <c r="DS25" s="656"/>
      <c r="DT25" s="656"/>
      <c r="DU25" s="656"/>
      <c r="DV25" s="657"/>
      <c r="DW25" s="628">
        <v>23.8</v>
      </c>
      <c r="DX25" s="654"/>
      <c r="DY25" s="654"/>
      <c r="DZ25" s="654"/>
      <c r="EA25" s="654"/>
      <c r="EB25" s="654"/>
      <c r="EC25" s="655"/>
    </row>
    <row r="26" spans="2:133" ht="11.25" customHeight="1">
      <c r="B26" s="620" t="s">
        <v>303</v>
      </c>
      <c r="C26" s="621"/>
      <c r="D26" s="621"/>
      <c r="E26" s="621"/>
      <c r="F26" s="621"/>
      <c r="G26" s="621"/>
      <c r="H26" s="621"/>
      <c r="I26" s="621"/>
      <c r="J26" s="621"/>
      <c r="K26" s="621"/>
      <c r="L26" s="621"/>
      <c r="M26" s="621"/>
      <c r="N26" s="621"/>
      <c r="O26" s="621"/>
      <c r="P26" s="621"/>
      <c r="Q26" s="622"/>
      <c r="R26" s="623">
        <v>5064</v>
      </c>
      <c r="S26" s="624"/>
      <c r="T26" s="624"/>
      <c r="U26" s="624"/>
      <c r="V26" s="624"/>
      <c r="W26" s="624"/>
      <c r="X26" s="624"/>
      <c r="Y26" s="625"/>
      <c r="Z26" s="626">
        <v>0</v>
      </c>
      <c r="AA26" s="626"/>
      <c r="AB26" s="626"/>
      <c r="AC26" s="626"/>
      <c r="AD26" s="627">
        <v>5064</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182</v>
      </c>
      <c r="BP26" s="626"/>
      <c r="BQ26" s="626"/>
      <c r="BR26" s="626"/>
      <c r="BS26" s="627" t="s">
        <v>241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1866733</v>
      </c>
      <c r="CS26" s="624"/>
      <c r="CT26" s="624"/>
      <c r="CU26" s="624"/>
      <c r="CV26" s="624"/>
      <c r="CW26" s="624"/>
      <c r="CX26" s="624"/>
      <c r="CY26" s="625"/>
      <c r="CZ26" s="628">
        <v>10.199999999999999</v>
      </c>
      <c r="DA26" s="654"/>
      <c r="DB26" s="654"/>
      <c r="DC26" s="658"/>
      <c r="DD26" s="632">
        <v>1713469</v>
      </c>
      <c r="DE26" s="624"/>
      <c r="DF26" s="624"/>
      <c r="DG26" s="624"/>
      <c r="DH26" s="624"/>
      <c r="DI26" s="624"/>
      <c r="DJ26" s="624"/>
      <c r="DK26" s="625"/>
      <c r="DL26" s="632" t="s">
        <v>241</v>
      </c>
      <c r="DM26" s="624"/>
      <c r="DN26" s="624"/>
      <c r="DO26" s="624"/>
      <c r="DP26" s="624"/>
      <c r="DQ26" s="624"/>
      <c r="DR26" s="624"/>
      <c r="DS26" s="624"/>
      <c r="DT26" s="624"/>
      <c r="DU26" s="624"/>
      <c r="DV26" s="625"/>
      <c r="DW26" s="628" t="s">
        <v>182</v>
      </c>
      <c r="DX26" s="654"/>
      <c r="DY26" s="654"/>
      <c r="DZ26" s="654"/>
      <c r="EA26" s="654"/>
      <c r="EB26" s="654"/>
      <c r="EC26" s="655"/>
    </row>
    <row r="27" spans="2:133" ht="11.25" customHeight="1">
      <c r="B27" s="620" t="s">
        <v>306</v>
      </c>
      <c r="C27" s="621"/>
      <c r="D27" s="621"/>
      <c r="E27" s="621"/>
      <c r="F27" s="621"/>
      <c r="G27" s="621"/>
      <c r="H27" s="621"/>
      <c r="I27" s="621"/>
      <c r="J27" s="621"/>
      <c r="K27" s="621"/>
      <c r="L27" s="621"/>
      <c r="M27" s="621"/>
      <c r="N27" s="621"/>
      <c r="O27" s="621"/>
      <c r="P27" s="621"/>
      <c r="Q27" s="622"/>
      <c r="R27" s="623">
        <v>206876</v>
      </c>
      <c r="S27" s="624"/>
      <c r="T27" s="624"/>
      <c r="U27" s="624"/>
      <c r="V27" s="624"/>
      <c r="W27" s="624"/>
      <c r="X27" s="624"/>
      <c r="Y27" s="625"/>
      <c r="Z27" s="626">
        <v>1.1000000000000001</v>
      </c>
      <c r="AA27" s="626"/>
      <c r="AB27" s="626"/>
      <c r="AC27" s="626"/>
      <c r="AD27" s="627" t="s">
        <v>247</v>
      </c>
      <c r="AE27" s="627"/>
      <c r="AF27" s="627"/>
      <c r="AG27" s="627"/>
      <c r="AH27" s="627"/>
      <c r="AI27" s="627"/>
      <c r="AJ27" s="627"/>
      <c r="AK27" s="627"/>
      <c r="AL27" s="628" t="s">
        <v>247</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7484302</v>
      </c>
      <c r="BH27" s="624"/>
      <c r="BI27" s="624"/>
      <c r="BJ27" s="624"/>
      <c r="BK27" s="624"/>
      <c r="BL27" s="624"/>
      <c r="BM27" s="624"/>
      <c r="BN27" s="625"/>
      <c r="BO27" s="626">
        <v>100</v>
      </c>
      <c r="BP27" s="626"/>
      <c r="BQ27" s="626"/>
      <c r="BR27" s="626"/>
      <c r="BS27" s="627">
        <v>29092</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5749165</v>
      </c>
      <c r="CS27" s="656"/>
      <c r="CT27" s="656"/>
      <c r="CU27" s="656"/>
      <c r="CV27" s="656"/>
      <c r="CW27" s="656"/>
      <c r="CX27" s="656"/>
      <c r="CY27" s="657"/>
      <c r="CZ27" s="628">
        <v>31.3</v>
      </c>
      <c r="DA27" s="654"/>
      <c r="DB27" s="654"/>
      <c r="DC27" s="658"/>
      <c r="DD27" s="632">
        <v>1536984</v>
      </c>
      <c r="DE27" s="656"/>
      <c r="DF27" s="656"/>
      <c r="DG27" s="656"/>
      <c r="DH27" s="656"/>
      <c r="DI27" s="656"/>
      <c r="DJ27" s="656"/>
      <c r="DK27" s="657"/>
      <c r="DL27" s="632">
        <v>1480820</v>
      </c>
      <c r="DM27" s="656"/>
      <c r="DN27" s="656"/>
      <c r="DO27" s="656"/>
      <c r="DP27" s="656"/>
      <c r="DQ27" s="656"/>
      <c r="DR27" s="656"/>
      <c r="DS27" s="656"/>
      <c r="DT27" s="656"/>
      <c r="DU27" s="656"/>
      <c r="DV27" s="657"/>
      <c r="DW27" s="628">
        <v>13.3</v>
      </c>
      <c r="DX27" s="654"/>
      <c r="DY27" s="654"/>
      <c r="DZ27" s="654"/>
      <c r="EA27" s="654"/>
      <c r="EB27" s="654"/>
      <c r="EC27" s="655"/>
    </row>
    <row r="28" spans="2:133" ht="11.25" customHeight="1">
      <c r="B28" s="620" t="s">
        <v>309</v>
      </c>
      <c r="C28" s="621"/>
      <c r="D28" s="621"/>
      <c r="E28" s="621"/>
      <c r="F28" s="621"/>
      <c r="G28" s="621"/>
      <c r="H28" s="621"/>
      <c r="I28" s="621"/>
      <c r="J28" s="621"/>
      <c r="K28" s="621"/>
      <c r="L28" s="621"/>
      <c r="M28" s="621"/>
      <c r="N28" s="621"/>
      <c r="O28" s="621"/>
      <c r="P28" s="621"/>
      <c r="Q28" s="622"/>
      <c r="R28" s="623">
        <v>93146</v>
      </c>
      <c r="S28" s="624"/>
      <c r="T28" s="624"/>
      <c r="U28" s="624"/>
      <c r="V28" s="624"/>
      <c r="W28" s="624"/>
      <c r="X28" s="624"/>
      <c r="Y28" s="625"/>
      <c r="Z28" s="626">
        <v>0.5</v>
      </c>
      <c r="AA28" s="626"/>
      <c r="AB28" s="626"/>
      <c r="AC28" s="626"/>
      <c r="AD28" s="627">
        <v>41291</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2103146</v>
      </c>
      <c r="CS28" s="624"/>
      <c r="CT28" s="624"/>
      <c r="CU28" s="624"/>
      <c r="CV28" s="624"/>
      <c r="CW28" s="624"/>
      <c r="CX28" s="624"/>
      <c r="CY28" s="625"/>
      <c r="CZ28" s="628">
        <v>11.4</v>
      </c>
      <c r="DA28" s="654"/>
      <c r="DB28" s="654"/>
      <c r="DC28" s="658"/>
      <c r="DD28" s="632">
        <v>2085387</v>
      </c>
      <c r="DE28" s="624"/>
      <c r="DF28" s="624"/>
      <c r="DG28" s="624"/>
      <c r="DH28" s="624"/>
      <c r="DI28" s="624"/>
      <c r="DJ28" s="624"/>
      <c r="DK28" s="625"/>
      <c r="DL28" s="632">
        <v>2085387</v>
      </c>
      <c r="DM28" s="624"/>
      <c r="DN28" s="624"/>
      <c r="DO28" s="624"/>
      <c r="DP28" s="624"/>
      <c r="DQ28" s="624"/>
      <c r="DR28" s="624"/>
      <c r="DS28" s="624"/>
      <c r="DT28" s="624"/>
      <c r="DU28" s="624"/>
      <c r="DV28" s="625"/>
      <c r="DW28" s="628">
        <v>18.8</v>
      </c>
      <c r="DX28" s="654"/>
      <c r="DY28" s="654"/>
      <c r="DZ28" s="654"/>
      <c r="EA28" s="654"/>
      <c r="EB28" s="654"/>
      <c r="EC28" s="655"/>
    </row>
    <row r="29" spans="2:133" ht="11.25" customHeight="1">
      <c r="B29" s="620" t="s">
        <v>311</v>
      </c>
      <c r="C29" s="621"/>
      <c r="D29" s="621"/>
      <c r="E29" s="621"/>
      <c r="F29" s="621"/>
      <c r="G29" s="621"/>
      <c r="H29" s="621"/>
      <c r="I29" s="621"/>
      <c r="J29" s="621"/>
      <c r="K29" s="621"/>
      <c r="L29" s="621"/>
      <c r="M29" s="621"/>
      <c r="N29" s="621"/>
      <c r="O29" s="621"/>
      <c r="P29" s="621"/>
      <c r="Q29" s="622"/>
      <c r="R29" s="623">
        <v>20490</v>
      </c>
      <c r="S29" s="624"/>
      <c r="T29" s="624"/>
      <c r="U29" s="624"/>
      <c r="V29" s="624"/>
      <c r="W29" s="624"/>
      <c r="X29" s="624"/>
      <c r="Y29" s="625"/>
      <c r="Z29" s="626">
        <v>0.1</v>
      </c>
      <c r="AA29" s="626"/>
      <c r="AB29" s="626"/>
      <c r="AC29" s="626"/>
      <c r="AD29" s="627" t="s">
        <v>247</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2103145</v>
      </c>
      <c r="CS29" s="656"/>
      <c r="CT29" s="656"/>
      <c r="CU29" s="656"/>
      <c r="CV29" s="656"/>
      <c r="CW29" s="656"/>
      <c r="CX29" s="656"/>
      <c r="CY29" s="657"/>
      <c r="CZ29" s="628">
        <v>11.4</v>
      </c>
      <c r="DA29" s="654"/>
      <c r="DB29" s="654"/>
      <c r="DC29" s="658"/>
      <c r="DD29" s="632">
        <v>2085386</v>
      </c>
      <c r="DE29" s="656"/>
      <c r="DF29" s="656"/>
      <c r="DG29" s="656"/>
      <c r="DH29" s="656"/>
      <c r="DI29" s="656"/>
      <c r="DJ29" s="656"/>
      <c r="DK29" s="657"/>
      <c r="DL29" s="632">
        <v>2085386</v>
      </c>
      <c r="DM29" s="656"/>
      <c r="DN29" s="656"/>
      <c r="DO29" s="656"/>
      <c r="DP29" s="656"/>
      <c r="DQ29" s="656"/>
      <c r="DR29" s="656"/>
      <c r="DS29" s="656"/>
      <c r="DT29" s="656"/>
      <c r="DU29" s="656"/>
      <c r="DV29" s="657"/>
      <c r="DW29" s="628">
        <v>18.8</v>
      </c>
      <c r="DX29" s="654"/>
      <c r="DY29" s="654"/>
      <c r="DZ29" s="654"/>
      <c r="EA29" s="654"/>
      <c r="EB29" s="654"/>
      <c r="EC29" s="655"/>
    </row>
    <row r="30" spans="2:133" ht="11.25" customHeight="1">
      <c r="B30" s="620" t="s">
        <v>314</v>
      </c>
      <c r="C30" s="621"/>
      <c r="D30" s="621"/>
      <c r="E30" s="621"/>
      <c r="F30" s="621"/>
      <c r="G30" s="621"/>
      <c r="H30" s="621"/>
      <c r="I30" s="621"/>
      <c r="J30" s="621"/>
      <c r="K30" s="621"/>
      <c r="L30" s="621"/>
      <c r="M30" s="621"/>
      <c r="N30" s="621"/>
      <c r="O30" s="621"/>
      <c r="P30" s="621"/>
      <c r="Q30" s="622"/>
      <c r="R30" s="623">
        <v>4335413</v>
      </c>
      <c r="S30" s="624"/>
      <c r="T30" s="624"/>
      <c r="U30" s="624"/>
      <c r="V30" s="624"/>
      <c r="W30" s="624"/>
      <c r="X30" s="624"/>
      <c r="Y30" s="625"/>
      <c r="Z30" s="626">
        <v>23.1</v>
      </c>
      <c r="AA30" s="626"/>
      <c r="AB30" s="626"/>
      <c r="AC30" s="626"/>
      <c r="AD30" s="627" t="s">
        <v>182</v>
      </c>
      <c r="AE30" s="627"/>
      <c r="AF30" s="627"/>
      <c r="AG30" s="627"/>
      <c r="AH30" s="627"/>
      <c r="AI30" s="627"/>
      <c r="AJ30" s="627"/>
      <c r="AK30" s="627"/>
      <c r="AL30" s="628" t="s">
        <v>182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2027367</v>
      </c>
      <c r="CS30" s="624"/>
      <c r="CT30" s="624"/>
      <c r="CU30" s="624"/>
      <c r="CV30" s="624"/>
      <c r="CW30" s="624"/>
      <c r="CX30" s="624"/>
      <c r="CY30" s="625"/>
      <c r="CZ30" s="628">
        <v>11</v>
      </c>
      <c r="DA30" s="654"/>
      <c r="DB30" s="654"/>
      <c r="DC30" s="658"/>
      <c r="DD30" s="632">
        <v>2009628</v>
      </c>
      <c r="DE30" s="624"/>
      <c r="DF30" s="624"/>
      <c r="DG30" s="624"/>
      <c r="DH30" s="624"/>
      <c r="DI30" s="624"/>
      <c r="DJ30" s="624"/>
      <c r="DK30" s="625"/>
      <c r="DL30" s="632">
        <v>2009628</v>
      </c>
      <c r="DM30" s="624"/>
      <c r="DN30" s="624"/>
      <c r="DO30" s="624"/>
      <c r="DP30" s="624"/>
      <c r="DQ30" s="624"/>
      <c r="DR30" s="624"/>
      <c r="DS30" s="624"/>
      <c r="DT30" s="624"/>
      <c r="DU30" s="624"/>
      <c r="DV30" s="625"/>
      <c r="DW30" s="628">
        <v>18.100000000000001</v>
      </c>
      <c r="DX30" s="654"/>
      <c r="DY30" s="654"/>
      <c r="DZ30" s="654"/>
      <c r="EA30" s="654"/>
      <c r="EB30" s="654"/>
      <c r="EC30" s="655"/>
    </row>
    <row r="31" spans="2:133" ht="11.25" customHeight="1">
      <c r="B31" s="636" t="s">
        <v>318</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247</v>
      </c>
      <c r="AA31" s="626"/>
      <c r="AB31" s="626"/>
      <c r="AC31" s="626"/>
      <c r="AD31" s="627" t="s">
        <v>182</v>
      </c>
      <c r="AE31" s="627"/>
      <c r="AF31" s="627"/>
      <c r="AG31" s="627"/>
      <c r="AH31" s="627"/>
      <c r="AI31" s="627"/>
      <c r="AJ31" s="627"/>
      <c r="AK31" s="627"/>
      <c r="AL31" s="628" t="s">
        <v>241</v>
      </c>
      <c r="AM31" s="629"/>
      <c r="AN31" s="629"/>
      <c r="AO31" s="630"/>
      <c r="AP31" s="669" t="s">
        <v>319</v>
      </c>
      <c r="AQ31" s="670"/>
      <c r="AR31" s="670"/>
      <c r="AS31" s="670"/>
      <c r="AT31" s="675" t="s">
        <v>320</v>
      </c>
      <c r="AU31" s="218"/>
      <c r="AV31" s="218"/>
      <c r="AW31" s="218"/>
      <c r="AX31" s="609" t="s">
        <v>192</v>
      </c>
      <c r="AY31" s="610"/>
      <c r="AZ31" s="610"/>
      <c r="BA31" s="610"/>
      <c r="BB31" s="610"/>
      <c r="BC31" s="610"/>
      <c r="BD31" s="610"/>
      <c r="BE31" s="610"/>
      <c r="BF31" s="611"/>
      <c r="BG31" s="679">
        <v>99.7</v>
      </c>
      <c r="BH31" s="667"/>
      <c r="BI31" s="667"/>
      <c r="BJ31" s="667"/>
      <c r="BK31" s="667"/>
      <c r="BL31" s="667"/>
      <c r="BM31" s="618">
        <v>99</v>
      </c>
      <c r="BN31" s="667"/>
      <c r="BO31" s="667"/>
      <c r="BP31" s="667"/>
      <c r="BQ31" s="668"/>
      <c r="BR31" s="679">
        <v>99.7</v>
      </c>
      <c r="BS31" s="667"/>
      <c r="BT31" s="667"/>
      <c r="BU31" s="667"/>
      <c r="BV31" s="667"/>
      <c r="BW31" s="667"/>
      <c r="BX31" s="618">
        <v>98.9</v>
      </c>
      <c r="BY31" s="667"/>
      <c r="BZ31" s="667"/>
      <c r="CA31" s="667"/>
      <c r="CB31" s="668"/>
      <c r="CD31" s="661"/>
      <c r="CE31" s="662"/>
      <c r="CF31" s="620" t="s">
        <v>321</v>
      </c>
      <c r="CG31" s="621"/>
      <c r="CH31" s="621"/>
      <c r="CI31" s="621"/>
      <c r="CJ31" s="621"/>
      <c r="CK31" s="621"/>
      <c r="CL31" s="621"/>
      <c r="CM31" s="621"/>
      <c r="CN31" s="621"/>
      <c r="CO31" s="621"/>
      <c r="CP31" s="621"/>
      <c r="CQ31" s="622"/>
      <c r="CR31" s="623">
        <v>75778</v>
      </c>
      <c r="CS31" s="656"/>
      <c r="CT31" s="656"/>
      <c r="CU31" s="656"/>
      <c r="CV31" s="656"/>
      <c r="CW31" s="656"/>
      <c r="CX31" s="656"/>
      <c r="CY31" s="657"/>
      <c r="CZ31" s="628">
        <v>0.4</v>
      </c>
      <c r="DA31" s="654"/>
      <c r="DB31" s="654"/>
      <c r="DC31" s="658"/>
      <c r="DD31" s="632">
        <v>75758</v>
      </c>
      <c r="DE31" s="656"/>
      <c r="DF31" s="656"/>
      <c r="DG31" s="656"/>
      <c r="DH31" s="656"/>
      <c r="DI31" s="656"/>
      <c r="DJ31" s="656"/>
      <c r="DK31" s="657"/>
      <c r="DL31" s="632">
        <v>75758</v>
      </c>
      <c r="DM31" s="656"/>
      <c r="DN31" s="656"/>
      <c r="DO31" s="656"/>
      <c r="DP31" s="656"/>
      <c r="DQ31" s="656"/>
      <c r="DR31" s="656"/>
      <c r="DS31" s="656"/>
      <c r="DT31" s="656"/>
      <c r="DU31" s="656"/>
      <c r="DV31" s="657"/>
      <c r="DW31" s="628">
        <v>0.7</v>
      </c>
      <c r="DX31" s="654"/>
      <c r="DY31" s="654"/>
      <c r="DZ31" s="654"/>
      <c r="EA31" s="654"/>
      <c r="EB31" s="654"/>
      <c r="EC31" s="655"/>
    </row>
    <row r="32" spans="2:133" ht="11.25" customHeight="1">
      <c r="B32" s="620" t="s">
        <v>322</v>
      </c>
      <c r="C32" s="621"/>
      <c r="D32" s="621"/>
      <c r="E32" s="621"/>
      <c r="F32" s="621"/>
      <c r="G32" s="621"/>
      <c r="H32" s="621"/>
      <c r="I32" s="621"/>
      <c r="J32" s="621"/>
      <c r="K32" s="621"/>
      <c r="L32" s="621"/>
      <c r="M32" s="621"/>
      <c r="N32" s="621"/>
      <c r="O32" s="621"/>
      <c r="P32" s="621"/>
      <c r="Q32" s="622"/>
      <c r="R32" s="623">
        <v>1504875</v>
      </c>
      <c r="S32" s="624"/>
      <c r="T32" s="624"/>
      <c r="U32" s="624"/>
      <c r="V32" s="624"/>
      <c r="W32" s="624"/>
      <c r="X32" s="624"/>
      <c r="Y32" s="625"/>
      <c r="Z32" s="626">
        <v>8</v>
      </c>
      <c r="AA32" s="626"/>
      <c r="AB32" s="626"/>
      <c r="AC32" s="626"/>
      <c r="AD32" s="627" t="s">
        <v>182</v>
      </c>
      <c r="AE32" s="627"/>
      <c r="AF32" s="627"/>
      <c r="AG32" s="627"/>
      <c r="AH32" s="627"/>
      <c r="AI32" s="627"/>
      <c r="AJ32" s="627"/>
      <c r="AK32" s="627"/>
      <c r="AL32" s="628" t="s">
        <v>182</v>
      </c>
      <c r="AM32" s="629"/>
      <c r="AN32" s="629"/>
      <c r="AO32" s="630"/>
      <c r="AP32" s="671"/>
      <c r="AQ32" s="672"/>
      <c r="AR32" s="672"/>
      <c r="AS32" s="672"/>
      <c r="AT32" s="676"/>
      <c r="AU32" s="214" t="s">
        <v>323</v>
      </c>
      <c r="AX32" s="620" t="s">
        <v>324</v>
      </c>
      <c r="AY32" s="621"/>
      <c r="AZ32" s="621"/>
      <c r="BA32" s="621"/>
      <c r="BB32" s="621"/>
      <c r="BC32" s="621"/>
      <c r="BD32" s="621"/>
      <c r="BE32" s="621"/>
      <c r="BF32" s="622"/>
      <c r="BG32" s="680">
        <v>99.6</v>
      </c>
      <c r="BH32" s="656"/>
      <c r="BI32" s="656"/>
      <c r="BJ32" s="656"/>
      <c r="BK32" s="656"/>
      <c r="BL32" s="656"/>
      <c r="BM32" s="629">
        <v>98.4</v>
      </c>
      <c r="BN32" s="656"/>
      <c r="BO32" s="656"/>
      <c r="BP32" s="656"/>
      <c r="BQ32" s="678"/>
      <c r="BR32" s="680">
        <v>99.6</v>
      </c>
      <c r="BS32" s="656"/>
      <c r="BT32" s="656"/>
      <c r="BU32" s="656"/>
      <c r="BV32" s="656"/>
      <c r="BW32" s="656"/>
      <c r="BX32" s="629">
        <v>98.3</v>
      </c>
      <c r="BY32" s="656"/>
      <c r="BZ32" s="656"/>
      <c r="CA32" s="656"/>
      <c r="CB32" s="678"/>
      <c r="CD32" s="663"/>
      <c r="CE32" s="664"/>
      <c r="CF32" s="620" t="s">
        <v>325</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4"/>
      <c r="DB32" s="654"/>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326</v>
      </c>
      <c r="C33" s="621"/>
      <c r="D33" s="621"/>
      <c r="E33" s="621"/>
      <c r="F33" s="621"/>
      <c r="G33" s="621"/>
      <c r="H33" s="621"/>
      <c r="I33" s="621"/>
      <c r="J33" s="621"/>
      <c r="K33" s="621"/>
      <c r="L33" s="621"/>
      <c r="M33" s="621"/>
      <c r="N33" s="621"/>
      <c r="O33" s="621"/>
      <c r="P33" s="621"/>
      <c r="Q33" s="622"/>
      <c r="R33" s="623">
        <v>18879</v>
      </c>
      <c r="S33" s="624"/>
      <c r="T33" s="624"/>
      <c r="U33" s="624"/>
      <c r="V33" s="624"/>
      <c r="W33" s="624"/>
      <c r="X33" s="624"/>
      <c r="Y33" s="625"/>
      <c r="Z33" s="626">
        <v>0.1</v>
      </c>
      <c r="AA33" s="626"/>
      <c r="AB33" s="626"/>
      <c r="AC33" s="626"/>
      <c r="AD33" s="627">
        <v>16851</v>
      </c>
      <c r="AE33" s="627"/>
      <c r="AF33" s="627"/>
      <c r="AG33" s="627"/>
      <c r="AH33" s="627"/>
      <c r="AI33" s="627"/>
      <c r="AJ33" s="627"/>
      <c r="AK33" s="627"/>
      <c r="AL33" s="628">
        <v>0.2</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99.4</v>
      </c>
      <c r="BY33" s="682"/>
      <c r="BZ33" s="682"/>
      <c r="CA33" s="682"/>
      <c r="CB33" s="684"/>
      <c r="CD33" s="620" t="s">
        <v>328</v>
      </c>
      <c r="CE33" s="621"/>
      <c r="CF33" s="621"/>
      <c r="CG33" s="621"/>
      <c r="CH33" s="621"/>
      <c r="CI33" s="621"/>
      <c r="CJ33" s="621"/>
      <c r="CK33" s="621"/>
      <c r="CL33" s="621"/>
      <c r="CM33" s="621"/>
      <c r="CN33" s="621"/>
      <c r="CO33" s="621"/>
      <c r="CP33" s="621"/>
      <c r="CQ33" s="622"/>
      <c r="CR33" s="623">
        <v>6627616</v>
      </c>
      <c r="CS33" s="656"/>
      <c r="CT33" s="656"/>
      <c r="CU33" s="656"/>
      <c r="CV33" s="656"/>
      <c r="CW33" s="656"/>
      <c r="CX33" s="656"/>
      <c r="CY33" s="657"/>
      <c r="CZ33" s="628">
        <v>36.1</v>
      </c>
      <c r="DA33" s="654"/>
      <c r="DB33" s="654"/>
      <c r="DC33" s="658"/>
      <c r="DD33" s="632">
        <v>5563234</v>
      </c>
      <c r="DE33" s="656"/>
      <c r="DF33" s="656"/>
      <c r="DG33" s="656"/>
      <c r="DH33" s="656"/>
      <c r="DI33" s="656"/>
      <c r="DJ33" s="656"/>
      <c r="DK33" s="657"/>
      <c r="DL33" s="632">
        <v>4394331</v>
      </c>
      <c r="DM33" s="656"/>
      <c r="DN33" s="656"/>
      <c r="DO33" s="656"/>
      <c r="DP33" s="656"/>
      <c r="DQ33" s="656"/>
      <c r="DR33" s="656"/>
      <c r="DS33" s="656"/>
      <c r="DT33" s="656"/>
      <c r="DU33" s="656"/>
      <c r="DV33" s="657"/>
      <c r="DW33" s="628">
        <v>39.6</v>
      </c>
      <c r="DX33" s="654"/>
      <c r="DY33" s="654"/>
      <c r="DZ33" s="654"/>
      <c r="EA33" s="654"/>
      <c r="EB33" s="654"/>
      <c r="EC33" s="655"/>
    </row>
    <row r="34" spans="2:133" ht="11.25" customHeight="1">
      <c r="B34" s="620" t="s">
        <v>329</v>
      </c>
      <c r="C34" s="621"/>
      <c r="D34" s="621"/>
      <c r="E34" s="621"/>
      <c r="F34" s="621"/>
      <c r="G34" s="621"/>
      <c r="H34" s="621"/>
      <c r="I34" s="621"/>
      <c r="J34" s="621"/>
      <c r="K34" s="621"/>
      <c r="L34" s="621"/>
      <c r="M34" s="621"/>
      <c r="N34" s="621"/>
      <c r="O34" s="621"/>
      <c r="P34" s="621"/>
      <c r="Q34" s="622"/>
      <c r="R34" s="623">
        <v>7991</v>
      </c>
      <c r="S34" s="624"/>
      <c r="T34" s="624"/>
      <c r="U34" s="624"/>
      <c r="V34" s="624"/>
      <c r="W34" s="624"/>
      <c r="X34" s="624"/>
      <c r="Y34" s="625"/>
      <c r="Z34" s="626">
        <v>0</v>
      </c>
      <c r="AA34" s="626"/>
      <c r="AB34" s="626"/>
      <c r="AC34" s="626"/>
      <c r="AD34" s="627" t="s">
        <v>247</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2873392</v>
      </c>
      <c r="CS34" s="624"/>
      <c r="CT34" s="624"/>
      <c r="CU34" s="624"/>
      <c r="CV34" s="624"/>
      <c r="CW34" s="624"/>
      <c r="CX34" s="624"/>
      <c r="CY34" s="625"/>
      <c r="CZ34" s="628">
        <v>15.6</v>
      </c>
      <c r="DA34" s="654"/>
      <c r="DB34" s="654"/>
      <c r="DC34" s="658"/>
      <c r="DD34" s="632">
        <v>2286719</v>
      </c>
      <c r="DE34" s="624"/>
      <c r="DF34" s="624"/>
      <c r="DG34" s="624"/>
      <c r="DH34" s="624"/>
      <c r="DI34" s="624"/>
      <c r="DJ34" s="624"/>
      <c r="DK34" s="625"/>
      <c r="DL34" s="632">
        <v>1788012</v>
      </c>
      <c r="DM34" s="624"/>
      <c r="DN34" s="624"/>
      <c r="DO34" s="624"/>
      <c r="DP34" s="624"/>
      <c r="DQ34" s="624"/>
      <c r="DR34" s="624"/>
      <c r="DS34" s="624"/>
      <c r="DT34" s="624"/>
      <c r="DU34" s="624"/>
      <c r="DV34" s="625"/>
      <c r="DW34" s="628">
        <v>16.100000000000001</v>
      </c>
      <c r="DX34" s="654"/>
      <c r="DY34" s="654"/>
      <c r="DZ34" s="654"/>
      <c r="EA34" s="654"/>
      <c r="EB34" s="654"/>
      <c r="EC34" s="655"/>
    </row>
    <row r="35" spans="2:133" ht="11.25" customHeight="1">
      <c r="B35" s="620" t="s">
        <v>331</v>
      </c>
      <c r="C35" s="621"/>
      <c r="D35" s="621"/>
      <c r="E35" s="621"/>
      <c r="F35" s="621"/>
      <c r="G35" s="621"/>
      <c r="H35" s="621"/>
      <c r="I35" s="621"/>
      <c r="J35" s="621"/>
      <c r="K35" s="621"/>
      <c r="L35" s="621"/>
      <c r="M35" s="621"/>
      <c r="N35" s="621"/>
      <c r="O35" s="621"/>
      <c r="P35" s="621"/>
      <c r="Q35" s="622"/>
      <c r="R35" s="623">
        <v>7663</v>
      </c>
      <c r="S35" s="624"/>
      <c r="T35" s="624"/>
      <c r="U35" s="624"/>
      <c r="V35" s="624"/>
      <c r="W35" s="624"/>
      <c r="X35" s="624"/>
      <c r="Y35" s="625"/>
      <c r="Z35" s="626">
        <v>0</v>
      </c>
      <c r="AA35" s="626"/>
      <c r="AB35" s="626"/>
      <c r="AC35" s="626"/>
      <c r="AD35" s="627" t="s">
        <v>241</v>
      </c>
      <c r="AE35" s="627"/>
      <c r="AF35" s="627"/>
      <c r="AG35" s="627"/>
      <c r="AH35" s="627"/>
      <c r="AI35" s="627"/>
      <c r="AJ35" s="627"/>
      <c r="AK35" s="627"/>
      <c r="AL35" s="628" t="s">
        <v>247</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77682</v>
      </c>
      <c r="CS35" s="656"/>
      <c r="CT35" s="656"/>
      <c r="CU35" s="656"/>
      <c r="CV35" s="656"/>
      <c r="CW35" s="656"/>
      <c r="CX35" s="656"/>
      <c r="CY35" s="657"/>
      <c r="CZ35" s="628">
        <v>0.4</v>
      </c>
      <c r="DA35" s="654"/>
      <c r="DB35" s="654"/>
      <c r="DC35" s="658"/>
      <c r="DD35" s="632">
        <v>68714</v>
      </c>
      <c r="DE35" s="656"/>
      <c r="DF35" s="656"/>
      <c r="DG35" s="656"/>
      <c r="DH35" s="656"/>
      <c r="DI35" s="656"/>
      <c r="DJ35" s="656"/>
      <c r="DK35" s="657"/>
      <c r="DL35" s="632">
        <v>54095</v>
      </c>
      <c r="DM35" s="656"/>
      <c r="DN35" s="656"/>
      <c r="DO35" s="656"/>
      <c r="DP35" s="656"/>
      <c r="DQ35" s="656"/>
      <c r="DR35" s="656"/>
      <c r="DS35" s="656"/>
      <c r="DT35" s="656"/>
      <c r="DU35" s="656"/>
      <c r="DV35" s="657"/>
      <c r="DW35" s="628">
        <v>0.5</v>
      </c>
      <c r="DX35" s="654"/>
      <c r="DY35" s="654"/>
      <c r="DZ35" s="654"/>
      <c r="EA35" s="654"/>
      <c r="EB35" s="654"/>
      <c r="EC35" s="655"/>
    </row>
    <row r="36" spans="2:133" ht="11.25" customHeight="1">
      <c r="B36" s="620" t="s">
        <v>335</v>
      </c>
      <c r="C36" s="621"/>
      <c r="D36" s="621"/>
      <c r="E36" s="621"/>
      <c r="F36" s="621"/>
      <c r="G36" s="621"/>
      <c r="H36" s="621"/>
      <c r="I36" s="621"/>
      <c r="J36" s="621"/>
      <c r="K36" s="621"/>
      <c r="L36" s="621"/>
      <c r="M36" s="621"/>
      <c r="N36" s="621"/>
      <c r="O36" s="621"/>
      <c r="P36" s="621"/>
      <c r="Q36" s="622"/>
      <c r="R36" s="623">
        <v>324429</v>
      </c>
      <c r="S36" s="624"/>
      <c r="T36" s="624"/>
      <c r="U36" s="624"/>
      <c r="V36" s="624"/>
      <c r="W36" s="624"/>
      <c r="X36" s="624"/>
      <c r="Y36" s="625"/>
      <c r="Z36" s="626">
        <v>1.7</v>
      </c>
      <c r="AA36" s="626"/>
      <c r="AB36" s="626"/>
      <c r="AC36" s="626"/>
      <c r="AD36" s="627" t="s">
        <v>247</v>
      </c>
      <c r="AE36" s="627"/>
      <c r="AF36" s="627"/>
      <c r="AG36" s="627"/>
      <c r="AH36" s="627"/>
      <c r="AI36" s="627"/>
      <c r="AJ36" s="627"/>
      <c r="AK36" s="627"/>
      <c r="AL36" s="628" t="s">
        <v>247</v>
      </c>
      <c r="AM36" s="629"/>
      <c r="AN36" s="629"/>
      <c r="AO36" s="630"/>
      <c r="AP36" s="222"/>
      <c r="AQ36" s="689" t="s">
        <v>336</v>
      </c>
      <c r="AR36" s="690"/>
      <c r="AS36" s="690"/>
      <c r="AT36" s="690"/>
      <c r="AU36" s="690"/>
      <c r="AV36" s="690"/>
      <c r="AW36" s="690"/>
      <c r="AX36" s="690"/>
      <c r="AY36" s="691"/>
      <c r="AZ36" s="612">
        <v>2214450</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41148</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1753287</v>
      </c>
      <c r="CS36" s="624"/>
      <c r="CT36" s="624"/>
      <c r="CU36" s="624"/>
      <c r="CV36" s="624"/>
      <c r="CW36" s="624"/>
      <c r="CX36" s="624"/>
      <c r="CY36" s="625"/>
      <c r="CZ36" s="628">
        <v>9.5</v>
      </c>
      <c r="DA36" s="654"/>
      <c r="DB36" s="654"/>
      <c r="DC36" s="658"/>
      <c r="DD36" s="632">
        <v>1605952</v>
      </c>
      <c r="DE36" s="624"/>
      <c r="DF36" s="624"/>
      <c r="DG36" s="624"/>
      <c r="DH36" s="624"/>
      <c r="DI36" s="624"/>
      <c r="DJ36" s="624"/>
      <c r="DK36" s="625"/>
      <c r="DL36" s="632">
        <v>1225035</v>
      </c>
      <c r="DM36" s="624"/>
      <c r="DN36" s="624"/>
      <c r="DO36" s="624"/>
      <c r="DP36" s="624"/>
      <c r="DQ36" s="624"/>
      <c r="DR36" s="624"/>
      <c r="DS36" s="624"/>
      <c r="DT36" s="624"/>
      <c r="DU36" s="624"/>
      <c r="DV36" s="625"/>
      <c r="DW36" s="628">
        <v>11</v>
      </c>
      <c r="DX36" s="654"/>
      <c r="DY36" s="654"/>
      <c r="DZ36" s="654"/>
      <c r="EA36" s="654"/>
      <c r="EB36" s="654"/>
      <c r="EC36" s="655"/>
    </row>
    <row r="37" spans="2:133" ht="11.25" customHeight="1">
      <c r="B37" s="620" t="s">
        <v>339</v>
      </c>
      <c r="C37" s="621"/>
      <c r="D37" s="621"/>
      <c r="E37" s="621"/>
      <c r="F37" s="621"/>
      <c r="G37" s="621"/>
      <c r="H37" s="621"/>
      <c r="I37" s="621"/>
      <c r="J37" s="621"/>
      <c r="K37" s="621"/>
      <c r="L37" s="621"/>
      <c r="M37" s="621"/>
      <c r="N37" s="621"/>
      <c r="O37" s="621"/>
      <c r="P37" s="621"/>
      <c r="Q37" s="622"/>
      <c r="R37" s="623">
        <v>148298</v>
      </c>
      <c r="S37" s="624"/>
      <c r="T37" s="624"/>
      <c r="U37" s="624"/>
      <c r="V37" s="624"/>
      <c r="W37" s="624"/>
      <c r="X37" s="624"/>
      <c r="Y37" s="625"/>
      <c r="Z37" s="626">
        <v>0.8</v>
      </c>
      <c r="AA37" s="626"/>
      <c r="AB37" s="626"/>
      <c r="AC37" s="626"/>
      <c r="AD37" s="627">
        <v>281</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572653</v>
      </c>
      <c r="BA37" s="624"/>
      <c r="BB37" s="624"/>
      <c r="BC37" s="624"/>
      <c r="BD37" s="656"/>
      <c r="BE37" s="656"/>
      <c r="BF37" s="678"/>
      <c r="BG37" s="620" t="s">
        <v>341</v>
      </c>
      <c r="BH37" s="621"/>
      <c r="BI37" s="621"/>
      <c r="BJ37" s="621"/>
      <c r="BK37" s="621"/>
      <c r="BL37" s="621"/>
      <c r="BM37" s="621"/>
      <c r="BN37" s="621"/>
      <c r="BO37" s="621"/>
      <c r="BP37" s="621"/>
      <c r="BQ37" s="621"/>
      <c r="BR37" s="621"/>
      <c r="BS37" s="621"/>
      <c r="BT37" s="621"/>
      <c r="BU37" s="622"/>
      <c r="BV37" s="623">
        <v>28424</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534745</v>
      </c>
      <c r="CS37" s="656"/>
      <c r="CT37" s="656"/>
      <c r="CU37" s="656"/>
      <c r="CV37" s="656"/>
      <c r="CW37" s="656"/>
      <c r="CX37" s="656"/>
      <c r="CY37" s="657"/>
      <c r="CZ37" s="628">
        <v>2.9</v>
      </c>
      <c r="DA37" s="654"/>
      <c r="DB37" s="654"/>
      <c r="DC37" s="658"/>
      <c r="DD37" s="632">
        <v>534745</v>
      </c>
      <c r="DE37" s="656"/>
      <c r="DF37" s="656"/>
      <c r="DG37" s="656"/>
      <c r="DH37" s="656"/>
      <c r="DI37" s="656"/>
      <c r="DJ37" s="656"/>
      <c r="DK37" s="657"/>
      <c r="DL37" s="632">
        <v>497267</v>
      </c>
      <c r="DM37" s="656"/>
      <c r="DN37" s="656"/>
      <c r="DO37" s="656"/>
      <c r="DP37" s="656"/>
      <c r="DQ37" s="656"/>
      <c r="DR37" s="656"/>
      <c r="DS37" s="656"/>
      <c r="DT37" s="656"/>
      <c r="DU37" s="656"/>
      <c r="DV37" s="657"/>
      <c r="DW37" s="628">
        <v>4.5</v>
      </c>
      <c r="DX37" s="654"/>
      <c r="DY37" s="654"/>
      <c r="DZ37" s="654"/>
      <c r="EA37" s="654"/>
      <c r="EB37" s="654"/>
      <c r="EC37" s="655"/>
    </row>
    <row r="38" spans="2:133" ht="11.25" customHeight="1">
      <c r="B38" s="620" t="s">
        <v>343</v>
      </c>
      <c r="C38" s="621"/>
      <c r="D38" s="621"/>
      <c r="E38" s="621"/>
      <c r="F38" s="621"/>
      <c r="G38" s="621"/>
      <c r="H38" s="621"/>
      <c r="I38" s="621"/>
      <c r="J38" s="621"/>
      <c r="K38" s="621"/>
      <c r="L38" s="621"/>
      <c r="M38" s="621"/>
      <c r="N38" s="621"/>
      <c r="O38" s="621"/>
      <c r="P38" s="621"/>
      <c r="Q38" s="622"/>
      <c r="R38" s="623">
        <v>852235</v>
      </c>
      <c r="S38" s="624"/>
      <c r="T38" s="624"/>
      <c r="U38" s="624"/>
      <c r="V38" s="624"/>
      <c r="W38" s="624"/>
      <c r="X38" s="624"/>
      <c r="Y38" s="625"/>
      <c r="Z38" s="626">
        <v>4.5</v>
      </c>
      <c r="AA38" s="626"/>
      <c r="AB38" s="626"/>
      <c r="AC38" s="626"/>
      <c r="AD38" s="627" t="s">
        <v>247</v>
      </c>
      <c r="AE38" s="627"/>
      <c r="AF38" s="627"/>
      <c r="AG38" s="627"/>
      <c r="AH38" s="627"/>
      <c r="AI38" s="627"/>
      <c r="AJ38" s="627"/>
      <c r="AK38" s="627"/>
      <c r="AL38" s="628" t="s">
        <v>247</v>
      </c>
      <c r="AM38" s="629"/>
      <c r="AN38" s="629"/>
      <c r="AO38" s="630"/>
      <c r="AQ38" s="686" t="s">
        <v>344</v>
      </c>
      <c r="AR38" s="687"/>
      <c r="AS38" s="687"/>
      <c r="AT38" s="687"/>
      <c r="AU38" s="687"/>
      <c r="AV38" s="687"/>
      <c r="AW38" s="687"/>
      <c r="AX38" s="687"/>
      <c r="AY38" s="688"/>
      <c r="AZ38" s="623" t="s">
        <v>241</v>
      </c>
      <c r="BA38" s="624"/>
      <c r="BB38" s="624"/>
      <c r="BC38" s="624"/>
      <c r="BD38" s="656"/>
      <c r="BE38" s="656"/>
      <c r="BF38" s="678"/>
      <c r="BG38" s="620" t="s">
        <v>345</v>
      </c>
      <c r="BH38" s="621"/>
      <c r="BI38" s="621"/>
      <c r="BJ38" s="621"/>
      <c r="BK38" s="621"/>
      <c r="BL38" s="621"/>
      <c r="BM38" s="621"/>
      <c r="BN38" s="621"/>
      <c r="BO38" s="621"/>
      <c r="BP38" s="621"/>
      <c r="BQ38" s="621"/>
      <c r="BR38" s="621"/>
      <c r="BS38" s="621"/>
      <c r="BT38" s="621"/>
      <c r="BU38" s="622"/>
      <c r="BV38" s="623">
        <v>5451</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1641797</v>
      </c>
      <c r="CS38" s="624"/>
      <c r="CT38" s="624"/>
      <c r="CU38" s="624"/>
      <c r="CV38" s="624"/>
      <c r="CW38" s="624"/>
      <c r="CX38" s="624"/>
      <c r="CY38" s="625"/>
      <c r="CZ38" s="628">
        <v>8.9</v>
      </c>
      <c r="DA38" s="654"/>
      <c r="DB38" s="654"/>
      <c r="DC38" s="658"/>
      <c r="DD38" s="632">
        <v>1363470</v>
      </c>
      <c r="DE38" s="624"/>
      <c r="DF38" s="624"/>
      <c r="DG38" s="624"/>
      <c r="DH38" s="624"/>
      <c r="DI38" s="624"/>
      <c r="DJ38" s="624"/>
      <c r="DK38" s="625"/>
      <c r="DL38" s="632">
        <v>1327189</v>
      </c>
      <c r="DM38" s="624"/>
      <c r="DN38" s="624"/>
      <c r="DO38" s="624"/>
      <c r="DP38" s="624"/>
      <c r="DQ38" s="624"/>
      <c r="DR38" s="624"/>
      <c r="DS38" s="624"/>
      <c r="DT38" s="624"/>
      <c r="DU38" s="624"/>
      <c r="DV38" s="625"/>
      <c r="DW38" s="628">
        <v>12</v>
      </c>
      <c r="DX38" s="654"/>
      <c r="DY38" s="654"/>
      <c r="DZ38" s="654"/>
      <c r="EA38" s="654"/>
      <c r="EB38" s="654"/>
      <c r="EC38" s="655"/>
    </row>
    <row r="39" spans="2:133" ht="11.25" customHeight="1">
      <c r="B39" s="620" t="s">
        <v>347</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247</v>
      </c>
      <c r="AA39" s="626"/>
      <c r="AB39" s="626"/>
      <c r="AC39" s="626"/>
      <c r="AD39" s="627" t="s">
        <v>182</v>
      </c>
      <c r="AE39" s="627"/>
      <c r="AF39" s="627"/>
      <c r="AG39" s="627"/>
      <c r="AH39" s="627"/>
      <c r="AI39" s="627"/>
      <c r="AJ39" s="627"/>
      <c r="AK39" s="627"/>
      <c r="AL39" s="628" t="s">
        <v>182</v>
      </c>
      <c r="AM39" s="629"/>
      <c r="AN39" s="629"/>
      <c r="AO39" s="630"/>
      <c r="AQ39" s="686" t="s">
        <v>348</v>
      </c>
      <c r="AR39" s="687"/>
      <c r="AS39" s="687"/>
      <c r="AT39" s="687"/>
      <c r="AU39" s="687"/>
      <c r="AV39" s="687"/>
      <c r="AW39" s="687"/>
      <c r="AX39" s="687"/>
      <c r="AY39" s="688"/>
      <c r="AZ39" s="623" t="s">
        <v>247</v>
      </c>
      <c r="BA39" s="624"/>
      <c r="BB39" s="624"/>
      <c r="BC39" s="624"/>
      <c r="BD39" s="656"/>
      <c r="BE39" s="656"/>
      <c r="BF39" s="678"/>
      <c r="BG39" s="620" t="s">
        <v>349</v>
      </c>
      <c r="BH39" s="621"/>
      <c r="BI39" s="621"/>
      <c r="BJ39" s="621"/>
      <c r="BK39" s="621"/>
      <c r="BL39" s="621"/>
      <c r="BM39" s="621"/>
      <c r="BN39" s="621"/>
      <c r="BO39" s="621"/>
      <c r="BP39" s="621"/>
      <c r="BQ39" s="621"/>
      <c r="BR39" s="621"/>
      <c r="BS39" s="621"/>
      <c r="BT39" s="621"/>
      <c r="BU39" s="622"/>
      <c r="BV39" s="623">
        <v>8088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171988</v>
      </c>
      <c r="CS39" s="656"/>
      <c r="CT39" s="656"/>
      <c r="CU39" s="656"/>
      <c r="CV39" s="656"/>
      <c r="CW39" s="656"/>
      <c r="CX39" s="656"/>
      <c r="CY39" s="657"/>
      <c r="CZ39" s="628">
        <v>0.9</v>
      </c>
      <c r="DA39" s="654"/>
      <c r="DB39" s="654"/>
      <c r="DC39" s="658"/>
      <c r="DD39" s="632">
        <v>165909</v>
      </c>
      <c r="DE39" s="656"/>
      <c r="DF39" s="656"/>
      <c r="DG39" s="656"/>
      <c r="DH39" s="656"/>
      <c r="DI39" s="656"/>
      <c r="DJ39" s="656"/>
      <c r="DK39" s="657"/>
      <c r="DL39" s="632" t="s">
        <v>241</v>
      </c>
      <c r="DM39" s="656"/>
      <c r="DN39" s="656"/>
      <c r="DO39" s="656"/>
      <c r="DP39" s="656"/>
      <c r="DQ39" s="656"/>
      <c r="DR39" s="656"/>
      <c r="DS39" s="656"/>
      <c r="DT39" s="656"/>
      <c r="DU39" s="656"/>
      <c r="DV39" s="657"/>
      <c r="DW39" s="628" t="s">
        <v>247</v>
      </c>
      <c r="DX39" s="654"/>
      <c r="DY39" s="654"/>
      <c r="DZ39" s="654"/>
      <c r="EA39" s="654"/>
      <c r="EB39" s="654"/>
      <c r="EC39" s="655"/>
    </row>
    <row r="40" spans="2:133" ht="11.25" customHeight="1">
      <c r="B40" s="620" t="s">
        <v>351</v>
      </c>
      <c r="C40" s="621"/>
      <c r="D40" s="621"/>
      <c r="E40" s="621"/>
      <c r="F40" s="621"/>
      <c r="G40" s="621"/>
      <c r="H40" s="621"/>
      <c r="I40" s="621"/>
      <c r="J40" s="621"/>
      <c r="K40" s="621"/>
      <c r="L40" s="621"/>
      <c r="M40" s="621"/>
      <c r="N40" s="621"/>
      <c r="O40" s="621"/>
      <c r="P40" s="621"/>
      <c r="Q40" s="622"/>
      <c r="R40" s="623">
        <v>343335</v>
      </c>
      <c r="S40" s="624"/>
      <c r="T40" s="624"/>
      <c r="U40" s="624"/>
      <c r="V40" s="624"/>
      <c r="W40" s="624"/>
      <c r="X40" s="624"/>
      <c r="Y40" s="625"/>
      <c r="Z40" s="626">
        <v>1.8</v>
      </c>
      <c r="AA40" s="626"/>
      <c r="AB40" s="626"/>
      <c r="AC40" s="626"/>
      <c r="AD40" s="627" t="s">
        <v>241</v>
      </c>
      <c r="AE40" s="627"/>
      <c r="AF40" s="627"/>
      <c r="AG40" s="627"/>
      <c r="AH40" s="627"/>
      <c r="AI40" s="627"/>
      <c r="AJ40" s="627"/>
      <c r="AK40" s="627"/>
      <c r="AL40" s="628" t="s">
        <v>241</v>
      </c>
      <c r="AM40" s="629"/>
      <c r="AN40" s="629"/>
      <c r="AO40" s="630"/>
      <c r="AQ40" s="686" t="s">
        <v>352</v>
      </c>
      <c r="AR40" s="687"/>
      <c r="AS40" s="687"/>
      <c r="AT40" s="687"/>
      <c r="AU40" s="687"/>
      <c r="AV40" s="687"/>
      <c r="AW40" s="687"/>
      <c r="AX40" s="687"/>
      <c r="AY40" s="688"/>
      <c r="AZ40" s="623" t="s">
        <v>247</v>
      </c>
      <c r="BA40" s="624"/>
      <c r="BB40" s="624"/>
      <c r="BC40" s="624"/>
      <c r="BD40" s="656"/>
      <c r="BE40" s="656"/>
      <c r="BF40" s="678"/>
      <c r="BG40" s="671" t="s">
        <v>353</v>
      </c>
      <c r="BH40" s="672"/>
      <c r="BI40" s="672"/>
      <c r="BJ40" s="672"/>
      <c r="BK40" s="672"/>
      <c r="BL40" s="223"/>
      <c r="BM40" s="621" t="s">
        <v>354</v>
      </c>
      <c r="BN40" s="621"/>
      <c r="BO40" s="621"/>
      <c r="BP40" s="621"/>
      <c r="BQ40" s="621"/>
      <c r="BR40" s="621"/>
      <c r="BS40" s="621"/>
      <c r="BT40" s="621"/>
      <c r="BU40" s="622"/>
      <c r="BV40" s="623">
        <v>104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109470</v>
      </c>
      <c r="CS40" s="624"/>
      <c r="CT40" s="624"/>
      <c r="CU40" s="624"/>
      <c r="CV40" s="624"/>
      <c r="CW40" s="624"/>
      <c r="CX40" s="624"/>
      <c r="CY40" s="625"/>
      <c r="CZ40" s="628">
        <v>0.6</v>
      </c>
      <c r="DA40" s="654"/>
      <c r="DB40" s="654"/>
      <c r="DC40" s="658"/>
      <c r="DD40" s="632">
        <v>72470</v>
      </c>
      <c r="DE40" s="624"/>
      <c r="DF40" s="624"/>
      <c r="DG40" s="624"/>
      <c r="DH40" s="624"/>
      <c r="DI40" s="624"/>
      <c r="DJ40" s="624"/>
      <c r="DK40" s="625"/>
      <c r="DL40" s="632" t="s">
        <v>182</v>
      </c>
      <c r="DM40" s="624"/>
      <c r="DN40" s="624"/>
      <c r="DO40" s="624"/>
      <c r="DP40" s="624"/>
      <c r="DQ40" s="624"/>
      <c r="DR40" s="624"/>
      <c r="DS40" s="624"/>
      <c r="DT40" s="624"/>
      <c r="DU40" s="624"/>
      <c r="DV40" s="625"/>
      <c r="DW40" s="628" t="s">
        <v>182</v>
      </c>
      <c r="DX40" s="654"/>
      <c r="DY40" s="654"/>
      <c r="DZ40" s="654"/>
      <c r="EA40" s="654"/>
      <c r="EB40" s="654"/>
      <c r="EC40" s="655"/>
    </row>
    <row r="41" spans="2:133" ht="11.25" customHeight="1">
      <c r="B41" s="644" t="s">
        <v>356</v>
      </c>
      <c r="C41" s="645"/>
      <c r="D41" s="645"/>
      <c r="E41" s="645"/>
      <c r="F41" s="645"/>
      <c r="G41" s="645"/>
      <c r="H41" s="645"/>
      <c r="I41" s="645"/>
      <c r="J41" s="645"/>
      <c r="K41" s="645"/>
      <c r="L41" s="645"/>
      <c r="M41" s="645"/>
      <c r="N41" s="645"/>
      <c r="O41" s="645"/>
      <c r="P41" s="645"/>
      <c r="Q41" s="646"/>
      <c r="R41" s="695">
        <v>18780049</v>
      </c>
      <c r="S41" s="696"/>
      <c r="T41" s="696"/>
      <c r="U41" s="696"/>
      <c r="V41" s="696"/>
      <c r="W41" s="696"/>
      <c r="X41" s="696"/>
      <c r="Y41" s="700"/>
      <c r="Z41" s="701">
        <v>100</v>
      </c>
      <c r="AA41" s="701"/>
      <c r="AB41" s="701"/>
      <c r="AC41" s="701"/>
      <c r="AD41" s="702">
        <v>10750618</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330178</v>
      </c>
      <c r="BA41" s="624"/>
      <c r="BB41" s="624"/>
      <c r="BC41" s="624"/>
      <c r="BD41" s="656"/>
      <c r="BE41" s="656"/>
      <c r="BF41" s="678"/>
      <c r="BG41" s="671"/>
      <c r="BH41" s="672"/>
      <c r="BI41" s="672"/>
      <c r="BJ41" s="672"/>
      <c r="BK41" s="672"/>
      <c r="BL41" s="223"/>
      <c r="BM41" s="621" t="s">
        <v>358</v>
      </c>
      <c r="BN41" s="621"/>
      <c r="BO41" s="621"/>
      <c r="BP41" s="621"/>
      <c r="BQ41" s="621"/>
      <c r="BR41" s="621"/>
      <c r="BS41" s="621"/>
      <c r="BT41" s="621"/>
      <c r="BU41" s="622"/>
      <c r="BV41" s="623" t="s">
        <v>241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247</v>
      </c>
      <c r="CS41" s="656"/>
      <c r="CT41" s="656"/>
      <c r="CU41" s="656"/>
      <c r="CV41" s="656"/>
      <c r="CW41" s="656"/>
      <c r="CX41" s="656"/>
      <c r="CY41" s="657"/>
      <c r="CZ41" s="628" t="s">
        <v>241</v>
      </c>
      <c r="DA41" s="654"/>
      <c r="DB41" s="654"/>
      <c r="DC41" s="658"/>
      <c r="DD41" s="632" t="s">
        <v>241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360</v>
      </c>
      <c r="AR42" s="693"/>
      <c r="AS42" s="693"/>
      <c r="AT42" s="693"/>
      <c r="AU42" s="693"/>
      <c r="AV42" s="693"/>
      <c r="AW42" s="693"/>
      <c r="AX42" s="693"/>
      <c r="AY42" s="694"/>
      <c r="AZ42" s="695">
        <v>1311619</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371</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926549</v>
      </c>
      <c r="CS42" s="656"/>
      <c r="CT42" s="656"/>
      <c r="CU42" s="656"/>
      <c r="CV42" s="656"/>
      <c r="CW42" s="656"/>
      <c r="CX42" s="656"/>
      <c r="CY42" s="657"/>
      <c r="CZ42" s="628">
        <v>5</v>
      </c>
      <c r="DA42" s="654"/>
      <c r="DB42" s="654"/>
      <c r="DC42" s="658"/>
      <c r="DD42" s="632">
        <v>223453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363</v>
      </c>
      <c r="CD43" s="620" t="s">
        <v>364</v>
      </c>
      <c r="CE43" s="621"/>
      <c r="CF43" s="621"/>
      <c r="CG43" s="621"/>
      <c r="CH43" s="621"/>
      <c r="CI43" s="621"/>
      <c r="CJ43" s="621"/>
      <c r="CK43" s="621"/>
      <c r="CL43" s="621"/>
      <c r="CM43" s="621"/>
      <c r="CN43" s="621"/>
      <c r="CO43" s="621"/>
      <c r="CP43" s="621"/>
      <c r="CQ43" s="622"/>
      <c r="CR43" s="623">
        <v>10978</v>
      </c>
      <c r="CS43" s="656"/>
      <c r="CT43" s="656"/>
      <c r="CU43" s="656"/>
      <c r="CV43" s="656"/>
      <c r="CW43" s="656"/>
      <c r="CX43" s="656"/>
      <c r="CY43" s="657"/>
      <c r="CZ43" s="628">
        <v>0.1</v>
      </c>
      <c r="DA43" s="654"/>
      <c r="DB43" s="654"/>
      <c r="DC43" s="658"/>
      <c r="DD43" s="632">
        <v>4130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925953</v>
      </c>
      <c r="CS44" s="624"/>
      <c r="CT44" s="624"/>
      <c r="CU44" s="624"/>
      <c r="CV44" s="624"/>
      <c r="CW44" s="624"/>
      <c r="CX44" s="624"/>
      <c r="CY44" s="625"/>
      <c r="CZ44" s="628">
        <v>5</v>
      </c>
      <c r="DA44" s="629"/>
      <c r="DB44" s="629"/>
      <c r="DC44" s="635"/>
      <c r="DD44" s="632">
        <v>222857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301340</v>
      </c>
      <c r="CS45" s="656"/>
      <c r="CT45" s="656"/>
      <c r="CU45" s="656"/>
      <c r="CV45" s="656"/>
      <c r="CW45" s="656"/>
      <c r="CX45" s="656"/>
      <c r="CY45" s="657"/>
      <c r="CZ45" s="628">
        <v>1.6</v>
      </c>
      <c r="DA45" s="654"/>
      <c r="DB45" s="654"/>
      <c r="DC45" s="658"/>
      <c r="DD45" s="632">
        <v>17921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369</v>
      </c>
      <c r="CG46" s="621"/>
      <c r="CH46" s="621"/>
      <c r="CI46" s="621"/>
      <c r="CJ46" s="621"/>
      <c r="CK46" s="621"/>
      <c r="CL46" s="621"/>
      <c r="CM46" s="621"/>
      <c r="CN46" s="621"/>
      <c r="CO46" s="621"/>
      <c r="CP46" s="621"/>
      <c r="CQ46" s="622"/>
      <c r="CR46" s="623">
        <v>457389</v>
      </c>
      <c r="CS46" s="624"/>
      <c r="CT46" s="624"/>
      <c r="CU46" s="624"/>
      <c r="CV46" s="624"/>
      <c r="CW46" s="624"/>
      <c r="CX46" s="624"/>
      <c r="CY46" s="625"/>
      <c r="CZ46" s="628">
        <v>2.5</v>
      </c>
      <c r="DA46" s="629"/>
      <c r="DB46" s="629"/>
      <c r="DC46" s="635"/>
      <c r="DD46" s="632">
        <v>194406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370</v>
      </c>
      <c r="CG47" s="621"/>
      <c r="CH47" s="621"/>
      <c r="CI47" s="621"/>
      <c r="CJ47" s="621"/>
      <c r="CK47" s="621"/>
      <c r="CL47" s="621"/>
      <c r="CM47" s="621"/>
      <c r="CN47" s="621"/>
      <c r="CO47" s="621"/>
      <c r="CP47" s="621"/>
      <c r="CQ47" s="622"/>
      <c r="CR47" s="623">
        <v>596</v>
      </c>
      <c r="CS47" s="656"/>
      <c r="CT47" s="656"/>
      <c r="CU47" s="656"/>
      <c r="CV47" s="656"/>
      <c r="CW47" s="656"/>
      <c r="CX47" s="656"/>
      <c r="CY47" s="657"/>
      <c r="CZ47" s="628">
        <v>0</v>
      </c>
      <c r="DA47" s="654"/>
      <c r="DB47" s="654"/>
      <c r="DC47" s="658"/>
      <c r="DD47" s="632">
        <v>596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371</v>
      </c>
      <c r="CG48" s="621"/>
      <c r="CH48" s="621"/>
      <c r="CI48" s="621"/>
      <c r="CJ48" s="621"/>
      <c r="CK48" s="621"/>
      <c r="CL48" s="621"/>
      <c r="CM48" s="621"/>
      <c r="CN48" s="621"/>
      <c r="CO48" s="621"/>
      <c r="CP48" s="621"/>
      <c r="CQ48" s="622"/>
      <c r="CR48" s="623" t="s">
        <v>241</v>
      </c>
      <c r="CS48" s="624"/>
      <c r="CT48" s="624"/>
      <c r="CU48" s="624"/>
      <c r="CV48" s="624"/>
      <c r="CW48" s="624"/>
      <c r="CX48" s="624"/>
      <c r="CY48" s="625"/>
      <c r="CZ48" s="628" t="s">
        <v>182</v>
      </c>
      <c r="DA48" s="629"/>
      <c r="DB48" s="629"/>
      <c r="DC48" s="635"/>
      <c r="DD48" s="632" t="s">
        <v>182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372</v>
      </c>
      <c r="CE49" s="645"/>
      <c r="CF49" s="645"/>
      <c r="CG49" s="645"/>
      <c r="CH49" s="645"/>
      <c r="CI49" s="645"/>
      <c r="CJ49" s="645"/>
      <c r="CK49" s="645"/>
      <c r="CL49" s="645"/>
      <c r="CM49" s="645"/>
      <c r="CN49" s="645"/>
      <c r="CO49" s="645"/>
      <c r="CP49" s="645"/>
      <c r="CQ49" s="646"/>
      <c r="CR49" s="695">
        <v>18383624</v>
      </c>
      <c r="CS49" s="682"/>
      <c r="CT49" s="682"/>
      <c r="CU49" s="682"/>
      <c r="CV49" s="682"/>
      <c r="CW49" s="682"/>
      <c r="CX49" s="682"/>
      <c r="CY49" s="711"/>
      <c r="CZ49" s="703">
        <v>100</v>
      </c>
      <c r="DA49" s="712"/>
      <c r="DB49" s="712"/>
      <c r="DC49" s="713"/>
      <c r="DD49" s="714">
        <v>12105909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hLAQD5FYiAhmd2PYcRWdQCEQ2S0xkZHQ0Xkoypzmt2fe5eL02z5pIlMIEoUt5QmwSnPGJ5CJvyHWGSbF62cMw==" saltValue="9PTPix6n6KZMAzUvtxUB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395</v>
      </c>
      <c r="C7" s="750"/>
      <c r="D7" s="750"/>
      <c r="E7" s="750"/>
      <c r="F7" s="750"/>
      <c r="G7" s="750"/>
      <c r="H7" s="750"/>
      <c r="I7" s="750"/>
      <c r="J7" s="750"/>
      <c r="K7" s="750"/>
      <c r="L7" s="750"/>
      <c r="M7" s="750"/>
      <c r="N7" s="750"/>
      <c r="O7" s="750"/>
      <c r="P7" s="751"/>
      <c r="Q7" s="752">
        <v>19101</v>
      </c>
      <c r="R7" s="753"/>
      <c r="S7" s="753"/>
      <c r="T7" s="753"/>
      <c r="U7" s="753"/>
      <c r="V7" s="753">
        <v>18705</v>
      </c>
      <c r="W7" s="753"/>
      <c r="X7" s="753"/>
      <c r="Y7" s="753"/>
      <c r="Z7" s="753"/>
      <c r="AA7" s="753">
        <v>396</v>
      </c>
      <c r="AB7" s="753"/>
      <c r="AC7" s="753"/>
      <c r="AD7" s="753"/>
      <c r="AE7" s="754"/>
      <c r="AF7" s="755">
        <v>351</v>
      </c>
      <c r="AG7" s="756"/>
      <c r="AH7" s="756"/>
      <c r="AI7" s="756"/>
      <c r="AJ7" s="757"/>
      <c r="AK7" s="758">
        <v>8</v>
      </c>
      <c r="AL7" s="759"/>
      <c r="AM7" s="759"/>
      <c r="AN7" s="759"/>
      <c r="AO7" s="759"/>
      <c r="AP7" s="759">
        <v>24705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0</v>
      </c>
      <c r="CI7" s="744"/>
      <c r="CJ7" s="744"/>
      <c r="CK7" s="744"/>
      <c r="CL7" s="745"/>
      <c r="CM7" s="743">
        <v>162</v>
      </c>
      <c r="CN7" s="744"/>
      <c r="CO7" s="744"/>
      <c r="CP7" s="744"/>
      <c r="CQ7" s="745"/>
      <c r="CR7" s="743">
        <v>5</v>
      </c>
      <c r="CS7" s="744"/>
      <c r="CT7" s="744"/>
      <c r="CU7" s="744"/>
      <c r="CV7" s="745"/>
      <c r="CW7" s="743" t="s">
        <v>587</v>
      </c>
      <c r="CX7" s="744"/>
      <c r="CY7" s="744"/>
      <c r="CZ7" s="744"/>
      <c r="DA7" s="745"/>
      <c r="DB7" s="743" t="s">
        <v>587</v>
      </c>
      <c r="DC7" s="744"/>
      <c r="DD7" s="744"/>
      <c r="DE7" s="744"/>
      <c r="DF7" s="745"/>
      <c r="DG7" s="743">
        <v>581</v>
      </c>
      <c r="DH7" s="744"/>
      <c r="DI7" s="744"/>
      <c r="DJ7" s="744"/>
      <c r="DK7" s="745"/>
      <c r="DL7" s="743" t="s">
        <v>587</v>
      </c>
      <c r="DM7" s="744"/>
      <c r="DN7" s="744"/>
      <c r="DO7" s="744"/>
      <c r="DP7" s="745"/>
      <c r="DQ7" s="743" t="s">
        <v>587</v>
      </c>
      <c r="DR7" s="744"/>
      <c r="DS7" s="744"/>
      <c r="DT7" s="744"/>
      <c r="DU7" s="745"/>
      <c r="DV7" s="746"/>
      <c r="DW7" s="747"/>
      <c r="DX7" s="747"/>
      <c r="DY7" s="747"/>
      <c r="DZ7" s="748"/>
      <c r="EA7" s="234"/>
    </row>
    <row r="8" spans="1:131" s="235" customFormat="1" ht="26.25" customHeight="1">
      <c r="A8" s="238">
        <v>2</v>
      </c>
      <c r="B8" s="780" t="s">
        <v>396</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t="s">
        <v>397</v>
      </c>
      <c r="AG8" s="787"/>
      <c r="AH8" s="787"/>
      <c r="AI8" s="787"/>
      <c r="AJ8" s="788"/>
      <c r="AK8" s="769" t="s">
        <v>586</v>
      </c>
      <c r="AL8" s="770"/>
      <c r="AM8" s="770"/>
      <c r="AN8" s="770"/>
      <c r="AO8" s="770"/>
      <c r="AP8" s="770" t="s">
        <v>586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399</v>
      </c>
      <c r="B23" s="789" t="s">
        <v>400</v>
      </c>
      <c r="C23" s="790"/>
      <c r="D23" s="790"/>
      <c r="E23" s="790"/>
      <c r="F23" s="790"/>
      <c r="G23" s="790"/>
      <c r="H23" s="790"/>
      <c r="I23" s="790"/>
      <c r="J23" s="790"/>
      <c r="K23" s="790"/>
      <c r="L23" s="790"/>
      <c r="M23" s="790"/>
      <c r="N23" s="790"/>
      <c r="O23" s="790"/>
      <c r="P23" s="791"/>
      <c r="Q23" s="792">
        <v>18780</v>
      </c>
      <c r="R23" s="793"/>
      <c r="S23" s="793"/>
      <c r="T23" s="793"/>
      <c r="U23" s="793"/>
      <c r="V23" s="793">
        <v>18384</v>
      </c>
      <c r="W23" s="793"/>
      <c r="X23" s="793"/>
      <c r="Y23" s="793"/>
      <c r="Z23" s="793"/>
      <c r="AA23" s="793">
        <v>396</v>
      </c>
      <c r="AB23" s="793"/>
      <c r="AC23" s="793"/>
      <c r="AD23" s="793"/>
      <c r="AE23" s="794"/>
      <c r="AF23" s="795">
        <v>351</v>
      </c>
      <c r="AG23" s="793"/>
      <c r="AH23" s="793"/>
      <c r="AI23" s="793"/>
      <c r="AJ23" s="796"/>
      <c r="AK23" s="797"/>
      <c r="AL23" s="798"/>
      <c r="AM23" s="798"/>
      <c r="AN23" s="798"/>
      <c r="AO23" s="798"/>
      <c r="AP23" s="793">
        <v>24705</v>
      </c>
      <c r="AQ23" s="793"/>
      <c r="AR23" s="793"/>
      <c r="AS23" s="793"/>
      <c r="AT23" s="793"/>
      <c r="AU23" s="809"/>
      <c r="AV23" s="809"/>
      <c r="AW23" s="809"/>
      <c r="AX23" s="809"/>
      <c r="AY23" s="810"/>
      <c r="AZ23" s="811" t="s">
        <v>247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378</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411</v>
      </c>
      <c r="C28" s="750"/>
      <c r="D28" s="750"/>
      <c r="E28" s="750"/>
      <c r="F28" s="750"/>
      <c r="G28" s="750"/>
      <c r="H28" s="750"/>
      <c r="I28" s="750"/>
      <c r="J28" s="750"/>
      <c r="K28" s="750"/>
      <c r="L28" s="750"/>
      <c r="M28" s="750"/>
      <c r="N28" s="750"/>
      <c r="O28" s="750"/>
      <c r="P28" s="751"/>
      <c r="Q28" s="822">
        <v>4367</v>
      </c>
      <c r="R28" s="823"/>
      <c r="S28" s="823"/>
      <c r="T28" s="823"/>
      <c r="U28" s="823"/>
      <c r="V28" s="823">
        <v>4326</v>
      </c>
      <c r="W28" s="823"/>
      <c r="X28" s="823"/>
      <c r="Y28" s="823"/>
      <c r="Z28" s="823"/>
      <c r="AA28" s="823">
        <v>41</v>
      </c>
      <c r="AB28" s="823"/>
      <c r="AC28" s="823"/>
      <c r="AD28" s="823"/>
      <c r="AE28" s="824"/>
      <c r="AF28" s="825">
        <v>41</v>
      </c>
      <c r="AG28" s="823"/>
      <c r="AH28" s="823"/>
      <c r="AI28" s="823"/>
      <c r="AJ28" s="826"/>
      <c r="AK28" s="827">
        <v>348</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412</v>
      </c>
      <c r="C29" s="781"/>
      <c r="D29" s="781"/>
      <c r="E29" s="781"/>
      <c r="F29" s="781"/>
      <c r="G29" s="781"/>
      <c r="H29" s="781"/>
      <c r="I29" s="781"/>
      <c r="J29" s="781"/>
      <c r="K29" s="781"/>
      <c r="L29" s="781"/>
      <c r="M29" s="781"/>
      <c r="N29" s="781"/>
      <c r="O29" s="781"/>
      <c r="P29" s="782"/>
      <c r="Q29" s="783">
        <v>4107</v>
      </c>
      <c r="R29" s="784"/>
      <c r="S29" s="784"/>
      <c r="T29" s="784"/>
      <c r="U29" s="784"/>
      <c r="V29" s="784">
        <v>3967</v>
      </c>
      <c r="W29" s="784"/>
      <c r="X29" s="784"/>
      <c r="Y29" s="784"/>
      <c r="Z29" s="784"/>
      <c r="AA29" s="784">
        <v>140</v>
      </c>
      <c r="AB29" s="784"/>
      <c r="AC29" s="784"/>
      <c r="AD29" s="784"/>
      <c r="AE29" s="785"/>
      <c r="AF29" s="786">
        <v>140</v>
      </c>
      <c r="AG29" s="787"/>
      <c r="AH29" s="787"/>
      <c r="AI29" s="787"/>
      <c r="AJ29" s="788"/>
      <c r="AK29" s="834">
        <v>606</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413</v>
      </c>
      <c r="C30" s="781"/>
      <c r="D30" s="781"/>
      <c r="E30" s="781"/>
      <c r="F30" s="781"/>
      <c r="G30" s="781"/>
      <c r="H30" s="781"/>
      <c r="I30" s="781"/>
      <c r="J30" s="781"/>
      <c r="K30" s="781"/>
      <c r="L30" s="781"/>
      <c r="M30" s="781"/>
      <c r="N30" s="781"/>
      <c r="O30" s="781"/>
      <c r="P30" s="782"/>
      <c r="Q30" s="783">
        <v>831</v>
      </c>
      <c r="R30" s="784"/>
      <c r="S30" s="784"/>
      <c r="T30" s="784"/>
      <c r="U30" s="784"/>
      <c r="V30" s="784">
        <v>830</v>
      </c>
      <c r="W30" s="784"/>
      <c r="X30" s="784"/>
      <c r="Y30" s="784"/>
      <c r="Z30" s="784"/>
      <c r="AA30" s="784">
        <v>1</v>
      </c>
      <c r="AB30" s="784"/>
      <c r="AC30" s="784"/>
      <c r="AD30" s="784"/>
      <c r="AE30" s="785"/>
      <c r="AF30" s="786">
        <v>1</v>
      </c>
      <c r="AG30" s="787"/>
      <c r="AH30" s="787"/>
      <c r="AI30" s="787"/>
      <c r="AJ30" s="788"/>
      <c r="AK30" s="834">
        <v>173</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414</v>
      </c>
      <c r="C31" s="781"/>
      <c r="D31" s="781"/>
      <c r="E31" s="781"/>
      <c r="F31" s="781"/>
      <c r="G31" s="781"/>
      <c r="H31" s="781"/>
      <c r="I31" s="781"/>
      <c r="J31" s="781"/>
      <c r="K31" s="781"/>
      <c r="L31" s="781"/>
      <c r="M31" s="781"/>
      <c r="N31" s="781"/>
      <c r="O31" s="781"/>
      <c r="P31" s="782"/>
      <c r="Q31" s="783">
        <v>1298</v>
      </c>
      <c r="R31" s="784"/>
      <c r="S31" s="784"/>
      <c r="T31" s="784"/>
      <c r="U31" s="784"/>
      <c r="V31" s="784">
        <v>1294</v>
      </c>
      <c r="W31" s="784"/>
      <c r="X31" s="784"/>
      <c r="Y31" s="784"/>
      <c r="Z31" s="784"/>
      <c r="AA31" s="784">
        <v>4</v>
      </c>
      <c r="AB31" s="784"/>
      <c r="AC31" s="784"/>
      <c r="AD31" s="784"/>
      <c r="AE31" s="785"/>
      <c r="AF31" s="786">
        <v>3</v>
      </c>
      <c r="AG31" s="787"/>
      <c r="AH31" s="787"/>
      <c r="AI31" s="787"/>
      <c r="AJ31" s="788"/>
      <c r="AK31" s="834">
        <v>573</v>
      </c>
      <c r="AL31" s="830"/>
      <c r="AM31" s="830"/>
      <c r="AN31" s="830"/>
      <c r="AO31" s="830"/>
      <c r="AP31" s="830">
        <v>7620</v>
      </c>
      <c r="AQ31" s="830"/>
      <c r="AR31" s="830"/>
      <c r="AS31" s="830"/>
      <c r="AT31" s="830"/>
      <c r="AU31" s="830">
        <v>3574</v>
      </c>
      <c r="AV31" s="830"/>
      <c r="AW31" s="830"/>
      <c r="AX31" s="830"/>
      <c r="AY31" s="830"/>
      <c r="AZ31" s="831" t="s">
        <v>587</v>
      </c>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399</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588</v>
      </c>
      <c r="C68" s="870"/>
      <c r="D68" s="870"/>
      <c r="E68" s="870"/>
      <c r="F68" s="870"/>
      <c r="G68" s="870"/>
      <c r="H68" s="870"/>
      <c r="I68" s="870"/>
      <c r="J68" s="870"/>
      <c r="K68" s="870"/>
      <c r="L68" s="870"/>
      <c r="M68" s="870"/>
      <c r="N68" s="870"/>
      <c r="O68" s="870"/>
      <c r="P68" s="871"/>
      <c r="Q68" s="872">
        <v>4171</v>
      </c>
      <c r="R68" s="866"/>
      <c r="S68" s="866"/>
      <c r="T68" s="866"/>
      <c r="U68" s="866"/>
      <c r="V68" s="866">
        <v>4029</v>
      </c>
      <c r="W68" s="866"/>
      <c r="X68" s="866"/>
      <c r="Y68" s="866"/>
      <c r="Z68" s="866"/>
      <c r="AA68" s="866">
        <v>142</v>
      </c>
      <c r="AB68" s="866"/>
      <c r="AC68" s="866"/>
      <c r="AD68" s="866"/>
      <c r="AE68" s="866"/>
      <c r="AF68" s="866">
        <v>142</v>
      </c>
      <c r="AG68" s="866"/>
      <c r="AH68" s="866"/>
      <c r="AI68" s="866"/>
      <c r="AJ68" s="866"/>
      <c r="AK68" s="866" t="s">
        <v>587</v>
      </c>
      <c r="AL68" s="866"/>
      <c r="AM68" s="866"/>
      <c r="AN68" s="866"/>
      <c r="AO68" s="866"/>
      <c r="AP68" s="866" t="s">
        <v>587</v>
      </c>
      <c r="AQ68" s="866"/>
      <c r="AR68" s="866"/>
      <c r="AS68" s="866"/>
      <c r="AT68" s="866"/>
      <c r="AU68" s="866" t="s">
        <v>587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589</v>
      </c>
      <c r="C69" s="874"/>
      <c r="D69" s="874"/>
      <c r="E69" s="874"/>
      <c r="F69" s="874"/>
      <c r="G69" s="874"/>
      <c r="H69" s="874"/>
      <c r="I69" s="874"/>
      <c r="J69" s="874"/>
      <c r="K69" s="874"/>
      <c r="L69" s="874"/>
      <c r="M69" s="874"/>
      <c r="N69" s="874"/>
      <c r="O69" s="874"/>
      <c r="P69" s="875"/>
      <c r="Q69" s="876">
        <v>1608</v>
      </c>
      <c r="R69" s="830"/>
      <c r="S69" s="830"/>
      <c r="T69" s="830"/>
      <c r="U69" s="830"/>
      <c r="V69" s="830">
        <v>1370</v>
      </c>
      <c r="W69" s="830"/>
      <c r="X69" s="830"/>
      <c r="Y69" s="830"/>
      <c r="Z69" s="830"/>
      <c r="AA69" s="830">
        <v>237</v>
      </c>
      <c r="AB69" s="830"/>
      <c r="AC69" s="830"/>
      <c r="AD69" s="830"/>
      <c r="AE69" s="830"/>
      <c r="AF69" s="830">
        <v>237</v>
      </c>
      <c r="AG69" s="830"/>
      <c r="AH69" s="830"/>
      <c r="AI69" s="830"/>
      <c r="AJ69" s="830"/>
      <c r="AK69" s="830" t="s">
        <v>524</v>
      </c>
      <c r="AL69" s="830"/>
      <c r="AM69" s="830"/>
      <c r="AN69" s="830"/>
      <c r="AO69" s="830"/>
      <c r="AP69" s="830" t="s">
        <v>524</v>
      </c>
      <c r="AQ69" s="830"/>
      <c r="AR69" s="830"/>
      <c r="AS69" s="830"/>
      <c r="AT69" s="830"/>
      <c r="AU69" s="830" t="s">
        <v>524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590</v>
      </c>
      <c r="C70" s="874"/>
      <c r="D70" s="874"/>
      <c r="E70" s="874"/>
      <c r="F70" s="874"/>
      <c r="G70" s="874"/>
      <c r="H70" s="874"/>
      <c r="I70" s="874"/>
      <c r="J70" s="874"/>
      <c r="K70" s="874"/>
      <c r="L70" s="874"/>
      <c r="M70" s="874"/>
      <c r="N70" s="874"/>
      <c r="O70" s="874"/>
      <c r="P70" s="875"/>
      <c r="Q70" s="876">
        <v>435773</v>
      </c>
      <c r="R70" s="830"/>
      <c r="S70" s="830"/>
      <c r="T70" s="830"/>
      <c r="U70" s="830"/>
      <c r="V70" s="830">
        <v>433285</v>
      </c>
      <c r="W70" s="830"/>
      <c r="X70" s="830"/>
      <c r="Y70" s="830"/>
      <c r="Z70" s="830"/>
      <c r="AA70" s="830">
        <v>2487</v>
      </c>
      <c r="AB70" s="830"/>
      <c r="AC70" s="830"/>
      <c r="AD70" s="830"/>
      <c r="AE70" s="830"/>
      <c r="AF70" s="830">
        <v>2487</v>
      </c>
      <c r="AG70" s="830"/>
      <c r="AH70" s="830"/>
      <c r="AI70" s="830"/>
      <c r="AJ70" s="830"/>
      <c r="AK70" s="830">
        <v>902</v>
      </c>
      <c r="AL70" s="830"/>
      <c r="AM70" s="830"/>
      <c r="AN70" s="830"/>
      <c r="AO70" s="830"/>
      <c r="AP70" s="830" t="s">
        <v>524</v>
      </c>
      <c r="AQ70" s="830"/>
      <c r="AR70" s="830"/>
      <c r="AS70" s="830"/>
      <c r="AT70" s="830"/>
      <c r="AU70" s="830" t="s">
        <v>524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591</v>
      </c>
      <c r="C71" s="874"/>
      <c r="D71" s="874"/>
      <c r="E71" s="874"/>
      <c r="F71" s="874"/>
      <c r="G71" s="874"/>
      <c r="H71" s="874"/>
      <c r="I71" s="874"/>
      <c r="J71" s="874"/>
      <c r="K71" s="874"/>
      <c r="L71" s="874"/>
      <c r="M71" s="874"/>
      <c r="N71" s="874"/>
      <c r="O71" s="874"/>
      <c r="P71" s="875"/>
      <c r="Q71" s="876">
        <v>547</v>
      </c>
      <c r="R71" s="830"/>
      <c r="S71" s="830"/>
      <c r="T71" s="830"/>
      <c r="U71" s="830"/>
      <c r="V71" s="830">
        <v>518</v>
      </c>
      <c r="W71" s="830"/>
      <c r="X71" s="830"/>
      <c r="Y71" s="830"/>
      <c r="Z71" s="830"/>
      <c r="AA71" s="830">
        <v>29</v>
      </c>
      <c r="AB71" s="830"/>
      <c r="AC71" s="830"/>
      <c r="AD71" s="830"/>
      <c r="AE71" s="830"/>
      <c r="AF71" s="830">
        <v>29</v>
      </c>
      <c r="AG71" s="830"/>
      <c r="AH71" s="830"/>
      <c r="AI71" s="830"/>
      <c r="AJ71" s="830"/>
      <c r="AK71" s="830">
        <v>73</v>
      </c>
      <c r="AL71" s="830"/>
      <c r="AM71" s="830"/>
      <c r="AN71" s="830"/>
      <c r="AO71" s="830"/>
      <c r="AP71" s="830" t="s">
        <v>524</v>
      </c>
      <c r="AQ71" s="830"/>
      <c r="AR71" s="830"/>
      <c r="AS71" s="830"/>
      <c r="AT71" s="830"/>
      <c r="AU71" s="830" t="s">
        <v>524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592</v>
      </c>
      <c r="C72" s="874"/>
      <c r="D72" s="874"/>
      <c r="E72" s="874"/>
      <c r="F72" s="874"/>
      <c r="G72" s="874"/>
      <c r="H72" s="874"/>
      <c r="I72" s="874"/>
      <c r="J72" s="874"/>
      <c r="K72" s="874"/>
      <c r="L72" s="874"/>
      <c r="M72" s="874"/>
      <c r="N72" s="874"/>
      <c r="O72" s="874"/>
      <c r="P72" s="875"/>
      <c r="Q72" s="876">
        <v>1184</v>
      </c>
      <c r="R72" s="830"/>
      <c r="S72" s="830"/>
      <c r="T72" s="830"/>
      <c r="U72" s="830"/>
      <c r="V72" s="830">
        <v>1145</v>
      </c>
      <c r="W72" s="830"/>
      <c r="X72" s="830"/>
      <c r="Y72" s="830"/>
      <c r="Z72" s="830"/>
      <c r="AA72" s="830">
        <v>39</v>
      </c>
      <c r="AB72" s="830"/>
      <c r="AC72" s="830"/>
      <c r="AD72" s="830"/>
      <c r="AE72" s="830"/>
      <c r="AF72" s="830">
        <v>39</v>
      </c>
      <c r="AG72" s="830"/>
      <c r="AH72" s="830"/>
      <c r="AI72" s="830"/>
      <c r="AJ72" s="830"/>
      <c r="AK72" s="830" t="s">
        <v>587</v>
      </c>
      <c r="AL72" s="830"/>
      <c r="AM72" s="830"/>
      <c r="AN72" s="830"/>
      <c r="AO72" s="830"/>
      <c r="AP72" s="830">
        <v>1615</v>
      </c>
      <c r="AQ72" s="830"/>
      <c r="AR72" s="830"/>
      <c r="AS72" s="830"/>
      <c r="AT72" s="830"/>
      <c r="AU72" s="830">
        <v>706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399</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315</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315</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315</v>
      </c>
      <c r="DR109" s="893"/>
      <c r="DS109" s="893"/>
      <c r="DT109" s="893"/>
      <c r="DU109" s="894"/>
      <c r="DV109" s="892" t="s">
        <v>439</v>
      </c>
      <c r="DW109" s="893"/>
      <c r="DX109" s="893"/>
      <c r="DY109" s="893"/>
      <c r="DZ109" s="895"/>
    </row>
    <row r="110" spans="1:131" s="230" customFormat="1" ht="26.25" customHeight="1">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1838199</v>
      </c>
      <c r="AB110" s="900"/>
      <c r="AC110" s="900"/>
      <c r="AD110" s="900"/>
      <c r="AE110" s="901"/>
      <c r="AF110" s="902">
        <v>2006425</v>
      </c>
      <c r="AG110" s="900"/>
      <c r="AH110" s="900"/>
      <c r="AI110" s="900"/>
      <c r="AJ110" s="901"/>
      <c r="AK110" s="902">
        <v>2103145</v>
      </c>
      <c r="AL110" s="900"/>
      <c r="AM110" s="900"/>
      <c r="AN110" s="900"/>
      <c r="AO110" s="901"/>
      <c r="AP110" s="903">
        <v>22.6</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24841069</v>
      </c>
      <c r="BR110" s="931"/>
      <c r="BS110" s="931"/>
      <c r="BT110" s="931"/>
      <c r="BU110" s="931"/>
      <c r="BV110" s="931">
        <v>25879876</v>
      </c>
      <c r="BW110" s="931"/>
      <c r="BX110" s="931"/>
      <c r="BY110" s="931"/>
      <c r="BZ110" s="931"/>
      <c r="CA110" s="931">
        <v>24704742</v>
      </c>
      <c r="CB110" s="931"/>
      <c r="CC110" s="931"/>
      <c r="CD110" s="931"/>
      <c r="CE110" s="931"/>
      <c r="CF110" s="944">
        <v>266</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247</v>
      </c>
      <c r="DR110" s="931"/>
      <c r="DS110" s="931"/>
      <c r="DT110" s="931"/>
      <c r="DU110" s="931"/>
      <c r="DV110" s="932" t="s">
        <v>247</v>
      </c>
      <c r="DW110" s="932"/>
      <c r="DX110" s="932"/>
      <c r="DY110" s="932"/>
      <c r="DZ110" s="933"/>
    </row>
    <row r="111" spans="1:131" s="230" customFormat="1" ht="26.25" customHeight="1">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247</v>
      </c>
      <c r="AG111" s="938"/>
      <c r="AH111" s="938"/>
      <c r="AI111" s="938"/>
      <c r="AJ111" s="939"/>
      <c r="AK111" s="940" t="s">
        <v>247</v>
      </c>
      <c r="AL111" s="938"/>
      <c r="AM111" s="938"/>
      <c r="AN111" s="938"/>
      <c r="AO111" s="939"/>
      <c r="AP111" s="941" t="s">
        <v>247</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1105000</v>
      </c>
      <c r="BR111" s="926"/>
      <c r="BS111" s="926"/>
      <c r="BT111" s="926"/>
      <c r="BU111" s="926"/>
      <c r="BV111" s="926">
        <v>1023090</v>
      </c>
      <c r="BW111" s="926"/>
      <c r="BX111" s="926"/>
      <c r="BY111" s="926"/>
      <c r="BZ111" s="926"/>
      <c r="CA111" s="926">
        <v>987884</v>
      </c>
      <c r="CB111" s="926"/>
      <c r="CC111" s="926"/>
      <c r="CD111" s="926"/>
      <c r="CE111" s="926"/>
      <c r="CF111" s="920">
        <v>10.6</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247</v>
      </c>
      <c r="DR111" s="926"/>
      <c r="DS111" s="926"/>
      <c r="DT111" s="926"/>
      <c r="DU111" s="926"/>
      <c r="DV111" s="927" t="s">
        <v>446</v>
      </c>
      <c r="DW111" s="927"/>
      <c r="DX111" s="927"/>
      <c r="DY111" s="927"/>
      <c r="DZ111" s="928"/>
    </row>
    <row r="112" spans="1:131" s="230" customFormat="1" ht="26.25" customHeight="1">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247</v>
      </c>
      <c r="AG112" s="959"/>
      <c r="AH112" s="959"/>
      <c r="AI112" s="959"/>
      <c r="AJ112" s="960"/>
      <c r="AK112" s="961" t="s">
        <v>247</v>
      </c>
      <c r="AL112" s="959"/>
      <c r="AM112" s="959"/>
      <c r="AN112" s="959"/>
      <c r="AO112" s="960"/>
      <c r="AP112" s="962" t="s">
        <v>448</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4088075</v>
      </c>
      <c r="BR112" s="926"/>
      <c r="BS112" s="926"/>
      <c r="BT112" s="926"/>
      <c r="BU112" s="926"/>
      <c r="BV112" s="926">
        <v>3897472</v>
      </c>
      <c r="BW112" s="926"/>
      <c r="BX112" s="926"/>
      <c r="BY112" s="926"/>
      <c r="BZ112" s="926"/>
      <c r="CA112" s="926">
        <v>3573966</v>
      </c>
      <c r="CB112" s="926"/>
      <c r="CC112" s="926"/>
      <c r="CD112" s="926"/>
      <c r="CE112" s="926"/>
      <c r="CF112" s="920">
        <v>38.5</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455</v>
      </c>
      <c r="DM112" s="926"/>
      <c r="DN112" s="926"/>
      <c r="DO112" s="926"/>
      <c r="DP112" s="926"/>
      <c r="DQ112" s="926" t="s">
        <v>445</v>
      </c>
      <c r="DR112" s="926"/>
      <c r="DS112" s="926"/>
      <c r="DT112" s="926"/>
      <c r="DU112" s="926"/>
      <c r="DV112" s="927" t="s">
        <v>247</v>
      </c>
      <c r="DW112" s="927"/>
      <c r="DX112" s="927"/>
      <c r="DY112" s="927"/>
      <c r="DZ112" s="928"/>
    </row>
    <row r="113" spans="1:130" s="230" customFormat="1" ht="26.25" customHeight="1">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271960</v>
      </c>
      <c r="AB113" s="938"/>
      <c r="AC113" s="938"/>
      <c r="AD113" s="938"/>
      <c r="AE113" s="939"/>
      <c r="AF113" s="940">
        <v>273466</v>
      </c>
      <c r="AG113" s="938"/>
      <c r="AH113" s="938"/>
      <c r="AI113" s="938"/>
      <c r="AJ113" s="939"/>
      <c r="AK113" s="940">
        <v>271200</v>
      </c>
      <c r="AL113" s="938"/>
      <c r="AM113" s="938"/>
      <c r="AN113" s="938"/>
      <c r="AO113" s="939"/>
      <c r="AP113" s="941">
        <v>2.9</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772863</v>
      </c>
      <c r="BR113" s="926"/>
      <c r="BS113" s="926"/>
      <c r="BT113" s="926"/>
      <c r="BU113" s="926"/>
      <c r="BV113" s="926">
        <v>774135</v>
      </c>
      <c r="BW113" s="926"/>
      <c r="BX113" s="926"/>
      <c r="BY113" s="926"/>
      <c r="BZ113" s="926"/>
      <c r="CA113" s="926">
        <v>705997</v>
      </c>
      <c r="CB113" s="926"/>
      <c r="CC113" s="926"/>
      <c r="CD113" s="926"/>
      <c r="CE113" s="926"/>
      <c r="CF113" s="920">
        <v>7.6</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247</v>
      </c>
      <c r="DM113" s="959"/>
      <c r="DN113" s="959"/>
      <c r="DO113" s="959"/>
      <c r="DP113" s="960"/>
      <c r="DQ113" s="961" t="s">
        <v>446</v>
      </c>
      <c r="DR113" s="959"/>
      <c r="DS113" s="959"/>
      <c r="DT113" s="959"/>
      <c r="DU113" s="960"/>
      <c r="DV113" s="962" t="s">
        <v>445</v>
      </c>
      <c r="DW113" s="963"/>
      <c r="DX113" s="963"/>
      <c r="DY113" s="963"/>
      <c r="DZ113" s="964"/>
    </row>
    <row r="114" spans="1:130" s="230" customFormat="1" ht="26.25" customHeight="1">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47782</v>
      </c>
      <c r="AB114" s="959"/>
      <c r="AC114" s="959"/>
      <c r="AD114" s="959"/>
      <c r="AE114" s="960"/>
      <c r="AF114" s="961">
        <v>69473</v>
      </c>
      <c r="AG114" s="959"/>
      <c r="AH114" s="959"/>
      <c r="AI114" s="959"/>
      <c r="AJ114" s="960"/>
      <c r="AK114" s="961">
        <v>69716</v>
      </c>
      <c r="AL114" s="959"/>
      <c r="AM114" s="959"/>
      <c r="AN114" s="959"/>
      <c r="AO114" s="960"/>
      <c r="AP114" s="962">
        <v>0.8</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2418045</v>
      </c>
      <c r="BR114" s="926"/>
      <c r="BS114" s="926"/>
      <c r="BT114" s="926"/>
      <c r="BU114" s="926"/>
      <c r="BV114" s="926">
        <v>2548601</v>
      </c>
      <c r="BW114" s="926"/>
      <c r="BX114" s="926"/>
      <c r="BY114" s="926"/>
      <c r="BZ114" s="926"/>
      <c r="CA114" s="926">
        <v>2479367</v>
      </c>
      <c r="CB114" s="926"/>
      <c r="CC114" s="926"/>
      <c r="CD114" s="926"/>
      <c r="CE114" s="926"/>
      <c r="CF114" s="920">
        <v>26.7</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462</v>
      </c>
      <c r="DH114" s="959"/>
      <c r="DI114" s="959"/>
      <c r="DJ114" s="959"/>
      <c r="DK114" s="960"/>
      <c r="DL114" s="961" t="s">
        <v>445</v>
      </c>
      <c r="DM114" s="959"/>
      <c r="DN114" s="959"/>
      <c r="DO114" s="959"/>
      <c r="DP114" s="960"/>
      <c r="DQ114" s="961" t="s">
        <v>445</v>
      </c>
      <c r="DR114" s="959"/>
      <c r="DS114" s="959"/>
      <c r="DT114" s="959"/>
      <c r="DU114" s="960"/>
      <c r="DV114" s="962" t="s">
        <v>247</v>
      </c>
      <c r="DW114" s="963"/>
      <c r="DX114" s="963"/>
      <c r="DY114" s="963"/>
      <c r="DZ114" s="964"/>
    </row>
    <row r="115" spans="1:130" s="230" customFormat="1" ht="26.25" customHeight="1">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46522</v>
      </c>
      <c r="AB115" s="938"/>
      <c r="AC115" s="938"/>
      <c r="AD115" s="938"/>
      <c r="AE115" s="939"/>
      <c r="AF115" s="940">
        <v>236695</v>
      </c>
      <c r="AG115" s="938"/>
      <c r="AH115" s="938"/>
      <c r="AI115" s="938"/>
      <c r="AJ115" s="939"/>
      <c r="AK115" s="940">
        <v>31921</v>
      </c>
      <c r="AL115" s="938"/>
      <c r="AM115" s="938"/>
      <c r="AN115" s="938"/>
      <c r="AO115" s="939"/>
      <c r="AP115" s="941">
        <v>0.3</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465</v>
      </c>
      <c r="BW115" s="926"/>
      <c r="BX115" s="926"/>
      <c r="BY115" s="926"/>
      <c r="BZ115" s="926"/>
      <c r="CA115" s="926" t="s">
        <v>247</v>
      </c>
      <c r="CB115" s="926"/>
      <c r="CC115" s="926"/>
      <c r="CD115" s="926"/>
      <c r="CE115" s="926"/>
      <c r="CF115" s="920" t="s">
        <v>445</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698881</v>
      </c>
      <c r="DH115" s="959"/>
      <c r="DI115" s="959"/>
      <c r="DJ115" s="959"/>
      <c r="DK115" s="960"/>
      <c r="DL115" s="961">
        <v>582121</v>
      </c>
      <c r="DM115" s="959"/>
      <c r="DN115" s="959"/>
      <c r="DO115" s="959"/>
      <c r="DP115" s="960"/>
      <c r="DQ115" s="961">
        <v>582675</v>
      </c>
      <c r="DR115" s="959"/>
      <c r="DS115" s="959"/>
      <c r="DT115" s="959"/>
      <c r="DU115" s="960"/>
      <c r="DV115" s="962">
        <v>6.3</v>
      </c>
      <c r="DW115" s="963"/>
      <c r="DX115" s="963"/>
      <c r="DY115" s="963"/>
      <c r="DZ115" s="964"/>
    </row>
    <row r="116" spans="1:130" s="230" customFormat="1" ht="26.25" customHeight="1">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6</v>
      </c>
      <c r="AB116" s="959"/>
      <c r="AC116" s="959"/>
      <c r="AD116" s="959"/>
      <c r="AE116" s="960"/>
      <c r="AF116" s="961" t="s">
        <v>247</v>
      </c>
      <c r="AG116" s="959"/>
      <c r="AH116" s="959"/>
      <c r="AI116" s="959"/>
      <c r="AJ116" s="960"/>
      <c r="AK116" s="961" t="s">
        <v>445</v>
      </c>
      <c r="AL116" s="959"/>
      <c r="AM116" s="959"/>
      <c r="AN116" s="959"/>
      <c r="AO116" s="960"/>
      <c r="AP116" s="962" t="s">
        <v>448</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446</v>
      </c>
      <c r="BW116" s="926"/>
      <c r="BX116" s="926"/>
      <c r="BY116" s="926"/>
      <c r="BZ116" s="926"/>
      <c r="CA116" s="926" t="s">
        <v>445</v>
      </c>
      <c r="CB116" s="926"/>
      <c r="CC116" s="926"/>
      <c r="CD116" s="926"/>
      <c r="CE116" s="926"/>
      <c r="CF116" s="920" t="s">
        <v>247</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153648</v>
      </c>
      <c r="DH116" s="959"/>
      <c r="DI116" s="959"/>
      <c r="DJ116" s="959"/>
      <c r="DK116" s="960"/>
      <c r="DL116" s="961">
        <v>208268</v>
      </c>
      <c r="DM116" s="959"/>
      <c r="DN116" s="959"/>
      <c r="DO116" s="959"/>
      <c r="DP116" s="960"/>
      <c r="DQ116" s="961">
        <v>193045</v>
      </c>
      <c r="DR116" s="959"/>
      <c r="DS116" s="959"/>
      <c r="DT116" s="959"/>
      <c r="DU116" s="960"/>
      <c r="DV116" s="962">
        <v>2.1</v>
      </c>
      <c r="DW116" s="963"/>
      <c r="DX116" s="963"/>
      <c r="DY116" s="963"/>
      <c r="DZ116" s="964"/>
    </row>
    <row r="117" spans="1:130" s="230" customFormat="1" ht="26.25" customHeight="1">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2204469</v>
      </c>
      <c r="AB117" s="979"/>
      <c r="AC117" s="979"/>
      <c r="AD117" s="979"/>
      <c r="AE117" s="980"/>
      <c r="AF117" s="981">
        <v>2586059</v>
      </c>
      <c r="AG117" s="979"/>
      <c r="AH117" s="979"/>
      <c r="AI117" s="979"/>
      <c r="AJ117" s="980"/>
      <c r="AK117" s="981">
        <v>2475982</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247</v>
      </c>
      <c r="BR117" s="926"/>
      <c r="BS117" s="926"/>
      <c r="BT117" s="926"/>
      <c r="BU117" s="926"/>
      <c r="BV117" s="926" t="s">
        <v>462</v>
      </c>
      <c r="BW117" s="926"/>
      <c r="BX117" s="926"/>
      <c r="BY117" s="926"/>
      <c r="BZ117" s="926"/>
      <c r="CA117" s="926" t="s">
        <v>247</v>
      </c>
      <c r="CB117" s="926"/>
      <c r="CC117" s="926"/>
      <c r="CD117" s="926"/>
      <c r="CE117" s="926"/>
      <c r="CF117" s="920" t="s">
        <v>247</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247</v>
      </c>
      <c r="DH117" s="959"/>
      <c r="DI117" s="959"/>
      <c r="DJ117" s="959"/>
      <c r="DK117" s="960"/>
      <c r="DL117" s="961" t="s">
        <v>462</v>
      </c>
      <c r="DM117" s="959"/>
      <c r="DN117" s="959"/>
      <c r="DO117" s="959"/>
      <c r="DP117" s="960"/>
      <c r="DQ117" s="961" t="s">
        <v>462</v>
      </c>
      <c r="DR117" s="959"/>
      <c r="DS117" s="959"/>
      <c r="DT117" s="959"/>
      <c r="DU117" s="960"/>
      <c r="DV117" s="962" t="s">
        <v>462</v>
      </c>
      <c r="DW117" s="963"/>
      <c r="DX117" s="963"/>
      <c r="DY117" s="963"/>
      <c r="DZ117" s="964"/>
    </row>
    <row r="118" spans="1:130" s="230" customFormat="1" ht="26.25" customHeight="1">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315</v>
      </c>
      <c r="AL118" s="893"/>
      <c r="AM118" s="893"/>
      <c r="AN118" s="893"/>
      <c r="AO118" s="894"/>
      <c r="AP118" s="970" t="s">
        <v>439</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247</v>
      </c>
      <c r="BR118" s="1000"/>
      <c r="BS118" s="1000"/>
      <c r="BT118" s="1000"/>
      <c r="BU118" s="1000"/>
      <c r="BV118" s="1000" t="s">
        <v>465</v>
      </c>
      <c r="BW118" s="1000"/>
      <c r="BX118" s="1000"/>
      <c r="BY118" s="1000"/>
      <c r="BZ118" s="1000"/>
      <c r="CA118" s="1000" t="s">
        <v>445</v>
      </c>
      <c r="CB118" s="1000"/>
      <c r="CC118" s="1000"/>
      <c r="CD118" s="1000"/>
      <c r="CE118" s="1000"/>
      <c r="CF118" s="920" t="s">
        <v>247</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247</v>
      </c>
      <c r="DM118" s="959"/>
      <c r="DN118" s="959"/>
      <c r="DO118" s="959"/>
      <c r="DP118" s="960"/>
      <c r="DQ118" s="961" t="s">
        <v>445</v>
      </c>
      <c r="DR118" s="959"/>
      <c r="DS118" s="959"/>
      <c r="DT118" s="959"/>
      <c r="DU118" s="960"/>
      <c r="DV118" s="962" t="s">
        <v>247</v>
      </c>
      <c r="DW118" s="963"/>
      <c r="DX118" s="963"/>
      <c r="DY118" s="963"/>
      <c r="DZ118" s="964"/>
    </row>
    <row r="119" spans="1:130" s="230" customFormat="1" ht="26.25" customHeight="1">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462</v>
      </c>
      <c r="AG119" s="900"/>
      <c r="AH119" s="900"/>
      <c r="AI119" s="900"/>
      <c r="AJ119" s="901"/>
      <c r="AK119" s="902" t="s">
        <v>247</v>
      </c>
      <c r="AL119" s="900"/>
      <c r="AM119" s="900"/>
      <c r="AN119" s="900"/>
      <c r="AO119" s="901"/>
      <c r="AP119" s="903" t="s">
        <v>465</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475</v>
      </c>
      <c r="BP119" s="1005"/>
      <c r="BQ119" s="999">
        <v>33225052</v>
      </c>
      <c r="BR119" s="1000"/>
      <c r="BS119" s="1000"/>
      <c r="BT119" s="1000"/>
      <c r="BU119" s="1000"/>
      <c r="BV119" s="1000">
        <v>34123174</v>
      </c>
      <c r="BW119" s="1000"/>
      <c r="BX119" s="1000"/>
      <c r="BY119" s="1000"/>
      <c r="BZ119" s="1000"/>
      <c r="CA119" s="1000">
        <v>32451956</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252471</v>
      </c>
      <c r="DH119" s="986"/>
      <c r="DI119" s="986"/>
      <c r="DJ119" s="986"/>
      <c r="DK119" s="987"/>
      <c r="DL119" s="985">
        <v>232701</v>
      </c>
      <c r="DM119" s="986"/>
      <c r="DN119" s="986"/>
      <c r="DO119" s="986"/>
      <c r="DP119" s="987"/>
      <c r="DQ119" s="985">
        <v>212164</v>
      </c>
      <c r="DR119" s="986"/>
      <c r="DS119" s="986"/>
      <c r="DT119" s="986"/>
      <c r="DU119" s="987"/>
      <c r="DV119" s="988">
        <v>2.2999999999999998</v>
      </c>
      <c r="DW119" s="989"/>
      <c r="DX119" s="989"/>
      <c r="DY119" s="989"/>
      <c r="DZ119" s="990"/>
    </row>
    <row r="120" spans="1:130" s="230" customFormat="1" ht="26.25" customHeight="1">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462</v>
      </c>
      <c r="AG120" s="959"/>
      <c r="AH120" s="959"/>
      <c r="AI120" s="959"/>
      <c r="AJ120" s="960"/>
      <c r="AK120" s="961" t="s">
        <v>462</v>
      </c>
      <c r="AL120" s="959"/>
      <c r="AM120" s="959"/>
      <c r="AN120" s="959"/>
      <c r="AO120" s="960"/>
      <c r="AP120" s="962" t="s">
        <v>462</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1837540</v>
      </c>
      <c r="BR120" s="931"/>
      <c r="BS120" s="931"/>
      <c r="BT120" s="931"/>
      <c r="BU120" s="931"/>
      <c r="BV120" s="931">
        <v>2124160</v>
      </c>
      <c r="BW120" s="931"/>
      <c r="BX120" s="931"/>
      <c r="BY120" s="931"/>
      <c r="BZ120" s="931"/>
      <c r="CA120" s="931">
        <v>2416043</v>
      </c>
      <c r="CB120" s="931"/>
      <c r="CC120" s="931"/>
      <c r="CD120" s="931"/>
      <c r="CE120" s="931"/>
      <c r="CF120" s="944">
        <v>26</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4088075</v>
      </c>
      <c r="DH120" s="931"/>
      <c r="DI120" s="931"/>
      <c r="DJ120" s="931"/>
      <c r="DK120" s="931"/>
      <c r="DL120" s="931">
        <v>3897472</v>
      </c>
      <c r="DM120" s="931"/>
      <c r="DN120" s="931"/>
      <c r="DO120" s="931"/>
      <c r="DP120" s="931"/>
      <c r="DQ120" s="931">
        <v>3573966</v>
      </c>
      <c r="DR120" s="931"/>
      <c r="DS120" s="931"/>
      <c r="DT120" s="931"/>
      <c r="DU120" s="931"/>
      <c r="DV120" s="932">
        <v>38.5</v>
      </c>
      <c r="DW120" s="932"/>
      <c r="DX120" s="932"/>
      <c r="DY120" s="932"/>
      <c r="DZ120" s="933"/>
    </row>
    <row r="121" spans="1:130" s="230" customFormat="1" ht="26.25" customHeight="1">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247</v>
      </c>
      <c r="AG121" s="959"/>
      <c r="AH121" s="959"/>
      <c r="AI121" s="959"/>
      <c r="AJ121" s="960"/>
      <c r="AK121" s="961" t="s">
        <v>445</v>
      </c>
      <c r="AL121" s="959"/>
      <c r="AM121" s="959"/>
      <c r="AN121" s="959"/>
      <c r="AO121" s="960"/>
      <c r="AP121" s="962" t="s">
        <v>445</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3917254</v>
      </c>
      <c r="BR121" s="926"/>
      <c r="BS121" s="926"/>
      <c r="BT121" s="926"/>
      <c r="BU121" s="926"/>
      <c r="BV121" s="926">
        <v>3878706</v>
      </c>
      <c r="BW121" s="926"/>
      <c r="BX121" s="926"/>
      <c r="BY121" s="926"/>
      <c r="BZ121" s="926"/>
      <c r="CA121" s="926">
        <v>3502168</v>
      </c>
      <c r="CB121" s="926"/>
      <c r="CC121" s="926"/>
      <c r="CD121" s="926"/>
      <c r="CE121" s="926"/>
      <c r="CF121" s="920">
        <v>37.700000000000003</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30" customFormat="1" ht="26.25" customHeight="1">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462</v>
      </c>
      <c r="AB122" s="959"/>
      <c r="AC122" s="959"/>
      <c r="AD122" s="959"/>
      <c r="AE122" s="960"/>
      <c r="AF122" s="961" t="s">
        <v>247</v>
      </c>
      <c r="AG122" s="959"/>
      <c r="AH122" s="959"/>
      <c r="AI122" s="959"/>
      <c r="AJ122" s="960"/>
      <c r="AK122" s="961" t="s">
        <v>247</v>
      </c>
      <c r="AL122" s="959"/>
      <c r="AM122" s="959"/>
      <c r="AN122" s="959"/>
      <c r="AO122" s="960"/>
      <c r="AP122" s="962" t="s">
        <v>445</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18359455</v>
      </c>
      <c r="BR122" s="1000"/>
      <c r="BS122" s="1000"/>
      <c r="BT122" s="1000"/>
      <c r="BU122" s="1000"/>
      <c r="BV122" s="1000">
        <v>18693432</v>
      </c>
      <c r="BW122" s="1000"/>
      <c r="BX122" s="1000"/>
      <c r="BY122" s="1000"/>
      <c r="BZ122" s="1000"/>
      <c r="CA122" s="1000">
        <v>17936555</v>
      </c>
      <c r="CB122" s="1000"/>
      <c r="CC122" s="1000"/>
      <c r="CD122" s="1000"/>
      <c r="CE122" s="1000"/>
      <c r="CF122" s="1017">
        <v>193.2</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7"/>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11324</v>
      </c>
      <c r="AB123" s="959"/>
      <c r="AC123" s="959"/>
      <c r="AD123" s="959"/>
      <c r="AE123" s="960"/>
      <c r="AF123" s="961">
        <v>11260</v>
      </c>
      <c r="AG123" s="959"/>
      <c r="AH123" s="959"/>
      <c r="AI123" s="959"/>
      <c r="AJ123" s="960"/>
      <c r="AK123" s="961">
        <v>15223</v>
      </c>
      <c r="AL123" s="959"/>
      <c r="AM123" s="959"/>
      <c r="AN123" s="959"/>
      <c r="AO123" s="960"/>
      <c r="AP123" s="962">
        <v>0.2</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484</v>
      </c>
      <c r="BP123" s="1005"/>
      <c r="BQ123" s="1063">
        <v>24114249</v>
      </c>
      <c r="BR123" s="1064"/>
      <c r="BS123" s="1064"/>
      <c r="BT123" s="1064"/>
      <c r="BU123" s="1064"/>
      <c r="BV123" s="1064">
        <v>24696298</v>
      </c>
      <c r="BW123" s="1064"/>
      <c r="BX123" s="1064"/>
      <c r="BY123" s="1064"/>
      <c r="BZ123" s="1064"/>
      <c r="CA123" s="1064">
        <v>23854766</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247</v>
      </c>
      <c r="AB124" s="959"/>
      <c r="AC124" s="959"/>
      <c r="AD124" s="959"/>
      <c r="AE124" s="960"/>
      <c r="AF124" s="961" t="s">
        <v>247</v>
      </c>
      <c r="AG124" s="959"/>
      <c r="AH124" s="959"/>
      <c r="AI124" s="959"/>
      <c r="AJ124" s="960"/>
      <c r="AK124" s="961" t="s">
        <v>247</v>
      </c>
      <c r="AL124" s="959"/>
      <c r="AM124" s="959"/>
      <c r="AN124" s="959"/>
      <c r="AO124" s="960"/>
      <c r="AP124" s="962" t="s">
        <v>247</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104.1</v>
      </c>
      <c r="BR124" s="1027"/>
      <c r="BS124" s="1027"/>
      <c r="BT124" s="1027"/>
      <c r="BU124" s="1027"/>
      <c r="BV124" s="1027">
        <v>99.3</v>
      </c>
      <c r="BW124" s="1027"/>
      <c r="BX124" s="1027"/>
      <c r="BY124" s="1027"/>
      <c r="BZ124" s="1027"/>
      <c r="CA124" s="1027">
        <v>92.5</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487</v>
      </c>
      <c r="DH124" s="986"/>
      <c r="DI124" s="986"/>
      <c r="DJ124" s="986"/>
      <c r="DK124" s="987"/>
      <c r="DL124" s="985" t="s">
        <v>247</v>
      </c>
      <c r="DM124" s="986"/>
      <c r="DN124" s="986"/>
      <c r="DO124" s="986"/>
      <c r="DP124" s="987"/>
      <c r="DQ124" s="985" t="s">
        <v>247</v>
      </c>
      <c r="DR124" s="986"/>
      <c r="DS124" s="986"/>
      <c r="DT124" s="986"/>
      <c r="DU124" s="987"/>
      <c r="DV124" s="988" t="s">
        <v>247</v>
      </c>
      <c r="DW124" s="989"/>
      <c r="DX124" s="989"/>
      <c r="DY124" s="989"/>
      <c r="DZ124" s="990"/>
    </row>
    <row r="125" spans="1:130" s="230" customFormat="1" ht="26.25" customHeight="1">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247</v>
      </c>
      <c r="AB125" s="959"/>
      <c r="AC125" s="959"/>
      <c r="AD125" s="959"/>
      <c r="AE125" s="960"/>
      <c r="AF125" s="961" t="s">
        <v>247</v>
      </c>
      <c r="AG125" s="959"/>
      <c r="AH125" s="959"/>
      <c r="AI125" s="959"/>
      <c r="AJ125" s="960"/>
      <c r="AK125" s="961" t="s">
        <v>247</v>
      </c>
      <c r="AL125" s="959"/>
      <c r="AM125" s="959"/>
      <c r="AN125" s="959"/>
      <c r="AO125" s="960"/>
      <c r="AP125" s="962" t="s">
        <v>247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247</v>
      </c>
      <c r="DH125" s="931"/>
      <c r="DI125" s="931"/>
      <c r="DJ125" s="931"/>
      <c r="DK125" s="931"/>
      <c r="DL125" s="931" t="s">
        <v>247</v>
      </c>
      <c r="DM125" s="931"/>
      <c r="DN125" s="931"/>
      <c r="DO125" s="931"/>
      <c r="DP125" s="931"/>
      <c r="DQ125" s="931" t="s">
        <v>247</v>
      </c>
      <c r="DR125" s="931"/>
      <c r="DS125" s="931"/>
      <c r="DT125" s="931"/>
      <c r="DU125" s="931"/>
      <c r="DV125" s="932" t="s">
        <v>247</v>
      </c>
      <c r="DW125" s="932"/>
      <c r="DX125" s="932"/>
      <c r="DY125" s="932"/>
      <c r="DZ125" s="933"/>
    </row>
    <row r="126" spans="1:130" s="230" customFormat="1" ht="26.25" customHeight="1" thickBot="1">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230</v>
      </c>
      <c r="AB126" s="959"/>
      <c r="AC126" s="959"/>
      <c r="AD126" s="959"/>
      <c r="AE126" s="960"/>
      <c r="AF126" s="961">
        <v>208983</v>
      </c>
      <c r="AG126" s="959"/>
      <c r="AH126" s="959"/>
      <c r="AI126" s="959"/>
      <c r="AJ126" s="960"/>
      <c r="AK126" s="961">
        <v>12</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487</v>
      </c>
      <c r="DH126" s="926"/>
      <c r="DI126" s="926"/>
      <c r="DJ126" s="926"/>
      <c r="DK126" s="926"/>
      <c r="DL126" s="926" t="s">
        <v>247</v>
      </c>
      <c r="DM126" s="926"/>
      <c r="DN126" s="926"/>
      <c r="DO126" s="926"/>
      <c r="DP126" s="926"/>
      <c r="DQ126" s="926" t="s">
        <v>247</v>
      </c>
      <c r="DR126" s="926"/>
      <c r="DS126" s="926"/>
      <c r="DT126" s="926"/>
      <c r="DU126" s="926"/>
      <c r="DV126" s="927" t="s">
        <v>247</v>
      </c>
      <c r="DW126" s="927"/>
      <c r="DX126" s="927"/>
      <c r="DY126" s="927"/>
      <c r="DZ126" s="928"/>
    </row>
    <row r="127" spans="1:130" s="230" customFormat="1" ht="26.25" customHeight="1">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34968</v>
      </c>
      <c r="AB127" s="959"/>
      <c r="AC127" s="959"/>
      <c r="AD127" s="959"/>
      <c r="AE127" s="960"/>
      <c r="AF127" s="961">
        <v>16452</v>
      </c>
      <c r="AG127" s="959"/>
      <c r="AH127" s="959"/>
      <c r="AI127" s="959"/>
      <c r="AJ127" s="960"/>
      <c r="AK127" s="961">
        <v>16686</v>
      </c>
      <c r="AL127" s="959"/>
      <c r="AM127" s="959"/>
      <c r="AN127" s="959"/>
      <c r="AO127" s="960"/>
      <c r="AP127" s="962">
        <v>0.2</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247</v>
      </c>
      <c r="DH127" s="926"/>
      <c r="DI127" s="926"/>
      <c r="DJ127" s="926"/>
      <c r="DK127" s="926"/>
      <c r="DL127" s="926" t="s">
        <v>247</v>
      </c>
      <c r="DM127" s="926"/>
      <c r="DN127" s="926"/>
      <c r="DO127" s="926"/>
      <c r="DP127" s="926"/>
      <c r="DQ127" s="926" t="s">
        <v>247</v>
      </c>
      <c r="DR127" s="926"/>
      <c r="DS127" s="926"/>
      <c r="DT127" s="926"/>
      <c r="DU127" s="926"/>
      <c r="DV127" s="927" t="s">
        <v>497</v>
      </c>
      <c r="DW127" s="927"/>
      <c r="DX127" s="927"/>
      <c r="DY127" s="927"/>
      <c r="DZ127" s="928"/>
    </row>
    <row r="128" spans="1:130" s="230" customFormat="1" ht="26.25" customHeight="1" thickBot="1">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257781</v>
      </c>
      <c r="AB128" s="1046"/>
      <c r="AC128" s="1046"/>
      <c r="AD128" s="1046"/>
      <c r="AE128" s="1047"/>
      <c r="AF128" s="1048">
        <v>278653</v>
      </c>
      <c r="AG128" s="1046"/>
      <c r="AH128" s="1046"/>
      <c r="AI128" s="1046"/>
      <c r="AJ128" s="1047"/>
      <c r="AK128" s="1048">
        <v>277150</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247</v>
      </c>
      <c r="BG128" s="1053"/>
      <c r="BH128" s="1053"/>
      <c r="BI128" s="1053"/>
      <c r="BJ128" s="1053"/>
      <c r="BK128" s="1053"/>
      <c r="BL128" s="1054"/>
      <c r="BM128" s="1052">
        <v>13.22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247</v>
      </c>
      <c r="DH128" s="1038"/>
      <c r="DI128" s="1038"/>
      <c r="DJ128" s="1038"/>
      <c r="DK128" s="1038"/>
      <c r="DL128" s="1038" t="s">
        <v>247</v>
      </c>
      <c r="DM128" s="1038"/>
      <c r="DN128" s="1038"/>
      <c r="DO128" s="1038"/>
      <c r="DP128" s="1038"/>
      <c r="DQ128" s="1038" t="s">
        <v>247</v>
      </c>
      <c r="DR128" s="1038"/>
      <c r="DS128" s="1038"/>
      <c r="DT128" s="1038"/>
      <c r="DU128" s="1038"/>
      <c r="DV128" s="1039" t="s">
        <v>487</v>
      </c>
      <c r="DW128" s="1039"/>
      <c r="DX128" s="1039"/>
      <c r="DY128" s="1039"/>
      <c r="DZ128" s="1040"/>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10125896</v>
      </c>
      <c r="AB129" s="959"/>
      <c r="AC129" s="959"/>
      <c r="AD129" s="959"/>
      <c r="AE129" s="960"/>
      <c r="AF129" s="961">
        <v>10883685</v>
      </c>
      <c r="AG129" s="959"/>
      <c r="AH129" s="959"/>
      <c r="AI129" s="959"/>
      <c r="AJ129" s="960"/>
      <c r="AK129" s="961">
        <v>10723685</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247</v>
      </c>
      <c r="BG129" s="1067"/>
      <c r="BH129" s="1067"/>
      <c r="BI129" s="1067"/>
      <c r="BJ129" s="1067"/>
      <c r="BK129" s="1067"/>
      <c r="BL129" s="1068"/>
      <c r="BM129" s="1066">
        <v>18.22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1381218</v>
      </c>
      <c r="AB130" s="959"/>
      <c r="AC130" s="959"/>
      <c r="AD130" s="959"/>
      <c r="AE130" s="960"/>
      <c r="AF130" s="961">
        <v>1398582</v>
      </c>
      <c r="AG130" s="959"/>
      <c r="AH130" s="959"/>
      <c r="AI130" s="959"/>
      <c r="AJ130" s="960"/>
      <c r="AK130" s="961">
        <v>1437460</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8744678</v>
      </c>
      <c r="AB131" s="986"/>
      <c r="AC131" s="986"/>
      <c r="AD131" s="986"/>
      <c r="AE131" s="987"/>
      <c r="AF131" s="985">
        <v>9485103</v>
      </c>
      <c r="AG131" s="986"/>
      <c r="AH131" s="986"/>
      <c r="AI131" s="986"/>
      <c r="AJ131" s="987"/>
      <c r="AK131" s="985">
        <v>9286225</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92.5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6.4664473640000004</v>
      </c>
      <c r="AB132" s="1097"/>
      <c r="AC132" s="1097"/>
      <c r="AD132" s="1097"/>
      <c r="AE132" s="1098"/>
      <c r="AF132" s="1099">
        <v>9.5815933680000001</v>
      </c>
      <c r="AG132" s="1097"/>
      <c r="AH132" s="1097"/>
      <c r="AI132" s="1097"/>
      <c r="AJ132" s="1098"/>
      <c r="AK132" s="1099">
        <v>8.1989398280000003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5.7</v>
      </c>
      <c r="AB133" s="1080"/>
      <c r="AC133" s="1080"/>
      <c r="AD133" s="1080"/>
      <c r="AE133" s="1081"/>
      <c r="AF133" s="1079">
        <v>6.8</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vdgOaM17uahOIHEJhl276kJVQdwRn7xf5NRDpcBSgXYxAD3jG64CtbKj9VgpJHZEMgv6MhnEz8Rcp7VsjxgRQ==" saltValue="3dUoxI5OJvyoouhYcnUG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jTvSyKg8+tVr2yY7t3uBPw/n4SSsjIua6sofE+By6mlhIhA8LRPHtrHwND5o5BEr4AjSd24x/ScaLSf+eWDx2A==" saltValue="absqFL4aeuO+Qz3Uv6q8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YDqwwhbS/Mh334hoqzExdKjH0/m2XyocySlFfzEYedWBn1457rJf+WGtdmNN6/7aS3RVQ6eAiPNzYYr5XT5xw==" saltValue="ITvIOtZ6JZpMNl5pXPOE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2977148</v>
      </c>
      <c r="AP9" s="281">
        <v>56288</v>
      </c>
      <c r="AQ9" s="282">
        <v>65553</v>
      </c>
      <c r="AR9" s="283">
        <v>-14.1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23689</v>
      </c>
      <c r="AP10" s="284">
        <v>448</v>
      </c>
      <c r="AQ10" s="285">
        <v>8503</v>
      </c>
      <c r="AR10" s="286">
        <v>-94.7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20950</v>
      </c>
      <c r="AP11" s="284">
        <v>396</v>
      </c>
      <c r="AQ11" s="285">
        <v>289</v>
      </c>
      <c r="AR11" s="286">
        <v>37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23</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178510</v>
      </c>
      <c r="AP13" s="284">
        <v>3375</v>
      </c>
      <c r="AQ13" s="285">
        <v>2667</v>
      </c>
      <c r="AR13" s="286">
        <v>26.5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10978</v>
      </c>
      <c r="AP14" s="284">
        <v>208</v>
      </c>
      <c r="AQ14" s="285">
        <v>1163</v>
      </c>
      <c r="AR14" s="286">
        <v>-82.1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-139591</v>
      </c>
      <c r="AP15" s="284">
        <v>-2639</v>
      </c>
      <c r="AQ15" s="285">
        <v>-4250</v>
      </c>
      <c r="AR15" s="286">
        <v>-37.9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3071684</v>
      </c>
      <c r="AP16" s="284">
        <v>58076</v>
      </c>
      <c r="AQ16" s="285">
        <v>73949</v>
      </c>
      <c r="AR16" s="286">
        <v>-21.5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5.43</v>
      </c>
      <c r="AP21" s="298">
        <v>6.65</v>
      </c>
      <c r="AQ21" s="299">
        <v>-1.22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99.5</v>
      </c>
      <c r="AP22" s="303">
        <v>97</v>
      </c>
      <c r="AQ22" s="304">
        <v>2.5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2103145</v>
      </c>
      <c r="AP32" s="312">
        <v>39764</v>
      </c>
      <c r="AQ32" s="313">
        <v>33124</v>
      </c>
      <c r="AR32" s="314">
        <v>20</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t="s">
        <v>524</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271200</v>
      </c>
      <c r="AP35" s="312">
        <v>5128</v>
      </c>
      <c r="AQ35" s="313">
        <v>9022</v>
      </c>
      <c r="AR35" s="314">
        <v>-43.2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69716</v>
      </c>
      <c r="AP36" s="312">
        <v>1318</v>
      </c>
      <c r="AQ36" s="313">
        <v>1987</v>
      </c>
      <c r="AR36" s="314">
        <v>-33.700000000000003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31921</v>
      </c>
      <c r="AP37" s="312">
        <v>604</v>
      </c>
      <c r="AQ37" s="313">
        <v>678</v>
      </c>
      <c r="AR37" s="314">
        <v>-10.9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0</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-277150</v>
      </c>
      <c r="AP39" s="312">
        <v>-5240</v>
      </c>
      <c r="AQ39" s="313">
        <v>-3119</v>
      </c>
      <c r="AR39" s="314">
        <v>68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-1437460</v>
      </c>
      <c r="AP40" s="312">
        <v>-27178</v>
      </c>
      <c r="AQ40" s="313">
        <v>-27108</v>
      </c>
      <c r="AR40" s="314">
        <v>0.3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761372</v>
      </c>
      <c r="AP41" s="312">
        <v>14395</v>
      </c>
      <c r="AQ41" s="313">
        <v>14583</v>
      </c>
      <c r="AR41" s="314">
        <v>-1.3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1870250</v>
      </c>
      <c r="AN51" s="334">
        <v>35812</v>
      </c>
      <c r="AO51" s="335">
        <v>-59.3</v>
      </c>
      <c r="AP51" s="336">
        <v>47387</v>
      </c>
      <c r="AQ51" s="337">
        <v>-9.1999999999999993</v>
      </c>
      <c r="AR51" s="338">
        <v>-50.1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984947</v>
      </c>
      <c r="AN52" s="342">
        <v>18860</v>
      </c>
      <c r="AO52" s="343">
        <v>-68.5</v>
      </c>
      <c r="AP52" s="344">
        <v>24928</v>
      </c>
      <c r="AQ52" s="345">
        <v>0.3</v>
      </c>
      <c r="AR52" s="346">
        <v>-68.8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1748740</v>
      </c>
      <c r="AN53" s="334">
        <v>33525</v>
      </c>
      <c r="AO53" s="335">
        <v>-6.4</v>
      </c>
      <c r="AP53" s="336">
        <v>51264</v>
      </c>
      <c r="AQ53" s="337">
        <v>8.1999999999999993</v>
      </c>
      <c r="AR53" s="338">
        <v>-14.6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1070070</v>
      </c>
      <c r="AN54" s="342">
        <v>20514</v>
      </c>
      <c r="AO54" s="343">
        <v>8.8000000000000007</v>
      </c>
      <c r="AP54" s="344">
        <v>26040</v>
      </c>
      <c r="AQ54" s="345">
        <v>4.5</v>
      </c>
      <c r="AR54" s="346">
        <v>4.3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1189041</v>
      </c>
      <c r="AN55" s="334">
        <v>22822</v>
      </c>
      <c r="AO55" s="335">
        <v>-31.9</v>
      </c>
      <c r="AP55" s="336">
        <v>52068</v>
      </c>
      <c r="AQ55" s="337">
        <v>1.6</v>
      </c>
      <c r="AR55" s="338">
        <v>-33.5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798146</v>
      </c>
      <c r="AN56" s="342">
        <v>15319</v>
      </c>
      <c r="AO56" s="343">
        <v>-25.3</v>
      </c>
      <c r="AP56" s="344">
        <v>26936</v>
      </c>
      <c r="AQ56" s="345">
        <v>3.4</v>
      </c>
      <c r="AR56" s="346">
        <v>-28.7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2318828</v>
      </c>
      <c r="AN57" s="334">
        <v>43805</v>
      </c>
      <c r="AO57" s="335">
        <v>91.9</v>
      </c>
      <c r="AP57" s="336">
        <v>47161</v>
      </c>
      <c r="AQ57" s="337">
        <v>-9.4</v>
      </c>
      <c r="AR57" s="338">
        <v>101.3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1698387</v>
      </c>
      <c r="AN58" s="342">
        <v>32084</v>
      </c>
      <c r="AO58" s="343">
        <v>109.4</v>
      </c>
      <c r="AP58" s="344">
        <v>24595</v>
      </c>
      <c r="AQ58" s="345">
        <v>-8.6999999999999993</v>
      </c>
      <c r="AR58" s="346">
        <v>118.1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925953</v>
      </c>
      <c r="AN59" s="334">
        <v>17507</v>
      </c>
      <c r="AO59" s="335">
        <v>-60</v>
      </c>
      <c r="AP59" s="336">
        <v>43423</v>
      </c>
      <c r="AQ59" s="337">
        <v>-7.9</v>
      </c>
      <c r="AR59" s="338">
        <v>-52.1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457389</v>
      </c>
      <c r="AN60" s="342">
        <v>8648</v>
      </c>
      <c r="AO60" s="343">
        <v>-73</v>
      </c>
      <c r="AP60" s="344">
        <v>22207</v>
      </c>
      <c r="AQ60" s="345">
        <v>-9.6999999999999993</v>
      </c>
      <c r="AR60" s="346">
        <v>-63.3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1610562</v>
      </c>
      <c r="AN61" s="349">
        <v>30694</v>
      </c>
      <c r="AO61" s="350">
        <v>-13.1</v>
      </c>
      <c r="AP61" s="351">
        <v>48261</v>
      </c>
      <c r="AQ61" s="352">
        <v>-3.3</v>
      </c>
      <c r="AR61" s="338">
        <v>-9.8000000000000007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1001788</v>
      </c>
      <c r="AN62" s="342">
        <v>19085</v>
      </c>
      <c r="AO62" s="343">
        <v>-9.6999999999999993</v>
      </c>
      <c r="AP62" s="344">
        <v>24941</v>
      </c>
      <c r="AQ62" s="345">
        <v>-2</v>
      </c>
      <c r="AR62" s="346">
        <v>-7.7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rZtCygDG5DHY8PELtw/vKUfyl5KVeUyrXUMc8PdH1y/CtsccAUGtOfFUkYfy2Lz0BgSHfJea+zrs71HtN1S6qg==" saltValue="2pAg3dHj0H1fR7A30Qwe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TmxFFMrvpfvuvckoSzXUXQTmJ/HTbyyb2g+3DYs7gf7lOH9uGM3aXbEkkBbLAe9mPZtU0T3u8/jQQt/80k74MQ==" saltValue="2bD+JkNxhh6svxO6bMhF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yY82ldvkJj7brgpfmVqqyrsHmbCS/7aB5pFjRTn+f2R7sSKcIVH/gPf/rXELt83IlO78MKYSCfJDsGqx863O/A==" saltValue="lirDuCTzTAvpyo2S++lc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13.97</v>
      </c>
      <c r="G47" s="12">
        <v>13.16</v>
      </c>
      <c r="H47" s="12">
        <v>12.94</v>
      </c>
      <c r="I47" s="12">
        <v>13.48</v>
      </c>
      <c r="J47" s="13">
        <v>15.08</v>
      </c>
    </row>
    <row r="48" spans="2:10" ht="57.75" customHeight="1">
      <c r="B48" s="14"/>
      <c r="C48" s="1141" t="s">
        <v>4</v>
      </c>
      <c r="D48" s="1141"/>
      <c r="E48" s="1142"/>
      <c r="F48" s="15">
        <v>0.24</v>
      </c>
      <c r="G48" s="16">
        <v>7.0000000000000007E-2</v>
      </c>
      <c r="H48" s="16">
        <v>3.05</v>
      </c>
      <c r="I48" s="16">
        <v>2.7</v>
      </c>
      <c r="J48" s="17">
        <v>3.27</v>
      </c>
    </row>
    <row r="49" spans="2:10" ht="57.75" customHeight="1" thickBot="1">
      <c r="B49" s="18"/>
      <c r="C49" s="1143" t="s">
        <v>5</v>
      </c>
      <c r="D49" s="1143"/>
      <c r="E49" s="1144"/>
      <c r="F49" s="19" t="s">
        <v>570</v>
      </c>
      <c r="G49" s="20" t="s">
        <v>571</v>
      </c>
      <c r="H49" s="20">
        <v>3.02</v>
      </c>
      <c r="I49" s="20">
        <v>1.3</v>
      </c>
      <c r="J49" s="21">
        <v>1.93</v>
      </c>
    </row>
    <row r="50" spans="2:10"/>
  </sheetData>
  <sheetProtection algorithmName="SHA-512" hashValue="8wnZlnG4P2CoiHFNav5+J5BVu4WJpxhI1PX9LhXSXFoHR7sjhr1KhMHK97OA9nUDz7oBqiCJHVRKf/ud2UyjgQ==" saltValue="Hu/+AF8JqC8qi1PiR9Yu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fuchu</cp:lastModifiedBy>
  <cp:lastPrinted>2024-03-14T04:25:25Z</cp:lastPrinted>
  <dcterms:created xsi:type="dcterms:W3CDTF">2024-02-05T02:53:29Z</dcterms:created>
  <dcterms:modified xsi:type="dcterms:W3CDTF">2024-03-18T02:42:31Z</dcterms:modified>
  <cp:category/>
</cp:coreProperties>
</file>