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財政課\C1030財政公表\財政状況資料集\R2決算\結合ファイル\"/>
    </mc:Choice>
  </mc:AlternateContent>
  <bookViews>
    <workbookView xWindow="0" yWindow="0" windowWidth="21570" windowHeight="7770" tabRatio="8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<sst xmlns="http://schemas.openxmlformats.org/spreadsheetml/2006/main" count="1150" uniqueCount="609">
  <si>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</si>
  <si>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</si>
  <si>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</si>
  <si>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</si>
  <si>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</si>
  <si>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</si>
  <si>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</si>
  <si>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</si>
  <si>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</si>
  <si>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</si>
  <si>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</si>
  <si>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</si>
  <si>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</si>
  <si>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</si>
  <si>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</si>
  <si>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</si>
  <si>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</si>
  <si>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</si>
  <si>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</si>
  <si>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</si>
  <si>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</si>
  <si>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</si>
  <si>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</si>
  <si>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</si>
  <si>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</si>
  <si>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</si>
  <si>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</si>
  <si>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</si>
  <si>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</si>
  <si>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</si>
  <si>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</si>
  <si>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</si>
  <si>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</si>
  <si>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</si>
  <si>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</si>
  <si>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</si>
  <si>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</si>
  <si>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</si>
  <si>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</si>
  <si>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</si>
  <si>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</si>
  <si>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</si>
  <si>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</si>
  <si>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</si>
  <si>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</si>
  <si>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</si>
  <si>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</si>
  <si>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</si>
  <si>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</si>
  <si>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</si>
  <si>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</si>
  <si>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</si>
  <si>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</si>
  <si>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</si>
  <si>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</si>
  <si>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</si>
  <si>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</si>
  <si>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</si>
  <si>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</si>
  <si>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</si>
  <si>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</si>
  <si>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</si>
  <si>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</si>
  <si>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</si>
  <si>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</si>
  <si>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</si>
  <si>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</si>
  <si>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</si>
  <si>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</si>
  <si>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</si>
  <si>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</si>
  <si>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</si>
  <si>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</si>
  <si>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</si>
  <si>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</si>
  <si>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</si>
  <si>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</si>
  <si>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</si>
  <si>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</si>
  <si>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</si>
  <si>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</si>
  <si>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</si>
  <si>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</si>
  <si>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</si>
  <si>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</si>
  <si>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</si>
  <si>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</si>
  <si>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</si>
  <si>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</si>
  <si>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</si>
  <si>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</si>
  <si>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</si>
  <si>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</si>
  <si>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</si>
  <si>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</si>
  <si>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</si>
  <si>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</si>
  <si>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海田町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</si>
  <si>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</si>
  <si>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</si>
  <si>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</si>
  <si>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</si>
  <si>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</si>
  <si>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</si>
  <si>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</si>
  <si>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</si>
  <si>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</si>
  <si>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</si>
  <si>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</si>
  <si>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</si>
  <si>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</si>
  <si>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</si>
  <si>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</si>
  <si>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</si>
  <si>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</si>
  <si>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</si>
  <si>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</si>
  <si>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</si>
  <si>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</si>
  <si>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</si>
  <si>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</si>
  <si>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</si>
  <si>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</si>
  <si>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</si>
  <si>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</si>
  <si>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</si>
  <si>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</si>
  <si>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</si>
  <si>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</si>
  <si>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</si>
  <si>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</si>
  <si>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</si>
  <si>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</si>
  <si>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</si>
  <si>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</si>
  <si>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</si>
  <si>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</si>
  <si>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</si>
  <si>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</si>
  <si>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</si>
  <si>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</si>
  <si>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</si>
  <si>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</si>
  <si>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</si>
  <si>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</si>
  <si>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</si>
  <si>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</si>
  <si>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</si>
  <si>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</si>
  <si>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</si>
  <si>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</si>
  <si>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</si>
  <si>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</si>
  <si>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</si>
  <si>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</si>
  <si>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</si>
  <si>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</si>
  <si>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</si>
  <si>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</si>
  <si>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</si>
  <si>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</si>
  <si>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</si>
  <si>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</si>
  <si>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</si>
  <si>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</si>
  <si>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</si>
  <si>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</si>
  <si>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</si>
  <si>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</si>
  <si>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</si>
  <si>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</si>
  <si>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</si>
  <si>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</si>
  <si>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</si>
  <si>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</si>
  <si>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</si>
  <si>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</si>
  <si>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</si>
  <si>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</si>
  <si>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</si>
  <si>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</si>
  <si>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</si>
  <si>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</si>
  <si>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</si>
  <si>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</si>
  <si>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</si>
  <si>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</si>
  <si>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</si>
  <si>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</si>
  <si>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</si>
  <si>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</si>
  <si>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</si>
  <si>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</si>
  <si>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</si>
  <si>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</si>
  <si>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</si>
  <si>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</si>
  <si>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</si>
  <si>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</si>
  <si>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</si>
  <si>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</si>
  <si>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</si>
  <si>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</si>
  <si>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</si>
  <si>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</si>
  <si>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</si>
  <si>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</si>
  <si>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</si>
  <si>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</si>
  <si>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</si>
  <si>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</si>
  <si>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</si>
  <si>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広島県海田町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</si>
  <si>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</si>
  <si>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</si>
  <si>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</si>
  <si>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</si>
  <si>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</si>
  <si>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</si>
  <si>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</si>
  <si>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</si>
  <si>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</si>
  <si>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</si>
  <si>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</si>
  <si>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</si>
  <si>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</si>
  <si>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</si>
  <si>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</si>
  <si>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</si>
  <si>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</si>
  <si>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</si>
  <si>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</si>
  <si>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</si>
  <si>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</si>
  <si>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</si>
  <si>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</si>
  <si>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</si>
  <si>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</si>
  <si>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</si>
  <si>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</si>
  <si>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</si>
  <si>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</si>
  <si>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</si>
  <si>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</si>
  <si>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</si>
  <si>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</si>
  <si>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</si>
  <si>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</si>
  <si>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</si>
  <si>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</si>
  <si>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</si>
  <si>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</si>
  <si>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</si>
  <si>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</si>
  <si>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</si>
  <si>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</si>
  <si>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</si>
  <si>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</si>
  <si>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</si>
  <si>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</si>
  <si>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</si>
  <si>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</si>
  <si>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</si>
  <si>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</si>
  <si>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</si>
  <si>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</si>
  <si>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</si>
  <si>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</si>
  <si>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</si>
  <si>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</si>
  <si>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</si>
  <si>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</si>
  <si>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</si>
  <si>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</si>
  <si>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</si>
  <si>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</si>
  <si>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</si>
  <si>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</si>
  <si>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</si>
  <si>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</si>
  <si>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</si>
  <si>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</si>
  <si>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</si>
  <si>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</si>
  <si>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</si>
  <si>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</si>
  <si>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</si>
  <si>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</si>
  <si>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</si>
  <si>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</si>
  <si>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</si>
  <si>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</si>
  <si>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</si>
  <si>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</si>
  <si>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</si>
  <si>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</si>
  <si>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</si>
  <si>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</si>
  <si>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</si>
  <si>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</si>
  <si>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</si>
  <si>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</si>
  <si>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</si>
  <si>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</si>
  <si>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</si>
  <si>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</si>
  <si>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</si>
  <si>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</si>
  <si>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</si>
  <si>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</si>
  <si>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</si>
  <si>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</si>
  <si>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</si>
  <si>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</si>
  <si>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</si>
  <si>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</si>
  <si>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</si>
  <si>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</si>
  <si>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</si>
  <si>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</si>
  <si>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</si>
  <si>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</si>
  <si>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</si>
  <si>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</si>
  <si>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</si>
  <si>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</si>
  <si>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</si>
  <si>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</si>
  <si>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</si>
  <si>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</si>
  <si>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</si>
  <si>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</si>
  <si>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</si>
  <si>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</si>
  <si>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</si>
  <si>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</si>
  <si>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</si>
  <si>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</si>
  <si>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</si>
  <si>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</si>
  <si>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</si>
  <si>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</si>
  <si>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</si>
  <si>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</si>
  <si>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</si>
  <si>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</si>
  <si>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</si>
  <si>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</si>
  <si>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</si>
  <si>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</si>
  <si>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</si>
  <si>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</si>
  <si>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</si>
  <si>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</si>
  <si>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</si>
  <si>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</si>
  <si>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</si>
  <si>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</si>
  <si>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</si>
  <si>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</si>
  <si>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</si>
  <si>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</si>
  <si>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</si>
  <si>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</si>
  <si>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</si>
  <si>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</si>
  <si>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</si>
  <si>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広島県海田町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</si>
  <si>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</si>
  <si>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</si>
  <si>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</si>
  <si>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</si>
  <si>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</si>
  <si>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</si>
  <si>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</si>
  <si>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</si>
  <si>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</si>
  <si>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</si>
  <si>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</si>
  <si>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</si>
  <si>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</si>
  <si>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</si>
  <si>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</si>
  <si>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</si>
  <si>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</si>
  <si>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</si>
  <si>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</si>
  <si>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</si>
  <si>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</si>
  <si>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</si>
  <si>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</si>
  <si>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</si>
  <si>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</si>
  <si>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</si>
  <si>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</si>
  <si>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</si>
  <si>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</si>
  <si>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</si>
  <si>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</si>
  <si>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</si>
  <si>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</si>
  <si>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</si>
  <si>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</si>
  <si>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</si>
  <si>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</si>
  <si>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</si>
  <si>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</si>
  <si>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</si>
  <si>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</si>
  <si>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</si>
  <si>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</si>
  <si>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</si>
  <si>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</si>
  <si>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</si>
  <si>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</si>
  <si>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</si>
  <si>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</si>
  <si>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</si>
  <si>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</si>
  <si>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</si>
  <si>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</si>
  <si>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</si>
  <si>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</si>
  <si>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</si>
  <si>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</si>
  <si>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</si>
  <si>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</si>
  <si>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</si>
  <si>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</si>
  <si>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</si>
  <si>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</si>
  <si>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</si>
  <si>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</si>
  <si>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</si>
  <si>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</si>
  <si>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</si>
  <si>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</si>
  <si>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</si>
  <si>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</si>
  <si>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</si>
  <si>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</si>
  <si>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</si>
  <si>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</si>
  <si>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</si>
  <si>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</si>
  <si>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</si>
  <si>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</si>
  <si>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</si>
  <si>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</si>
  <si>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</si>
  <si>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</si>
  <si>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</si>
  <si>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</si>
  <si>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</si>
  <si>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</si>
  <si>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</si>
  <si>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</si>
  <si>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</si>
  <si>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</si>
  <si>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</si>
  <si>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</si>
  <si>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</si>
  <si>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</si>
  <si>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</si>
  <si>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</si>
  <si>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</si>
  <si>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</si>
  <si>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</si>
  <si>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</si>
  <si>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</si>
  <si>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</si>
  <si>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</si>
  <si>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</si>
  <si>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</si>
  <si>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</si>
  <si>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</si>
  <si>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</si>
  <si>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</si>
  <si>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</si>
  <si>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</si>
  <si>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</si>
  <si>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</si>
  <si>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</si>
  <si>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</si>
  <si>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</si>
  <si>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</si>
  <si>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</si>
  <si>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</si>
  <si>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</si>
  <si>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</si>
  <si>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</si>
  <si>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</si>
  <si>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</si>
  <si>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</si>
  <si>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</si>
  <si>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</si>
  <si>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</si>
  <si>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</si>
  <si>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</si>
  <si>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</si>
  <si>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</si>
  <si>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</si>
  <si>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</si>
  <si>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</si>
  <si>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</si>
  <si>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</si>
  <si>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</si>
  <si>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</si>
  <si>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</si>
  <si>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</si>
  <si>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</si>
  <si>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</si>
  <si>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</si>
  <si>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</si>
  <si>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</si>
  <si>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</si>
  <si>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</si>
  <si>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</si>
  <si>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</si>
  <si>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</si>
  <si>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</si>
  <si>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</si>
  <si>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</si>
  <si>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</si>
  <si>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</si>
  <si>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</si>
  <si>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</si>
  <si>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</si>
  <si>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</si>
  <si>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</si>
  <si>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</si>
  <si>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</si>
  <si>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</si>
  <si>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</si>
  <si>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</si>
  <si>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</si>
  <si>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</si>
  <si>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</si>
  <si>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</si>
  <si>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</si>
  <si>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</si>
  <si>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</si>
  <si>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</si>
  <si>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</si>
  <si>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</si>
  <si>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</si>
  <si>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</si>
  <si>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</si>
  <si>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</si>
  <si>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</si>
  <si>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</si>
  <si>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</si>
  <si>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</si>
  <si>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</si>
  <si>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</si>
  <si>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</si>
  <si>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</si>
  <si>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</si>
  <si>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</si>
  <si>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</si>
  <si>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</si>
  <si>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</si>
  <si>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</si>
  <si>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</si>
  <si>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</si>
  <si>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</si>
  <si>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</si>
  <si>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</si>
  <si>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0.35</t>
  </si>
  <si>
    <t>▲ 5.71</t>
  </si>
  <si>
    <t>▲ 2.16</t>
  </si>
  <si>
    <t>水道事業会計</t>
  </si>
  <si>
    <t>一般会計</t>
  </si>
  <si>
    <t>介護保険特別会計</t>
  </si>
  <si>
    <t>国民健康保険特別会計</t>
  </si>
  <si>
    <t>後期高齢者医療特別会計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</si>
  <si>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</si>
  <si>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</si>
  <si>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</si>
  <si>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</si>
  <si>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</si>
  <si>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</si>
  <si>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</si>
  <si>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</si>
  <si>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</si>
  <si>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</si>
  <si>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</si>
  <si>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
  </si>
  <si>
    <t>広島県市町総合事務組合（一般会計）</t>
    <rPh sb="0" eb="3">
      <t>ヒロシマケン</t>
    </rPh>
    <rPh sb="3" eb="5">
      <t>シチョウ</t>
    </rPh>
    <rPh sb="5" eb="7">
      <t>ソウゴウ</t>
    </rPh>
    <rPh sb="7" eb="9">
      <t>ジム</t>
    </rPh>
    <rPh sb="9" eb="11">
      <t>クミアイ</t>
    </rPh>
    <rPh sb="12" eb="14">
      <t>イッパン</t>
    </rPh>
    <rPh sb="14" eb="16">
      <t>カイケイ</t>
    </rPh>
    <phoneticPr fontId="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</si>
  <si>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</si>
  <si>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</si>
  <si>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</si>
  <si>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公共施設等整備基金</t>
    <rPh sb="0" eb="2">
      <t>コウキョウ</t>
    </rPh>
    <rPh sb="2" eb="4">
      <t>シセツ</t>
    </rPh>
    <rPh sb="4" eb="5">
      <t>トウ</t>
    </rPh>
    <rPh sb="5" eb="7">
      <t>セイビ</t>
    </rPh>
    <rPh sb="7" eb="9">
      <t>キキン</t>
    </rPh>
    <phoneticPr fontId="2"/>
  </si>
  <si>
    <t>国際交流基金</t>
    <rPh sb="0" eb="2">
      <t>コクサイ</t>
    </rPh>
    <rPh sb="2" eb="4">
      <t>コウリュウ</t>
    </rPh>
    <rPh sb="4" eb="6">
      <t>キキン</t>
    </rPh>
    <phoneticPr fontId="2"/>
  </si>
  <si>
    <t>織田幹雄スポーツ振興基金</t>
    <rPh sb="0" eb="2">
      <t>オダ</t>
    </rPh>
    <rPh sb="2" eb="4">
      <t>ミキオ</t>
    </rPh>
    <rPh sb="8" eb="10">
      <t>シンコウ</t>
    </rPh>
    <rPh sb="10" eb="12">
      <t>キキン</t>
    </rPh>
    <phoneticPr fontId="2"/>
  </si>
  <si>
    <t>森林環境譲与税基金</t>
    <rPh sb="0" eb="2">
      <t>シンリン</t>
    </rPh>
    <rPh sb="2" eb="4">
      <t>カンキョウ</t>
    </rPh>
    <rPh sb="4" eb="6">
      <t>ジョウヨ</t>
    </rPh>
    <rPh sb="6" eb="7">
      <t>ゼイ</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</si>
  <si>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</si>
  <si>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</si>
  <si>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</si>
  <si>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</si>
  <si>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</si>
  <si>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</si>
  <si>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</si>
  <si>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</si>
  <si>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</si>
  <si>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</si>
  <si>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</si>
  <si>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・将来負担比率については，令和元年度は，将来負担額が将来負担額に充当可能な財源を超え，将来の負担がプラスとなったため，値が出ているが，令和2年度はマイナスとなったため，値が出ていない。
・有形固定資産減価償却率は，昭和50年代以前に整備され，整備から40年以上経過した施設があるため，類似団体より高く，上昇傾向にある。令和元年度は新公民館整備により減少したものの，令和2年度は再び上昇し，類似団体より高くなっている。
・公共施設等総合管理計画に基づき，今後，老朽化した施設について，点検・診断や計画的な予防保全による長寿命化を進めていくなど，公共施設等の適正管理に努めていく。</t>
    <rPh sb="5" eb="7">
      <t>ヒリツ</t>
    </rPh>
    <rPh sb="67" eb="69">
      <t>レイワ</t>
    </rPh>
    <rPh sb="70" eb="72">
      <t>ネンド</t>
    </rPh>
    <rPh sb="84" eb="85">
      <t>アタイ</t>
    </rPh>
    <rPh sb="86" eb="87">
      <t>デ</t>
    </rPh>
    <rPh sb="182" eb="184">
      <t>レイワ</t>
    </rPh>
    <rPh sb="185" eb="187">
      <t>ネンド</t>
    </rPh>
    <rPh sb="188" eb="189">
      <t>フタタ</t>
    </rPh>
    <rPh sb="190" eb="192">
      <t>ジョウショウ</t>
    </rPh>
    <rPh sb="200" eb="201">
      <t>タカ</t>
    </rPh>
    <phoneticPr fontId="5"/>
  </si>
  <si>
    <t>・将来負担比率については，令和元年度は，将来負担額が将来負担額に充当可能な財源を超え，将来の負担がプラスとなったため，値が出ているが，令和2年度はマイナスとなったため，値が出ていない。
・実質公債費比率は，平成16年度に借り入れた地方債の償還完了により減少し，類似団体と同程度となった。今後は一旦改善した後，庁舎移転事業や公民館整備事業等の大規模事業の公債費償還により再び上昇することが見込まれるため，公債費の適正化に取り組んでいく必要がある。</t>
    <rPh sb="5" eb="7">
      <t>ヒリツ</t>
    </rPh>
    <rPh sb="67" eb="69">
      <t>レイワ</t>
    </rPh>
    <rPh sb="70" eb="72">
      <t>ネンド</t>
    </rPh>
    <rPh sb="84" eb="85">
      <t>アタイ</t>
    </rPh>
    <rPh sb="86" eb="87">
      <t>デ</t>
    </rPh>
    <rPh sb="126" eb="128">
      <t>ゲンショウ</t>
    </rPh>
    <rPh sb="135" eb="138">
      <t>ドウテイド</t>
    </rPh>
    <rPh sb="201" eb="203">
      <t>コウサイ</t>
    </rPh>
    <rPh sb="203" eb="204">
      <t>ヒ</t>
    </rPh>
    <rPh sb="205" eb="208">
      <t>テキセイカ</t>
    </rPh>
    <rPh sb="209" eb="210">
      <t>ト</t>
    </rPh>
    <rPh sb="211" eb="212">
      <t>ク</t>
    </rPh>
    <rPh sb="216" eb="21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</si>
</sst>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8BCD-4208-B333-9B160EEA95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39406</c:v>
                </c:pt>
                <c:pt idx="1">
                  <c:v>20841</c:v>
                </c:pt>
                <c:pt idx="2">
                  <c:v>34226</c:v>
                </c:pt>
                <c:pt idx="3">
                  <c:v>77029</c:v>
                </c:pt>
                <c:pt idx="4">
                  <c:v>38814</c:v>
                </c:pt>
              </c:numCache>
            </c:numRef>
          </c:val>
          <c:smooth val="0"/>
          <c:extLst>
            <c:ext xmlns:c16="http://schemas.microsoft.com/office/drawing/2014/chart" uri="{C3380CC4-5D6E-409C-BE32-E72D297353CC}">
              <c16:uniqueId val="{00000001-8BCD-4208-B333-9B160EEA95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4.09</c:v>
                </c:pt>
                <c:pt idx="1">
                  <c:v>7.67</c:v>
                </c:pt>
                <c:pt idx="2">
                  <c:v>6.31</c:v>
                </c:pt>
                <c:pt idx="3">
                  <c:v>6.44</c:v>
                </c:pt>
                <c:pt idx="4">
                  <c:v>8.57</c:v>
                </c:pt>
              </c:numCache>
            </c:numRef>
          </c:val>
          <c:extLst>
            <c:ext xmlns:c16="http://schemas.microsoft.com/office/drawing/2014/chart" uri="{C3380CC4-5D6E-409C-BE32-E72D297353CC}">
              <c16:uniqueId val="{00000000-270F-4A3A-A657-C111DDCD3B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c:v>
                </c:pt>
                <c:pt idx="1">
                  <c:v>31.83</c:v>
                </c:pt>
                <c:pt idx="2">
                  <c:v>31.7</c:v>
                </c:pt>
                <c:pt idx="3">
                  <c:v>33.35</c:v>
                </c:pt>
                <c:pt idx="4">
                  <c:v>34.93</c:v>
                </c:pt>
              </c:numCache>
            </c:numRef>
          </c:val>
          <c:extLst>
            <c:ext xmlns:c16="http://schemas.microsoft.com/office/drawing/2014/chart" uri="{C3380CC4-5D6E-409C-BE32-E72D297353CC}">
              <c16:uniqueId val="{00000001-270F-4A3A-A657-C111DDCD3B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-0.35</c:v>
                </c:pt>
                <c:pt idx="2">
                  <c:v>-5.71</c:v>
                </c:pt>
                <c:pt idx="3">
                  <c:v>-2.16</c:v>
                </c:pt>
                <c:pt idx="4">
                  <c:v>1.82</c:v>
                </c:pt>
              </c:numCache>
            </c:numRef>
          </c:val>
          <c:smooth val="0"/>
          <c:extLst>
            <c:ext xmlns:c16="http://schemas.microsoft.com/office/drawing/2014/chart" uri="{C3380CC4-5D6E-409C-BE32-E72D297353CC}">
              <c16:uniqueId val="{00000002-270F-4A3A-A657-C111DDCD3B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FD-4E09-80E4-423BDBC48B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FD-4E09-80E4-423BDBC48B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FD-4E09-80E4-423BDBC48B7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FD-4E09-80E4-423BDBC48B7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4-54FD-4E09-80E4-423BDBC48B7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0.19</c:v>
                </c:pt>
                <c:pt idx="4">
                  <c:v>#N/A</c:v>
                </c:pt>
                <c:pt idx="5">
                  <c:v>0</c:v>
                </c:pt>
                <c:pt idx="6">
                  <c:v>#N/A</c:v>
                </c:pt>
                <c:pt idx="7">
                  <c:v>0</c:v>
                </c:pt>
                <c:pt idx="8">
                  <c:v>#N/A</c:v>
                </c:pt>
                <c:pt idx="9">
                  <c:v>0</c:v>
                </c:pt>
              </c:numCache>
            </c:numRef>
          </c:val>
          <c:extLst>
            <c:ext xmlns:c16="http://schemas.microsoft.com/office/drawing/2014/chart" uri="{C3380CC4-5D6E-409C-BE32-E72D297353CC}">
              <c16:uniqueId val="{00000005-54FD-4E09-80E4-423BDBC48B7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0.56000000000000005</c:v>
                </c:pt>
                <c:pt idx="2">
                  <c:v>#N/A</c:v>
                </c:pt>
                <c:pt idx="3">
                  <c:v>1.37</c:v>
                </c:pt>
                <c:pt idx="4">
                  <c:v>#N/A</c:v>
                </c:pt>
                <c:pt idx="5">
                  <c:v>0.25</c:v>
                </c:pt>
                <c:pt idx="6">
                  <c:v>#N/A</c:v>
                </c:pt>
                <c:pt idx="7">
                  <c:v>0.27</c:v>
                </c:pt>
                <c:pt idx="8">
                  <c:v>#N/A</c:v>
                </c:pt>
                <c:pt idx="9">
                  <c:v>0.87</c:v>
                </c:pt>
              </c:numCache>
            </c:numRef>
          </c:val>
          <c:extLst>
            <c:ext xmlns:c16="http://schemas.microsoft.com/office/drawing/2014/chart" uri="{C3380CC4-5D6E-409C-BE32-E72D297353CC}">
              <c16:uniqueId val="{00000006-54FD-4E09-80E4-423BDBC48B7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0.88</c:v>
                </c:pt>
                <c:pt idx="2">
                  <c:v>#N/A</c:v>
                </c:pt>
                <c:pt idx="3">
                  <c:v>0.71</c:v>
                </c:pt>
                <c:pt idx="4">
                  <c:v>#N/A</c:v>
                </c:pt>
                <c:pt idx="5">
                  <c:v>1.41</c:v>
                </c:pt>
                <c:pt idx="6">
                  <c:v>#N/A</c:v>
                </c:pt>
                <c:pt idx="7">
                  <c:v>1.25</c:v>
                </c:pt>
                <c:pt idx="8">
                  <c:v>#N/A</c:v>
                </c:pt>
                <c:pt idx="9">
                  <c:v>1.08</c:v>
                </c:pt>
              </c:numCache>
            </c:numRef>
          </c:val>
          <c:extLst>
            <c:ext xmlns:c16="http://schemas.microsoft.com/office/drawing/2014/chart" uri="{C3380CC4-5D6E-409C-BE32-E72D297353CC}">
              <c16:uniqueId val="{00000007-54FD-4E09-80E4-423BDBC48B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4.08</c:v>
                </c:pt>
                <c:pt idx="2">
                  <c:v>#N/A</c:v>
                </c:pt>
                <c:pt idx="3">
                  <c:v>7.67</c:v>
                </c:pt>
                <c:pt idx="4">
                  <c:v>#N/A</c:v>
                </c:pt>
                <c:pt idx="5">
                  <c:v>6.3</c:v>
                </c:pt>
                <c:pt idx="6">
                  <c:v>#N/A</c:v>
                </c:pt>
                <c:pt idx="7">
                  <c:v>6.44</c:v>
                </c:pt>
                <c:pt idx="8">
                  <c:v>#N/A</c:v>
                </c:pt>
                <c:pt idx="9">
                  <c:v>8.57</c:v>
                </c:pt>
              </c:numCache>
            </c:numRef>
          </c:val>
          <c:extLst>
            <c:ext xmlns:c16="http://schemas.microsoft.com/office/drawing/2014/chart" uri="{C3380CC4-5D6E-409C-BE32-E72D297353CC}">
              <c16:uniqueId val="{00000008-54FD-4E09-80E4-423BDBC48B7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4.67</c:v>
                </c:pt>
                <c:pt idx="2">
                  <c:v>#N/A</c:v>
                </c:pt>
                <c:pt idx="3">
                  <c:v>5.36</c:v>
                </c:pt>
                <c:pt idx="4">
                  <c:v>#N/A</c:v>
                </c:pt>
                <c:pt idx="5">
                  <c:v>6.03</c:v>
                </c:pt>
                <c:pt idx="6">
                  <c:v>#N/A</c:v>
                </c:pt>
                <c:pt idx="7">
                  <c:v>7.57</c:v>
                </c:pt>
                <c:pt idx="8">
                  <c:v>#N/A</c:v>
                </c:pt>
                <c:pt idx="9">
                  <c:v>8.99</c:v>
                </c:pt>
              </c:numCache>
            </c:numRef>
          </c:val>
          <c:extLst>
            <c:ext xmlns:c16="http://schemas.microsoft.com/office/drawing/2014/chart" uri="{C3380CC4-5D6E-409C-BE32-E72D297353CC}">
              <c16:uniqueId val="{00000009-54FD-4E09-80E4-423BDBC48B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1003</c:v>
                </c:pt>
                <c:pt idx="5">
                  <c:v>1020</c:v>
                </c:pt>
                <c:pt idx="8">
                  <c:v>999</c:v>
                </c:pt>
                <c:pt idx="11">
                  <c:v>961</c:v>
                </c:pt>
                <c:pt idx="14">
                  <c:v>916</c:v>
                </c:pt>
              </c:numCache>
            </c:numRef>
          </c:val>
          <c:extLst>
            <c:ext xmlns:c16="http://schemas.microsoft.com/office/drawing/2014/chart" uri="{C3380CC4-5D6E-409C-BE32-E72D297353CC}">
              <c16:uniqueId val="{00000000-77DC-47D4-B0B5-FDAD092A77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DC-47D4-B0B5-FDAD092A77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12</c:v>
                </c:pt>
                <c:pt idx="6">
                  <c:v>0</c:v>
                </c:pt>
                <c:pt idx="9">
                  <c:v>0</c:v>
                </c:pt>
                <c:pt idx="12">
                  <c:v>0</c:v>
                </c:pt>
              </c:numCache>
            </c:numRef>
          </c:val>
          <c:extLst>
            <c:ext xmlns:c16="http://schemas.microsoft.com/office/drawing/2014/chart" uri="{C3380CC4-5D6E-409C-BE32-E72D297353CC}">
              <c16:uniqueId val="{00000002-77DC-47D4-B0B5-FDAD092A77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70</c:v>
                </c:pt>
                <c:pt idx="3">
                  <c:v>16</c:v>
                </c:pt>
                <c:pt idx="6">
                  <c:v>1</c:v>
                </c:pt>
                <c:pt idx="9">
                  <c:v>3</c:v>
                </c:pt>
                <c:pt idx="12">
                  <c:v>27</c:v>
                </c:pt>
              </c:numCache>
            </c:numRef>
          </c:val>
          <c:extLst>
            <c:ext xmlns:c16="http://schemas.microsoft.com/office/drawing/2014/chart" uri="{C3380CC4-5D6E-409C-BE32-E72D297353CC}">
              <c16:uniqueId val="{00000003-77DC-47D4-B0B5-FDAD092A77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317</c:v>
                </c:pt>
                <c:pt idx="3">
                  <c:v>342</c:v>
                </c:pt>
                <c:pt idx="6">
                  <c:v>359</c:v>
                </c:pt>
                <c:pt idx="9">
                  <c:v>312</c:v>
                </c:pt>
                <c:pt idx="12">
                  <c:v>288</c:v>
                </c:pt>
              </c:numCache>
            </c:numRef>
          </c:val>
          <c:extLst>
            <c:ext xmlns:c16="http://schemas.microsoft.com/office/drawing/2014/chart" uri="{C3380CC4-5D6E-409C-BE32-E72D297353CC}">
              <c16:uniqueId val="{00000004-77DC-47D4-B0B5-FDAD092A77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DC-47D4-B0B5-FDAD092A77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DC-47D4-B0B5-FDAD092A77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1141</c:v>
                </c:pt>
                <c:pt idx="3">
                  <c:v>1144</c:v>
                </c:pt>
                <c:pt idx="6">
                  <c:v>1076</c:v>
                </c:pt>
                <c:pt idx="9">
                  <c:v>937</c:v>
                </c:pt>
                <c:pt idx="12">
                  <c:v>907</c:v>
                </c:pt>
              </c:numCache>
            </c:numRef>
          </c:val>
          <c:extLst>
            <c:ext xmlns:c16="http://schemas.microsoft.com/office/drawing/2014/chart" uri="{C3380CC4-5D6E-409C-BE32-E72D297353CC}">
              <c16:uniqueId val="{00000007-77DC-47D4-B0B5-FDAD092A77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537</c:v>
                </c:pt>
                <c:pt idx="2">
                  <c:v>#N/A</c:v>
                </c:pt>
                <c:pt idx="3">
                  <c:v>#N/A</c:v>
                </c:pt>
                <c:pt idx="4">
                  <c:v>494</c:v>
                </c:pt>
                <c:pt idx="5">
                  <c:v>#N/A</c:v>
                </c:pt>
                <c:pt idx="6">
                  <c:v>#N/A</c:v>
                </c:pt>
                <c:pt idx="7">
                  <c:v>437</c:v>
                </c:pt>
                <c:pt idx="8">
                  <c:v>#N/A</c:v>
                </c:pt>
                <c:pt idx="9">
                  <c:v>#N/A</c:v>
                </c:pt>
                <c:pt idx="10">
                  <c:v>291</c:v>
                </c:pt>
                <c:pt idx="11">
                  <c:v>#N/A</c:v>
                </c:pt>
                <c:pt idx="12">
                  <c:v>#N/A</c:v>
                </c:pt>
                <c:pt idx="13">
                  <c:v>306</c:v>
                </c:pt>
                <c:pt idx="14">
                  <c:v>#N/A</c:v>
                </c:pt>
              </c:numCache>
            </c:numRef>
          </c:val>
          <c:smooth val="0"/>
          <c:extLst>
            <c:ext xmlns:c16="http://schemas.microsoft.com/office/drawing/2014/chart" uri="{C3380CC4-5D6E-409C-BE32-E72D297353CC}">
              <c16:uniqueId val="{00000008-77DC-47D4-B0B5-FDAD092A77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12171</c:v>
                </c:pt>
                <c:pt idx="5">
                  <c:v>11812</c:v>
                </c:pt>
                <c:pt idx="8">
                  <c:v>11817</c:v>
                </c:pt>
                <c:pt idx="11">
                  <c:v>11783</c:v>
                </c:pt>
                <c:pt idx="14">
                  <c:v>11944</c:v>
                </c:pt>
              </c:numCache>
            </c:numRef>
          </c:val>
          <c:extLst>
            <c:ext xmlns:c16="http://schemas.microsoft.com/office/drawing/2014/chart" uri="{C3380CC4-5D6E-409C-BE32-E72D297353CC}">
              <c16:uniqueId val="{00000000-82E7-493E-AFEC-BA3A1615F4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2E7-493E-AFEC-BA3A1615F4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2699</c:v>
                </c:pt>
                <c:pt idx="5">
                  <c:v>2683</c:v>
                </c:pt>
                <c:pt idx="8">
                  <c:v>2727</c:v>
                </c:pt>
                <c:pt idx="11">
                  <c:v>2829</c:v>
                </c:pt>
                <c:pt idx="14">
                  <c:v>4009</c:v>
                </c:pt>
              </c:numCache>
            </c:numRef>
          </c:val>
          <c:extLst>
            <c:ext xmlns:c16="http://schemas.microsoft.com/office/drawing/2014/chart" uri="{C3380CC4-5D6E-409C-BE32-E72D297353CC}">
              <c16:uniqueId val="{00000002-82E7-493E-AFEC-BA3A1615F4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E7-493E-AFEC-BA3A1615F4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E7-493E-AFEC-BA3A1615F4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E7-493E-AFEC-BA3A1615F4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735</c:v>
                </c:pt>
                <c:pt idx="3">
                  <c:v>927</c:v>
                </c:pt>
                <c:pt idx="6">
                  <c:v>833</c:v>
                </c:pt>
                <c:pt idx="9">
                  <c:v>774</c:v>
                </c:pt>
                <c:pt idx="12">
                  <c:v>728</c:v>
                </c:pt>
              </c:numCache>
            </c:numRef>
          </c:val>
          <c:extLst>
            <c:ext xmlns:c16="http://schemas.microsoft.com/office/drawing/2014/chart" uri="{C3380CC4-5D6E-409C-BE32-E72D297353CC}">
              <c16:uniqueId val="{00000006-82E7-493E-AFEC-BA3A1615F4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330</c:v>
                </c:pt>
                <c:pt idx="3">
                  <c:v>464</c:v>
                </c:pt>
                <c:pt idx="6">
                  <c:v>464</c:v>
                </c:pt>
                <c:pt idx="9">
                  <c:v>462</c:v>
                </c:pt>
                <c:pt idx="12">
                  <c:v>436</c:v>
                </c:pt>
              </c:numCache>
            </c:numRef>
          </c:val>
          <c:extLst>
            <c:ext xmlns:c16="http://schemas.microsoft.com/office/drawing/2014/chart" uri="{C3380CC4-5D6E-409C-BE32-E72D297353CC}">
              <c16:uniqueId val="{00000007-82E7-493E-AFEC-BA3A1615F4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4213</c:v>
                </c:pt>
                <c:pt idx="3">
                  <c:v>4635</c:v>
                </c:pt>
                <c:pt idx="6">
                  <c:v>4662</c:v>
                </c:pt>
                <c:pt idx="9">
                  <c:v>4428</c:v>
                </c:pt>
                <c:pt idx="12">
                  <c:v>3730</c:v>
                </c:pt>
              </c:numCache>
            </c:numRef>
          </c:val>
          <c:extLst>
            <c:ext xmlns:c16="http://schemas.microsoft.com/office/drawing/2014/chart" uri="{C3380CC4-5D6E-409C-BE32-E72D297353CC}">
              <c16:uniqueId val="{00000008-82E7-493E-AFEC-BA3A1615F4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0</c:v>
                </c:pt>
                <c:pt idx="6">
                  <c:v>0</c:v>
                </c:pt>
                <c:pt idx="9">
                  <c:v>0</c:v>
                </c:pt>
                <c:pt idx="12">
                  <c:v>0</c:v>
                </c:pt>
              </c:numCache>
            </c:numRef>
          </c:val>
          <c:extLst>
            <c:ext xmlns:c16="http://schemas.microsoft.com/office/drawing/2014/chart" uri="{C3380CC4-5D6E-409C-BE32-E72D297353CC}">
              <c16:uniqueId val="{00000009-82E7-493E-AFEC-BA3A1615F4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8625</c:v>
                </c:pt>
                <c:pt idx="3">
                  <c:v>8128</c:v>
                </c:pt>
                <c:pt idx="6">
                  <c:v>8412</c:v>
                </c:pt>
                <c:pt idx="9">
                  <c:v>9330</c:v>
                </c:pt>
                <c:pt idx="12">
                  <c:v>9578</c:v>
                </c:pt>
              </c:numCache>
            </c:numRef>
          </c:val>
          <c:extLst>
            <c:ext xmlns:c16="http://schemas.microsoft.com/office/drawing/2014/chart" uri="{C3380CC4-5D6E-409C-BE32-E72D297353CC}">
              <c16:uniqueId val="{0000000A-82E7-493E-AFEC-BA3A1615F4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381</c:v>
                </c:pt>
                <c:pt idx="11">
                  <c:v>#N/A</c:v>
                </c:pt>
                <c:pt idx="12">
                  <c:v>#N/A</c:v>
                </c:pt>
                <c:pt idx="13">
                  <c:v>0</c:v>
                </c:pt>
                <c:pt idx="14">
                  <c:v>#N/A</c:v>
                </c:pt>
              </c:numCache>
            </c:numRef>
          </c:val>
          <c:smooth val="0"/>
          <c:extLst>
            <c:ext xmlns:c16="http://schemas.microsoft.com/office/drawing/2014/chart" uri="{C3380CC4-5D6E-409C-BE32-E72D297353CC}">
              <c16:uniqueId val="{0000000B-82E7-493E-AFEC-BA3A1615F4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1989</c:v>
                </c:pt>
                <c:pt idx="1">
                  <c:v>2094</c:v>
                </c:pt>
                <c:pt idx="2">
                  <c:v>2266</c:v>
                </c:pt>
              </c:numCache>
            </c:numRef>
          </c:val>
          <c:extLst>
            <c:ext xmlns:c16="http://schemas.microsoft.com/office/drawing/2014/chart" uri="{C3380CC4-5D6E-409C-BE32-E72D297353CC}">
              <c16:uniqueId val="{00000000-184A-4592-82A6-17EA1CFF24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84A-4592-82A6-17EA1CFF24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424</c:v>
                </c:pt>
                <c:pt idx="1">
                  <c:v>345</c:v>
                </c:pt>
                <c:pt idx="2">
                  <c:v>1270</c:v>
                </c:pt>
              </c:numCache>
            </c:numRef>
          </c:val>
          <c:extLst>
            <c:ext xmlns:c16="http://schemas.microsoft.com/office/drawing/2014/chart" uri="{C3380CC4-5D6E-409C-BE32-E72D297353CC}">
              <c16:uniqueId val="{00000002-184A-4592-82A6-17EA1CFF24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{E6FF235B-34EA-41E8-9F9D-2104051080B6}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688-46C7-B502-9857A000E6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{66E5B364-2703-4BA1-890B-BD1352671FDE}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88-46C7-B502-9857A000E6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{8EBE2597-9CDF-4E96-AFDC-5D29AC9B96CB}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88-46C7-B502-9857A000E6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{E4FEA386-D183-4E76-B2FE-0414FC6BAE0C}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88-46C7-B502-9857A000E6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{0651D50D-DB50-4871-AD4E-FC841E704674}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88-46C7-B502-9857A000E69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{7365A11D-2DFC-45A5-AAC9-207CFBCD7BD5}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688-46C7-B502-9857A000E69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{2BBF161E-41F4-4FBD-A79B-033C28F42ABE}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688-46C7-B502-9857A000E694}"/>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{A18E7A9F-F48A-4D25-8D13-FCEE81490EC6}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688-46C7-B502-9857A000E69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{495892CC-3F28-4D33-AF5E-621C985639A3}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688-46C7-B502-9857A000E6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64.599999999999994</c:v>
                </c:pt>
                <c:pt idx="16">
                  <c:v>66.400000000000006</c:v>
                </c:pt>
                <c:pt idx="24">
                  <c:v>65.900000000000006</c:v>
                </c:pt>
                <c:pt idx="32">
                  <c:v>66.7</c:v>
                </c:pt>
              </c:numCache>
            </c:numRef>
          </c:xVal>
          <c:yVal>
            <c:numRef>
              <c:f>公会計指標分析・財政指標組合せ分析表!$BP$51:$DC$51</c:f>
              <c:numCache>
                <c:formatCode>#,##0.0;"▲ "#,##0.0</c:formatCode>
                <c:ptCount val="40"/>
                <c:pt idx="24">
                  <c:v>7.1</c:v>
                </c:pt>
              </c:numCache>
            </c:numRef>
          </c:yVal>
          <c:smooth val="0"/>
          <c:extLst>
            <c:ext xmlns:c16="http://schemas.microsoft.com/office/drawing/2014/chart" uri="{C3380CC4-5D6E-409C-BE32-E72D297353CC}">
              <c16:uniqueId val="{00000009-6688-46C7-B502-9857A000E6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{ADE57295-6F5F-41C0-B692-F74B3F9593E6}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688-46C7-B502-9857A000E6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{654A9B77-5CF7-4876-BCE3-DEAD5D11D17F}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88-46C7-B502-9857A000E6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{C9CC30D7-58A6-466F-B8B4-4734B34F96CB}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88-46C7-B502-9857A000E6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{2F850661-A794-4475-AE21-A3707F8F9583}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88-46C7-B502-9857A000E6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{67B9177A-59A4-4021-B73F-E4E7A9A0C506}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88-46C7-B502-9857A000E69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{1D89830B-254E-4EE6-8267-A262FB2B5470}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688-46C7-B502-9857A000E69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{FF4EA48D-2EFC-4872-A575-D2826E9EB5FF}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688-46C7-B502-9857A000E69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{AE182D88-D8D4-4028-A02E-CB030248521F}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688-46C7-B502-9857A000E69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{7CEA0ACF-B5C6-47DA-BD3F-CB5E888983ED}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688-46C7-B502-9857A000E6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688-46C7-B502-9857A000E69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{6668DB5C-DD27-4194-8F2C-08F72871267F}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DF6-4D8C-B839-A21367B273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{D4AEA2C3-20BD-44A8-924B-1896699B84C7}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F6-4D8C-B839-A21367B273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{59447804-2E22-4D4F-8B3C-BBCCBE8E598E}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F6-4D8C-B839-A21367B273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{E5471A52-49E7-4396-8A00-48F97E6903DD}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F6-4D8C-B839-A21367B273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{69FA36A2-18A3-4EDD-89C4-344CA56BC9AE}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F6-4D8C-B839-A21367B273F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{CD8525E2-B8EC-4153-A862-19E06376CA74}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DF6-4D8C-B839-A21367B273F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{0802530B-8851-40A2-88DD-1C41E9E1F831}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DF6-4D8C-B839-A21367B273FB}"/>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{80FC8561-FFC3-43CD-A88F-141D2CE61E0A}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DF6-4D8C-B839-A21367B273F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{20B15964-D0FB-4778-9D0B-1ABA3AEBED5E}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DF6-4D8C-B839-A21367B273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10.199999999999999</c:v>
                </c:pt>
                <c:pt idx="16">
                  <c:v>9.4</c:v>
                </c:pt>
                <c:pt idx="24">
                  <c:v>7.6</c:v>
                </c:pt>
                <c:pt idx="32">
                  <c:v>6.4</c:v>
                </c:pt>
              </c:numCache>
            </c:numRef>
          </c:xVal>
          <c:yVal>
            <c:numRef>
              <c:f>公会計指標分析・財政指標組合せ分析表!$BP$73:$DC$73</c:f>
              <c:numCache>
                <c:formatCode>#,##0.0;"▲ "#,##0.0</c:formatCode>
                <c:ptCount val="40"/>
                <c:pt idx="24">
                  <c:v>7.1</c:v>
                </c:pt>
              </c:numCache>
            </c:numRef>
          </c:yVal>
          <c:smooth val="0"/>
          <c:extLst>
            <c:ext xmlns:c16="http://schemas.microsoft.com/office/drawing/2014/chart" uri="{C3380CC4-5D6E-409C-BE32-E72D297353CC}">
              <c16:uniqueId val="{00000009-ADF6-4D8C-B839-A21367B273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{BBB41F68-06A4-4261-8DEB-1E56F91837AF}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DF6-4D8C-B839-A21367B273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{FE988EC9-2CF9-4C4F-9AE2-DA7020977D77}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F6-4D8C-B839-A21367B273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{8DAA5392-1692-4E2F-8C85-C0D5F818778E}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F6-4D8C-B839-A21367B273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{E622F9F4-69D2-447D-BFCC-0E0CBF36B471}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F6-4D8C-B839-A21367B273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{00E17752-1A65-4DDF-928D-5A85F6EB0E89}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F6-4D8C-B839-A21367B273FB}"/>
                </c:ext>
              </c:extLst>
            </c:dLbl>
            <c:dLbl>
              <c:idx val="8"/>
              <c:layout>
                <c:manualLayout>
                  <c:x val="-1.823562808425012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{0C654E65-8F3C-4CEF-BCA9-666A8DFB2CD5}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DF6-4D8C-B839-A21367B273F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{66BFC184-4871-4017-A3BB-629B766D29B3}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DF6-4D8C-B839-A21367B273FB}"/>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{84C98704-3AC3-4259-8C5C-DAABFF1C0555}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DF6-4D8C-B839-A21367B273F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{8DA21678-A8B5-4C39-827F-B007E3629ED3}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DF6-4D8C-B839-A21367B273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ADF6-4D8C-B839-A21367B273FB}"/>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年度にかけて取り組んだ大型事業に係る事業債の償還完了まで，毎年の元利償還が変わらないため，高止まりの状態で推移していましたが，平成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年度以降は街路事業等に係る償還完了等により，減少しています。</a:t>
          </a:r>
        </a:p>
        <a:p>
          <a:r>
            <a:rPr kumimoji="1" lang="ja-JP" altLang="en-US" sz="1400">
              <a:latin typeface="ＭＳ ゴシック" pitchFamily="49" charset="-128"/>
              <a:ea typeface="ＭＳ ゴシック" pitchFamily="49" charset="-128"/>
            </a:rPr>
            <a:t>実質公債費比率の分子は，算入公債費の減により，令和２年度は令和元年度と比べて若干増加しています。</a:t>
          </a:r>
        </a:p>
        <a:p>
          <a:r>
            <a:rPr kumimoji="1" lang="ja-JP" altLang="en-US" sz="1400">
              <a:latin typeface="ＭＳ ゴシック" pitchFamily="49" charset="-128"/>
              <a:ea typeface="ＭＳ ゴシック" pitchFamily="49" charset="-128"/>
            </a:rPr>
            <a:t>ただし，今後は，庁舎移転事業等の大規模事業の公債費償還により再び上昇する見込みです。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地方債現在高については，平成</a:t>
          </a:r>
          <a:r>
            <a:rPr kumimoji="1" lang="en-US" altLang="ja-JP" sz="900">
              <a:solidFill>
                <a:sysClr val="windowText" lastClr="000000"/>
              </a:solidFill>
              <a:latin typeface="ＭＳ ゴシック" pitchFamily="49" charset="-128"/>
              <a:ea typeface="ＭＳ ゴシック" pitchFamily="49" charset="-128"/>
            </a:rPr>
            <a:t>17</a:t>
          </a:r>
          <a:r>
            <a:rPr kumimoji="1" lang="ja-JP" altLang="en-US" sz="900">
              <a:solidFill>
                <a:sysClr val="windowText" lastClr="000000"/>
              </a:solidFill>
              <a:latin typeface="ＭＳ ゴシック" pitchFamily="49" charset="-128"/>
              <a:ea typeface="ＭＳ ゴシック" pitchFamily="49" charset="-128"/>
            </a:rPr>
            <a:t>年度以降，新発債の抑制や繰上償還等によりプライマリーバランスの黒字を継続することにより縮減傾向にありましたが，平成</a:t>
          </a:r>
          <a:r>
            <a:rPr kumimoji="1" lang="en-US" altLang="ja-JP" sz="900">
              <a:solidFill>
                <a:sysClr val="windowText" lastClr="000000"/>
              </a:solidFill>
              <a:latin typeface="ＭＳ ゴシック" pitchFamily="49" charset="-128"/>
              <a:ea typeface="ＭＳ ゴシック" pitchFamily="49" charset="-128"/>
            </a:rPr>
            <a:t>26</a:t>
          </a:r>
          <a:r>
            <a:rPr kumimoji="1" lang="ja-JP" altLang="en-US" sz="900">
              <a:solidFill>
                <a:sysClr val="windowText" lastClr="000000"/>
              </a:solidFill>
              <a:latin typeface="ＭＳ ゴシック" pitchFamily="49" charset="-128"/>
              <a:ea typeface="ＭＳ ゴシック" pitchFamily="49" charset="-128"/>
            </a:rPr>
            <a:t>年度は国の経済対策事業に係る地方債の借入れが増加したことにより，地方債現在高が増加しました。</a:t>
          </a:r>
          <a:r>
            <a:rPr kumimoji="1" lang="en-US" altLang="ja-JP" sz="900">
              <a:solidFill>
                <a:sysClr val="windowText" lastClr="000000"/>
              </a:solidFill>
              <a:latin typeface="ＭＳ ゴシック" pitchFamily="49" charset="-128"/>
              <a:ea typeface="ＭＳ ゴシック" pitchFamily="49" charset="-128"/>
            </a:rPr>
            <a:t>27</a:t>
          </a:r>
          <a:r>
            <a:rPr kumimoji="1" lang="ja-JP" altLang="en-US" sz="900">
              <a:solidFill>
                <a:sysClr val="windowText" lastClr="000000"/>
              </a:solidFill>
              <a:latin typeface="ＭＳ ゴシック" pitchFamily="49" charset="-128"/>
              <a:ea typeface="ＭＳ ゴシック" pitchFamily="49" charset="-128"/>
            </a:rPr>
            <a:t>年度以降は地方債残高については，償還の進捗により減少していましたが，平成</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年度から令和２年度にかけては，平成</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a:t>
          </a:r>
          <a:r>
            <a:rPr kumimoji="1" lang="en-US" altLang="ja-JP" sz="900">
              <a:solidFill>
                <a:sysClr val="windowText" lastClr="000000"/>
              </a:solidFill>
              <a:latin typeface="ＭＳ ゴシック" pitchFamily="49" charset="-128"/>
              <a:ea typeface="ＭＳ ゴシック" pitchFamily="49" charset="-128"/>
            </a:rPr>
            <a:t>7</a:t>
          </a:r>
          <a:r>
            <a:rPr kumimoji="1" lang="ja-JP" altLang="en-US" sz="900">
              <a:solidFill>
                <a:sysClr val="windowText" lastClr="000000"/>
              </a:solidFill>
              <a:latin typeface="ＭＳ ゴシック" pitchFamily="49" charset="-128"/>
              <a:ea typeface="ＭＳ ゴシック" pitchFamily="49" charset="-128"/>
            </a:rPr>
            <a:t>月豪雨災害に係る災害復旧事業債，公民館整備事業債及び庁舎移転事業債の借入れ等により，地方債残高が増加しました。</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平成</a:t>
          </a:r>
          <a:r>
            <a:rPr kumimoji="1" lang="en-US" altLang="ja-JP" sz="900">
              <a:solidFill>
                <a:sysClr val="windowText" lastClr="000000"/>
              </a:solidFill>
              <a:latin typeface="ＭＳ ゴシック" pitchFamily="49" charset="-128"/>
              <a:ea typeface="ＭＳ ゴシック" pitchFamily="49" charset="-128"/>
            </a:rPr>
            <a:t>27</a:t>
          </a:r>
          <a:r>
            <a:rPr kumimoji="1" lang="ja-JP" altLang="en-US" sz="900">
              <a:solidFill>
                <a:sysClr val="windowText" lastClr="000000"/>
              </a:solidFill>
              <a:latin typeface="ＭＳ ゴシック" pitchFamily="49" charset="-128"/>
              <a:ea typeface="ＭＳ ゴシック" pitchFamily="49" charset="-128"/>
            </a:rPr>
            <a:t>年度は区画整理事業や，街路整備事業等の大規模事業の実施による財源補てんのため財政調整基金を取り崩したことから，充当可能基金（地方債の償還額等に充当可能な基金）が前年度と比べて減少しており，将来負担比率の分子は悪化しています。</a:t>
          </a:r>
        </a:p>
        <a:p>
          <a:r>
            <a:rPr kumimoji="1" lang="ja-JP" altLang="en-US" sz="900">
              <a:solidFill>
                <a:sysClr val="windowText" lastClr="000000"/>
              </a:solidFill>
              <a:latin typeface="ＭＳ ゴシック" pitchFamily="49" charset="-128"/>
              <a:ea typeface="ＭＳ ゴシック" pitchFamily="49" charset="-128"/>
            </a:rPr>
            <a:t>平成</a:t>
          </a:r>
          <a:r>
            <a:rPr kumimoji="1" lang="en-US" altLang="ja-JP" sz="900">
              <a:solidFill>
                <a:sysClr val="windowText" lastClr="000000"/>
              </a:solidFill>
              <a:latin typeface="ＭＳ ゴシック" pitchFamily="49" charset="-128"/>
              <a:ea typeface="ＭＳ ゴシック" pitchFamily="49" charset="-128"/>
            </a:rPr>
            <a:t>28</a:t>
          </a:r>
          <a:r>
            <a:rPr kumimoji="1" lang="ja-JP" altLang="en-US" sz="900">
              <a:solidFill>
                <a:sysClr val="windowText" lastClr="000000"/>
              </a:solidFill>
              <a:latin typeface="ＭＳ ゴシック" pitchFamily="49" charset="-128"/>
              <a:ea typeface="ＭＳ ゴシック" pitchFamily="49" charset="-128"/>
            </a:rPr>
            <a:t>年度は財政調整基金の取り崩しがなく，償還進捗による町債残高の減により，将来負担比率の分子は改善しています。</a:t>
          </a:r>
        </a:p>
        <a:p>
          <a:r>
            <a:rPr kumimoji="1" lang="ja-JP" altLang="en-US" sz="900">
              <a:solidFill>
                <a:sysClr val="windowText" lastClr="000000"/>
              </a:solidFill>
              <a:latin typeface="ＭＳ ゴシック" pitchFamily="49" charset="-128"/>
              <a:ea typeface="ＭＳ ゴシック" pitchFamily="49" charset="-128"/>
            </a:rPr>
            <a:t>平成</a:t>
          </a:r>
          <a:r>
            <a:rPr kumimoji="1" lang="en-US" altLang="ja-JP" sz="900">
              <a:solidFill>
                <a:sysClr val="windowText" lastClr="000000"/>
              </a:solidFill>
              <a:latin typeface="ＭＳ ゴシック" pitchFamily="49" charset="-128"/>
              <a:ea typeface="ＭＳ ゴシック" pitchFamily="49" charset="-128"/>
            </a:rPr>
            <a:t>29</a:t>
          </a:r>
          <a:r>
            <a:rPr kumimoji="1" lang="ja-JP" altLang="en-US" sz="900">
              <a:solidFill>
                <a:sysClr val="windowText" lastClr="000000"/>
              </a:solidFill>
              <a:latin typeface="ＭＳ ゴシック" pitchFamily="49" charset="-128"/>
              <a:ea typeface="ＭＳ ゴシック" pitchFamily="49" charset="-128"/>
            </a:rPr>
            <a:t>年度は，公営企業債繰入見込額の増等により，将来負担比率の分子は悪化しています。</a:t>
          </a:r>
        </a:p>
        <a:p>
          <a:r>
            <a:rPr kumimoji="1" lang="ja-JP" altLang="en-US" sz="900">
              <a:solidFill>
                <a:sysClr val="windowText" lastClr="000000"/>
              </a:solidFill>
              <a:latin typeface="ＭＳ ゴシック" pitchFamily="49" charset="-128"/>
              <a:ea typeface="ＭＳ ゴシック" pitchFamily="49" charset="-128"/>
            </a:rPr>
            <a:t>平成</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年度及び令和元年度は，町債残高の増により，将来負担比率の分子は悪化しています。</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令和２年度は，海田町役場庁舎移転補償金を，公共施設等整備基金に積み立てたことによる充当可能基金残高により，将来負担比率の分子は改善しています。</a:t>
          </a:r>
        </a:p>
        <a:p>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令和元年度を除き，充当可能財源等が将来負担額を上回り，値が算出されていません。令和元年度は，公民館整備事業等の大規模事業に係る地方債の借入により，将来負担額が充当可能財源等を上回り，将来負担比率の値が算出されました。今後は，庁舎移転事業等に係る地方債の借入れにより，将来負担額の増が見込まれます。</a:t>
          </a:r>
        </a:p>
        <a:p>
          <a:endParaRPr kumimoji="1" lang="ja-JP" altLang="en-US" sz="9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広島県海田町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・①海田町役場庁舎移転補償金を積み立てたことにより，公共施設等整備基金が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億円増となったこと及び②財政調整基金について，令和元年度決算剰余金を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億円積み立てた一方，繰出金等の財源補てんに伴い，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億円の増となったこと等により，令和２年度の基金全体の残高は，令和元年度と比べて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・財政調整基金残高については，海田町中期財政運営方針（平成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年度）において，平成元年度から平成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年度までの標準財政規模に対する基金残高の比率の全国平均が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年度の本町の標準財政規模約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億円に照らすと約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億円）であることを考慮しつつ，庁舎移転事業や広島市東部地区連続立体交差事業等の大規模事業を実施していくうえで，基金残高を確保することとしています。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・中期的（令和４年度～令和８年度）には，公共施設等整備基金を大規模事業等の財源として取り崩すため，基金全体の残高は減少する見込みです。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・海田町公共施設等整備基金：公共施設等整備事業に要する経費の財源に充てます。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・海田町国際交流基金：国際化時代に対応して，国際交流事業を推進させ，町民の国際性を高めるとともに，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開かれた地域社会の創造に資するものです。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・織田幹雄スポーツ振興基金：海田町のスポーツ振興を目的とした事業に要する経費の財源に充てます。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・海田町森林環境譲与税基金：森林整備及びその促進に資する事業に要する経費の財源に充てます。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・海田町公共施設等整備基金：海田町役場庁舎移転補償金を，公共施設等整備基金に積み立てたことにより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・海田町国際交流基金：海田町国際交流協会補助金の財源に充てたことにより微減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・織田幹雄スポーツ振興基金：織田幹雄記念館整備及びスポーツ振興会補助金の財源に充てるため，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・海田町森林環境譲与税：森林環境譲与税を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・海田町公共施設等整備基金：庁舎移転事業のため，取り崩す予定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・海田町国際交流基金：海田町国際交流協会補助金の財源に充てるため取り崩す予定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・織田幹雄スポーツ振興基金：織田幹雄スポーツ振興会補助金の財源に充てるため取り崩す予定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・海田町森林環境譲与税基金：森林整備及びその促進に資する事業に要する経費の財源に充てるため取り崩す予定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億円積み立てた一方，繰出金等の財源補てんに伴い，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・財政調整基金残高については，海田町中期財政運営方針（平成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年度）において，平成元年度から平成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年度までの標準財政規模に対する基金残高の比率の全国平均が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年度の本町の標準財政規模約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億円に照らすと約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億円）であることを考慮しつつ，庁舎移転事業や広島市東部地区連続立体交差事業等の大規模事業を実施していくうえで，基金残高を確保することとしています。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・中期的（令和４年度～令和８年度）には，公共施設等整備基金を大規模事業等の財源として取り崩すため，基金全体の残高は減少する見込みです。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残高が表示単位未満のため，値が出ていません。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30,343
29,430
13.79
15,435,597
14,705,918
556,003
6,485,782
9,578,115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・有形固定資産減価償却率については，昭和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年代以前に整備され，整備から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年以上経過した施設があるため，類似団体より高く，上昇傾向にあ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る。令和元年度は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新公民館整備により減少し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年度は再び上昇し，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a:effectLst/>
              <a:latin typeface="ＭＳ Ｐゴシック" panose="020B0600070205080204" pitchFamily="50" charset="-128"/>
              <a:ea typeface="ＭＳ Ｐゴシック" panose="020B0600070205080204" pitchFamily="50" charset="-128"/>
            </a:rPr>
            <a:t>・公共施設等総合管理計画に基づき，今後，老朽化した施設について，点検・診断や計画的な予防保全による長寿命化を進めていくなど，公共施設等の適正管理に努める。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5" name="直線コネクタ 74"/>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8"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9" name="直線コネクタ 78"/>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0"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フローチャート: 判断 80"/>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3" name="フローチャート: 判断 82"/>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5" name="フローチャート: 判断 84"/>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119108</xdr:rowOff>
    </xdr:from>
    <xdr:to>
      <xdr:col>23</xdr:col>
      <xdr:colOff>136525</xdr:colOff>
      <xdr:row>31</xdr:row>
      <xdr:rowOff>49258</xdr:rowOff>
    </xdr:to>
    <xdr:sp macro="" textlink="">
      <xdr:nvSpPr>
        <xdr:cNvPr id="91" name="楕円 90"/>
        <xdr:cNvSpPr/>
      </xdr:nvSpPr>
      <xdr:spPr>
        <a:xfrm>
          <a:off x="47117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97535</xdr:rowOff>
    </xdr:from>
    <xdr:ext cx="405111" cy="259045"/>
    <xdr:sp macro="" textlink="">
      <xdr:nvSpPr>
        <xdr:cNvPr id="92" name="有形固定資産減価償却率該当値テキスト"/>
        <xdr:cNvSpPr txBox="1"/>
      </xdr:nvSpPr>
      <xdr:spPr>
        <a:xfrm>
          <a:off x="4813300"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94433</xdr:rowOff>
    </xdr:from>
    <xdr:to>
      <xdr:col>19</xdr:col>
      <xdr:colOff>187325</xdr:colOff>
      <xdr:row>31</xdr:row>
      <xdr:rowOff>24583</xdr:rowOff>
    </xdr:to>
    <xdr:sp macro="" textlink="">
      <xdr:nvSpPr>
        <xdr:cNvPr id="93" name="楕円 92"/>
        <xdr:cNvSpPr/>
      </xdr:nvSpPr>
      <xdr:spPr>
        <a:xfrm>
          <a:off x="4000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30</xdr:row>
      <xdr:rowOff>169908</xdr:rowOff>
    </xdr:to>
    <xdr:cxnSp macro="">
      <xdr:nvCxnSpPr>
        <xdr:cNvPr id="94" name="直線コネクタ 93"/>
        <xdr:cNvCxnSpPr/>
      </xdr:nvCxnSpPr>
      <xdr:spPr>
        <a:xfrm>
          <a:off x="4051300" y="6060258"/>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5" name="楕円 94"/>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145233</xdr:rowOff>
    </xdr:from>
    <xdr:to>
      <xdr:col>19</xdr:col>
      <xdr:colOff>136525</xdr:colOff>
      <xdr:row>30</xdr:row>
      <xdr:rowOff>160655</xdr:rowOff>
    </xdr:to>
    <xdr:cxnSp macro="">
      <xdr:nvCxnSpPr>
        <xdr:cNvPr id="96" name="直線コネクタ 95"/>
        <xdr:cNvCxnSpPr/>
      </xdr:nvCxnSpPr>
      <xdr:spPr>
        <a:xfrm flipV="1">
          <a:off x="3289300" y="6060258"/>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97" name="楕円 96"/>
        <xdr:cNvSpPr/>
      </xdr:nvSpPr>
      <xdr:spPr>
        <a:xfrm>
          <a:off x="247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105138</xdr:rowOff>
    </xdr:from>
    <xdr:to>
      <xdr:col>15</xdr:col>
      <xdr:colOff>136525</xdr:colOff>
      <xdr:row>30</xdr:row>
      <xdr:rowOff>160655</xdr:rowOff>
    </xdr:to>
    <xdr:cxnSp macro="">
      <xdr:nvCxnSpPr>
        <xdr:cNvPr id="98" name="直線コネクタ 97"/>
        <xdr:cNvCxnSpPr/>
      </xdr:nvCxnSpPr>
      <xdr:spPr>
        <a:xfrm>
          <a:off x="2527300" y="602016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4989</xdr:rowOff>
    </xdr:from>
    <xdr:to>
      <xdr:col>7</xdr:col>
      <xdr:colOff>187325</xdr:colOff>
      <xdr:row>30</xdr:row>
      <xdr:rowOff>106589</xdr:rowOff>
    </xdr:to>
    <xdr:sp macro="" textlink="">
      <xdr:nvSpPr>
        <xdr:cNvPr id="99" name="楕円 98"/>
        <xdr:cNvSpPr/>
      </xdr:nvSpPr>
      <xdr:spPr>
        <a:xfrm>
          <a:off x="1714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55789</xdr:rowOff>
    </xdr:from>
    <xdr:to>
      <xdr:col>11</xdr:col>
      <xdr:colOff>136525</xdr:colOff>
      <xdr:row>30</xdr:row>
      <xdr:rowOff>105138</xdr:rowOff>
    </xdr:to>
    <xdr:cxnSp macro="">
      <xdr:nvCxnSpPr>
        <xdr:cNvPr id="100" name="直線コネクタ 99"/>
        <xdr:cNvCxnSpPr/>
      </xdr:nvCxnSpPr>
      <xdr:spPr>
        <a:xfrm>
          <a:off x="1765300" y="597081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1"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2"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3"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4"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15710</xdr:rowOff>
    </xdr:from>
    <xdr:ext cx="405111" cy="259045"/>
    <xdr:sp macro="" textlink="">
      <xdr:nvSpPr>
        <xdr:cNvPr id="105" name="n_1mainValue有形固定資産減価償却率"/>
        <xdr:cNvSpPr txBox="1"/>
      </xdr:nvSpPr>
      <xdr:spPr>
        <a:xfrm>
          <a:off x="38360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6" name="n_2main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107" name="n_3mainValue有形固定資産減価償却率"/>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97716</xdr:rowOff>
    </xdr:from>
    <xdr:ext cx="405111" cy="259045"/>
    <xdr:sp macro="" textlink="">
      <xdr:nvSpPr>
        <xdr:cNvPr id="108" name="n_4mainValue有形固定資産減価償却率"/>
        <xdr:cNvSpPr txBox="1"/>
      </xdr:nvSpPr>
      <xdr:spPr>
        <a:xfrm>
          <a:off x="1562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主な要因としては，①給与体系の適正化，退職者補充調整などの取組により，人件費が類似団体平均より低いこと，②内部管理経費の削減や事務事業費の見直しなどにより，物件費が類似団体平均より低いことが考えられ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5" name="直線コネクタ 134"/>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6"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7" name="直線コネクタ 136"/>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0"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1" name="フローチャート: 判断 140"/>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2" name="フローチャート: 判断 141"/>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3" name="フローチャート: 判断 142"/>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4" name="フローチャート: 判断 143"/>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5" name="フローチャート: 判断 144"/>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13243</xdr:rowOff>
    </xdr:from>
    <xdr:to>
      <xdr:col>76</xdr:col>
      <xdr:colOff>73025</xdr:colOff>
      <xdr:row>29</xdr:row>
      <xdr:rowOff>114843</xdr:rowOff>
    </xdr:to>
    <xdr:sp macro="" textlink="">
      <xdr:nvSpPr>
        <xdr:cNvPr id="151" name="楕円 150"/>
        <xdr:cNvSpPr/>
      </xdr:nvSpPr>
      <xdr:spPr>
        <a:xfrm>
          <a:off x="14744700" y="57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36120</xdr:rowOff>
    </xdr:from>
    <xdr:ext cx="469744" cy="259045"/>
    <xdr:sp macro="" textlink="">
      <xdr:nvSpPr>
        <xdr:cNvPr id="152" name="債務償還比率該当値テキスト"/>
        <xdr:cNvSpPr txBox="1"/>
      </xdr:nvSpPr>
      <xdr:spPr>
        <a:xfrm>
          <a:off x="14846300" y="56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91831</xdr:rowOff>
    </xdr:from>
    <xdr:to>
      <xdr:col>72</xdr:col>
      <xdr:colOff>123825</xdr:colOff>
      <xdr:row>30</xdr:row>
      <xdr:rowOff>21981</xdr:rowOff>
    </xdr:to>
    <xdr:sp macro="" textlink="">
      <xdr:nvSpPr>
        <xdr:cNvPr id="153" name="楕円 152"/>
        <xdr:cNvSpPr/>
      </xdr:nvSpPr>
      <xdr:spPr>
        <a:xfrm>
          <a:off x="14033500" y="58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64043</xdr:rowOff>
    </xdr:from>
    <xdr:to>
      <xdr:col>76</xdr:col>
      <xdr:colOff>22225</xdr:colOff>
      <xdr:row>29</xdr:row>
      <xdr:rowOff>142631</xdr:rowOff>
    </xdr:to>
    <xdr:cxnSp macro="">
      <xdr:nvCxnSpPr>
        <xdr:cNvPr id="154" name="直線コネクタ 153"/>
        <xdr:cNvCxnSpPr/>
      </xdr:nvCxnSpPr>
      <xdr:spPr>
        <a:xfrm flipV="1">
          <a:off x="14084300" y="5807618"/>
          <a:ext cx="711200" cy="7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37683</xdr:rowOff>
    </xdr:from>
    <xdr:to>
      <xdr:col>68</xdr:col>
      <xdr:colOff>123825</xdr:colOff>
      <xdr:row>29</xdr:row>
      <xdr:rowOff>139283</xdr:rowOff>
    </xdr:to>
    <xdr:sp macro="" textlink="">
      <xdr:nvSpPr>
        <xdr:cNvPr id="155" name="楕円 154"/>
        <xdr:cNvSpPr/>
      </xdr:nvSpPr>
      <xdr:spPr>
        <a:xfrm>
          <a:off x="13271500" y="57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88483</xdr:rowOff>
    </xdr:from>
    <xdr:to>
      <xdr:col>72</xdr:col>
      <xdr:colOff>73025</xdr:colOff>
      <xdr:row>29</xdr:row>
      <xdr:rowOff>142631</xdr:rowOff>
    </xdr:to>
    <xdr:cxnSp macro="">
      <xdr:nvCxnSpPr>
        <xdr:cNvPr id="156" name="直線コネクタ 155"/>
        <xdr:cNvCxnSpPr/>
      </xdr:nvCxnSpPr>
      <xdr:spPr>
        <a:xfrm>
          <a:off x="13322300" y="5832058"/>
          <a:ext cx="762000" cy="5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29393</xdr:rowOff>
    </xdr:from>
    <xdr:to>
      <xdr:col>64</xdr:col>
      <xdr:colOff>123825</xdr:colOff>
      <xdr:row>29</xdr:row>
      <xdr:rowOff>130993</xdr:rowOff>
    </xdr:to>
    <xdr:sp macro="" textlink="">
      <xdr:nvSpPr>
        <xdr:cNvPr id="157" name="楕円 156"/>
        <xdr:cNvSpPr/>
      </xdr:nvSpPr>
      <xdr:spPr>
        <a:xfrm>
          <a:off x="12509500" y="57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80193</xdr:rowOff>
    </xdr:from>
    <xdr:to>
      <xdr:col>68</xdr:col>
      <xdr:colOff>73025</xdr:colOff>
      <xdr:row>29</xdr:row>
      <xdr:rowOff>88483</xdr:rowOff>
    </xdr:to>
    <xdr:cxnSp macro="">
      <xdr:nvCxnSpPr>
        <xdr:cNvPr id="158" name="直線コネクタ 157"/>
        <xdr:cNvCxnSpPr/>
      </xdr:nvCxnSpPr>
      <xdr:spPr>
        <a:xfrm>
          <a:off x="12560300" y="5823768"/>
          <a:ext cx="762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18252</xdr:rowOff>
    </xdr:from>
    <xdr:to>
      <xdr:col>60</xdr:col>
      <xdr:colOff>123825</xdr:colOff>
      <xdr:row>29</xdr:row>
      <xdr:rowOff>119852</xdr:rowOff>
    </xdr:to>
    <xdr:sp macro="" textlink="">
      <xdr:nvSpPr>
        <xdr:cNvPr id="159" name="楕円 158"/>
        <xdr:cNvSpPr/>
      </xdr:nvSpPr>
      <xdr:spPr>
        <a:xfrm>
          <a:off x="11747500" y="57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69052</xdr:rowOff>
    </xdr:from>
    <xdr:to>
      <xdr:col>64</xdr:col>
      <xdr:colOff>73025</xdr:colOff>
      <xdr:row>29</xdr:row>
      <xdr:rowOff>80193</xdr:rowOff>
    </xdr:to>
    <xdr:cxnSp macro="">
      <xdr:nvCxnSpPr>
        <xdr:cNvPr id="160" name="直線コネクタ 159"/>
        <xdr:cNvCxnSpPr/>
      </xdr:nvCxnSpPr>
      <xdr:spPr>
        <a:xfrm>
          <a:off x="11798300" y="5812627"/>
          <a:ext cx="762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1"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2"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3"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4"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38508</xdr:rowOff>
    </xdr:from>
    <xdr:ext cx="469744" cy="259045"/>
    <xdr:sp macro="" textlink="">
      <xdr:nvSpPr>
        <xdr:cNvPr id="165" name="n_1mainValue債務償還比率"/>
        <xdr:cNvSpPr txBox="1"/>
      </xdr:nvSpPr>
      <xdr:spPr>
        <a:xfrm>
          <a:off x="13836727" y="561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155810</xdr:rowOff>
    </xdr:from>
    <xdr:ext cx="469744" cy="259045"/>
    <xdr:sp macro="" textlink="">
      <xdr:nvSpPr>
        <xdr:cNvPr id="166" name="n_2mainValue債務償還比率"/>
        <xdr:cNvSpPr txBox="1"/>
      </xdr:nvSpPr>
      <xdr:spPr>
        <a:xfrm>
          <a:off x="13087427" y="555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147520</xdr:rowOff>
    </xdr:from>
    <xdr:ext cx="469744" cy="259045"/>
    <xdr:sp macro="" textlink="">
      <xdr:nvSpPr>
        <xdr:cNvPr id="167" name="n_3mainValue債務償還比率"/>
        <xdr:cNvSpPr txBox="1"/>
      </xdr:nvSpPr>
      <xdr:spPr>
        <a:xfrm>
          <a:off x="12325427" y="554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136379</xdr:rowOff>
    </xdr:from>
    <xdr:ext cx="469744" cy="259045"/>
    <xdr:sp macro="" textlink="">
      <xdr:nvSpPr>
        <xdr:cNvPr id="168" name="n_4mainValue債務償還比率"/>
        <xdr:cNvSpPr txBox="1"/>
      </xdr:nvSpPr>
      <xdr:spPr>
        <a:xfrm>
          <a:off x="11563427" y="553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30,343
29,430
13.79
15,435,597
14,705,918
556,003
6,485,782
9,578,115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3" name="楕円 72"/>
        <xdr:cNvSpPr/>
      </xdr:nvSpPr>
      <xdr:spPr>
        <a:xfrm>
          <a:off x="4584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4" name="【道路】&#10;有形固定資産減価償却率該当値テキスト"/>
        <xdr:cNvSpPr txBox="1"/>
      </xdr:nvSpPr>
      <xdr:spPr>
        <a:xfrm>
          <a:off x="4673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5" name="楕円 74"/>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0</xdr:rowOff>
    </xdr:to>
    <xdr:cxnSp macro="">
      <xdr:nvCxnSpPr>
        <xdr:cNvPr id="76" name="直線コネクタ 75"/>
        <xdr:cNvCxnSpPr/>
      </xdr:nvCxnSpPr>
      <xdr:spPr>
        <a:xfrm>
          <a:off x="3797300" y="66808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88265</xdr:rowOff>
    </xdr:from>
    <xdr:to>
      <xdr:col>15</xdr:col>
      <xdr:colOff>101600</xdr:colOff>
      <xdr:row>39</xdr:row>
      <xdr:rowOff>18415</xdr:rowOff>
    </xdr:to>
    <xdr:sp macro="" textlink="">
      <xdr:nvSpPr>
        <xdr:cNvPr id="77" name="楕円 76"/>
        <xdr:cNvSpPr/>
      </xdr:nvSpPr>
      <xdr:spPr>
        <a:xfrm>
          <a:off x="2857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139065</xdr:rowOff>
    </xdr:from>
    <xdr:to>
      <xdr:col>19</xdr:col>
      <xdr:colOff>177800</xdr:colOff>
      <xdr:row>38</xdr:row>
      <xdr:rowOff>165735</xdr:rowOff>
    </xdr:to>
    <xdr:cxnSp macro="">
      <xdr:nvCxnSpPr>
        <xdr:cNvPr id="78" name="直線コネクタ 77"/>
        <xdr:cNvCxnSpPr/>
      </xdr:nvCxnSpPr>
      <xdr:spPr>
        <a:xfrm>
          <a:off x="2908300" y="6654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53975</xdr:rowOff>
    </xdr:from>
    <xdr:to>
      <xdr:col>10</xdr:col>
      <xdr:colOff>165100</xdr:colOff>
      <xdr:row>38</xdr:row>
      <xdr:rowOff>155575</xdr:rowOff>
    </xdr:to>
    <xdr:sp macro="" textlink="">
      <xdr:nvSpPr>
        <xdr:cNvPr id="79" name="楕円 78"/>
        <xdr:cNvSpPr/>
      </xdr:nvSpPr>
      <xdr:spPr>
        <a:xfrm>
          <a:off x="1968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104775</xdr:rowOff>
    </xdr:from>
    <xdr:to>
      <xdr:col>15</xdr:col>
      <xdr:colOff>50800</xdr:colOff>
      <xdr:row>38</xdr:row>
      <xdr:rowOff>139065</xdr:rowOff>
    </xdr:to>
    <xdr:cxnSp macro="">
      <xdr:nvCxnSpPr>
        <xdr:cNvPr id="80" name="直線コネクタ 79"/>
        <xdr:cNvCxnSpPr/>
      </xdr:nvCxnSpPr>
      <xdr:spPr>
        <a:xfrm>
          <a:off x="2019300" y="6619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1" name="楕円 80"/>
        <xdr:cNvSpPr/>
      </xdr:nvSpPr>
      <xdr:spPr>
        <a:xfrm>
          <a:off x="1079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104775</xdr:rowOff>
    </xdr:to>
    <xdr:cxnSp macro="">
      <xdr:nvCxnSpPr>
        <xdr:cNvPr id="82" name="直線コネクタ 81"/>
        <xdr:cNvCxnSpPr/>
      </xdr:nvCxnSpPr>
      <xdr:spPr>
        <a:xfrm>
          <a:off x="1130300" y="65417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7" name="n_1mainValue【道路】&#10;有形固定資産減価償却率"/>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9542</xdr:rowOff>
    </xdr:from>
    <xdr:ext cx="405111" cy="259045"/>
    <xdr:sp macro="" textlink="">
      <xdr:nvSpPr>
        <xdr:cNvPr id="88" name="n_2mainValue【道路】&#10;有形固定資産減価償却率"/>
        <xdr:cNvSpPr txBox="1"/>
      </xdr:nvSpPr>
      <xdr:spPr>
        <a:xfrm>
          <a:off x="2705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146702</xdr:rowOff>
    </xdr:from>
    <xdr:ext cx="405111" cy="259045"/>
    <xdr:sp macro="" textlink="">
      <xdr:nvSpPr>
        <xdr:cNvPr id="89" name="n_3mainValue【道路】&#10;有形固定資産減価償却率"/>
        <xdr:cNvSpPr txBox="1"/>
      </xdr:nvSpPr>
      <xdr:spPr>
        <a:xfrm>
          <a:off x="1816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90" name="n_4mainValue【道路】&#10;有形固定資産減価償却率"/>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49861</xdr:rowOff>
    </xdr:from>
    <xdr:to>
      <xdr:col>55</xdr:col>
      <xdr:colOff>50800</xdr:colOff>
      <xdr:row>41</xdr:row>
      <xdr:rowOff>151461</xdr:rowOff>
    </xdr:to>
    <xdr:sp macro="" textlink="">
      <xdr:nvSpPr>
        <xdr:cNvPr id="130" name="楕円 129"/>
        <xdr:cNvSpPr/>
      </xdr:nvSpPr>
      <xdr:spPr>
        <a:xfrm>
          <a:off x="10426700" y="70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136238</xdr:rowOff>
    </xdr:from>
    <xdr:ext cx="469744" cy="259045"/>
    <xdr:sp macro="" textlink="">
      <xdr:nvSpPr>
        <xdr:cNvPr id="131" name="【道路】&#10;一人当たり延長該当値テキスト"/>
        <xdr:cNvSpPr txBox="1"/>
      </xdr:nvSpPr>
      <xdr:spPr>
        <a:xfrm>
          <a:off x="10515600" y="69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49250</xdr:rowOff>
    </xdr:from>
    <xdr:to>
      <xdr:col>50</xdr:col>
      <xdr:colOff>165100</xdr:colOff>
      <xdr:row>41</xdr:row>
      <xdr:rowOff>150850</xdr:rowOff>
    </xdr:to>
    <xdr:sp macro="" textlink="">
      <xdr:nvSpPr>
        <xdr:cNvPr id="132" name="楕円 131"/>
        <xdr:cNvSpPr/>
      </xdr:nvSpPr>
      <xdr:spPr>
        <a:xfrm>
          <a:off x="9588500" y="70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100050</xdr:rowOff>
    </xdr:from>
    <xdr:to>
      <xdr:col>55</xdr:col>
      <xdr:colOff>0</xdr:colOff>
      <xdr:row>41</xdr:row>
      <xdr:rowOff>100661</xdr:rowOff>
    </xdr:to>
    <xdr:cxnSp macro="">
      <xdr:nvCxnSpPr>
        <xdr:cNvPr id="133" name="直線コネクタ 132"/>
        <xdr:cNvCxnSpPr/>
      </xdr:nvCxnSpPr>
      <xdr:spPr>
        <a:xfrm>
          <a:off x="9639300" y="7129500"/>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48946</xdr:rowOff>
    </xdr:from>
    <xdr:to>
      <xdr:col>46</xdr:col>
      <xdr:colOff>38100</xdr:colOff>
      <xdr:row>41</xdr:row>
      <xdr:rowOff>150546</xdr:rowOff>
    </xdr:to>
    <xdr:sp macro="" textlink="">
      <xdr:nvSpPr>
        <xdr:cNvPr id="134" name="楕円 133"/>
        <xdr:cNvSpPr/>
      </xdr:nvSpPr>
      <xdr:spPr>
        <a:xfrm>
          <a:off x="8699500" y="707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99746</xdr:rowOff>
    </xdr:from>
    <xdr:to>
      <xdr:col>50</xdr:col>
      <xdr:colOff>114300</xdr:colOff>
      <xdr:row>41</xdr:row>
      <xdr:rowOff>100050</xdr:rowOff>
    </xdr:to>
    <xdr:cxnSp macro="">
      <xdr:nvCxnSpPr>
        <xdr:cNvPr id="135" name="直線コネクタ 134"/>
        <xdr:cNvCxnSpPr/>
      </xdr:nvCxnSpPr>
      <xdr:spPr>
        <a:xfrm>
          <a:off x="8750300" y="712919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48564</xdr:rowOff>
    </xdr:from>
    <xdr:to>
      <xdr:col>41</xdr:col>
      <xdr:colOff>101600</xdr:colOff>
      <xdr:row>41</xdr:row>
      <xdr:rowOff>150164</xdr:rowOff>
    </xdr:to>
    <xdr:sp macro="" textlink="">
      <xdr:nvSpPr>
        <xdr:cNvPr id="136" name="楕円 135"/>
        <xdr:cNvSpPr/>
      </xdr:nvSpPr>
      <xdr:spPr>
        <a:xfrm>
          <a:off x="7810500" y="70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99364</xdr:rowOff>
    </xdr:from>
    <xdr:to>
      <xdr:col>45</xdr:col>
      <xdr:colOff>177800</xdr:colOff>
      <xdr:row>41</xdr:row>
      <xdr:rowOff>99746</xdr:rowOff>
    </xdr:to>
    <xdr:cxnSp macro="">
      <xdr:nvCxnSpPr>
        <xdr:cNvPr id="137" name="直線コネクタ 136"/>
        <xdr:cNvCxnSpPr/>
      </xdr:nvCxnSpPr>
      <xdr:spPr>
        <a:xfrm>
          <a:off x="7861300" y="712881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42850</xdr:rowOff>
    </xdr:from>
    <xdr:to>
      <xdr:col>36</xdr:col>
      <xdr:colOff>165100</xdr:colOff>
      <xdr:row>41</xdr:row>
      <xdr:rowOff>144450</xdr:rowOff>
    </xdr:to>
    <xdr:sp macro="" textlink="">
      <xdr:nvSpPr>
        <xdr:cNvPr id="138" name="楕円 137"/>
        <xdr:cNvSpPr/>
      </xdr:nvSpPr>
      <xdr:spPr>
        <a:xfrm>
          <a:off x="6921500" y="70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93650</xdr:rowOff>
    </xdr:from>
    <xdr:to>
      <xdr:col>41</xdr:col>
      <xdr:colOff>50800</xdr:colOff>
      <xdr:row>41</xdr:row>
      <xdr:rowOff>99364</xdr:rowOff>
    </xdr:to>
    <xdr:cxnSp macro="">
      <xdr:nvCxnSpPr>
        <xdr:cNvPr id="139" name="直線コネクタ 138"/>
        <xdr:cNvCxnSpPr/>
      </xdr:nvCxnSpPr>
      <xdr:spPr>
        <a:xfrm>
          <a:off x="6972300" y="71231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141977</xdr:rowOff>
    </xdr:from>
    <xdr:ext cx="469744" cy="259045"/>
    <xdr:sp macro="" textlink="">
      <xdr:nvSpPr>
        <xdr:cNvPr id="144" name="n_1mainValue【道路】&#10;一人当たり延長"/>
        <xdr:cNvSpPr txBox="1"/>
      </xdr:nvSpPr>
      <xdr:spPr>
        <a:xfrm>
          <a:off x="9391727" y="717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141673</xdr:rowOff>
    </xdr:from>
    <xdr:ext cx="469744" cy="259045"/>
    <xdr:sp macro="" textlink="">
      <xdr:nvSpPr>
        <xdr:cNvPr id="145" name="n_2mainValue【道路】&#10;一人当たり延長"/>
        <xdr:cNvSpPr txBox="1"/>
      </xdr:nvSpPr>
      <xdr:spPr>
        <a:xfrm>
          <a:off x="8515427" y="717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141291</xdr:rowOff>
    </xdr:from>
    <xdr:ext cx="469744" cy="259045"/>
    <xdr:sp macro="" textlink="">
      <xdr:nvSpPr>
        <xdr:cNvPr id="146" name="n_3mainValue【道路】&#10;一人当たり延長"/>
        <xdr:cNvSpPr txBox="1"/>
      </xdr:nvSpPr>
      <xdr:spPr>
        <a:xfrm>
          <a:off x="7626427" y="717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135577</xdr:rowOff>
    </xdr:from>
    <xdr:ext cx="469744" cy="259045"/>
    <xdr:sp macro="" textlink="">
      <xdr:nvSpPr>
        <xdr:cNvPr id="147" name="n_4mainValue【道路】&#10;一人当たり延長"/>
        <xdr:cNvSpPr txBox="1"/>
      </xdr:nvSpPr>
      <xdr:spPr>
        <a:xfrm>
          <a:off x="6737427" y="7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89" name="楕円 188"/>
        <xdr:cNvSpPr/>
      </xdr:nvSpPr>
      <xdr:spPr>
        <a:xfrm>
          <a:off x="4584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14168</xdr:rowOff>
    </xdr:from>
    <xdr:ext cx="405111" cy="259045"/>
    <xdr:sp macro="" textlink="">
      <xdr:nvSpPr>
        <xdr:cNvPr id="190" name="【橋りょう・トンネル】&#10;有形固定資産減価償却率該当値テキスト"/>
        <xdr:cNvSpPr txBox="1"/>
      </xdr:nvSpPr>
      <xdr:spPr>
        <a:xfrm>
          <a:off x="4673600"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91" name="楕円 190"/>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86541</xdr:rowOff>
    </xdr:to>
    <xdr:cxnSp macro="">
      <xdr:nvCxnSpPr>
        <xdr:cNvPr id="192" name="直線コネクタ 191"/>
        <xdr:cNvCxnSpPr/>
      </xdr:nvCxnSpPr>
      <xdr:spPr>
        <a:xfrm>
          <a:off x="3797300" y="1051723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153307</xdr:rowOff>
    </xdr:from>
    <xdr:to>
      <xdr:col>15</xdr:col>
      <xdr:colOff>101600</xdr:colOff>
      <xdr:row>61</xdr:row>
      <xdr:rowOff>83457</xdr:rowOff>
    </xdr:to>
    <xdr:sp macro="" textlink="">
      <xdr:nvSpPr>
        <xdr:cNvPr id="193" name="楕円 192"/>
        <xdr:cNvSpPr/>
      </xdr:nvSpPr>
      <xdr:spPr>
        <a:xfrm>
          <a:off x="2857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58783</xdr:rowOff>
    </xdr:to>
    <xdr:cxnSp macro="">
      <xdr:nvCxnSpPr>
        <xdr:cNvPr id="194" name="直線コネクタ 193"/>
        <xdr:cNvCxnSpPr/>
      </xdr:nvCxnSpPr>
      <xdr:spPr>
        <a:xfrm>
          <a:off x="2908300" y="104911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5" name="楕円 194"/>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32657</xdr:rowOff>
    </xdr:to>
    <xdr:cxnSp macro="">
      <xdr:nvCxnSpPr>
        <xdr:cNvPr id="196" name="直線コネクタ 195"/>
        <xdr:cNvCxnSpPr/>
      </xdr:nvCxnSpPr>
      <xdr:spPr>
        <a:xfrm>
          <a:off x="2019300" y="104633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70031</xdr:rowOff>
    </xdr:from>
    <xdr:to>
      <xdr:col>6</xdr:col>
      <xdr:colOff>38100</xdr:colOff>
      <xdr:row>61</xdr:row>
      <xdr:rowOff>181</xdr:rowOff>
    </xdr:to>
    <xdr:sp macro="" textlink="">
      <xdr:nvSpPr>
        <xdr:cNvPr id="197" name="楕円 196"/>
        <xdr:cNvSpPr/>
      </xdr:nvSpPr>
      <xdr:spPr>
        <a:xfrm>
          <a:off x="1079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61</xdr:row>
      <xdr:rowOff>4899</xdr:rowOff>
    </xdr:to>
    <xdr:cxnSp macro="">
      <xdr:nvCxnSpPr>
        <xdr:cNvPr id="198" name="直線コネクタ 197"/>
        <xdr:cNvCxnSpPr/>
      </xdr:nvCxnSpPr>
      <xdr:spPr>
        <a:xfrm>
          <a:off x="1130300" y="104078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203" name="n_1mainValue【橋りょう・トンネル】&#10;有形固定資産減価償却率"/>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74584</xdr:rowOff>
    </xdr:from>
    <xdr:ext cx="405111" cy="259045"/>
    <xdr:sp macro="" textlink="">
      <xdr:nvSpPr>
        <xdr:cNvPr id="204" name="n_2mainValue【橋りょう・トンネル】&#10;有形固定資産減価償却率"/>
        <xdr:cNvSpPr txBox="1"/>
      </xdr:nvSpPr>
      <xdr:spPr>
        <a:xfrm>
          <a:off x="2705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5" name="n_3mainValue【橋りょう・トンネル】&#10;有形固定資産減価償却率"/>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162758</xdr:rowOff>
    </xdr:from>
    <xdr:ext cx="405111" cy="259045"/>
    <xdr:sp macro="" textlink="">
      <xdr:nvSpPr>
        <xdr:cNvPr id="206" name="n_4mainValue【橋りょう・トンネル】&#10;有形固定資産減価償却率"/>
        <xdr:cNvSpPr txBox="1"/>
      </xdr:nvSpPr>
      <xdr:spPr>
        <a:xfrm>
          <a:off x="927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60297</xdr:rowOff>
    </xdr:from>
    <xdr:to>
      <xdr:col>55</xdr:col>
      <xdr:colOff>50800</xdr:colOff>
      <xdr:row>63</xdr:row>
      <xdr:rowOff>161897</xdr:rowOff>
    </xdr:to>
    <xdr:sp macro="" textlink="">
      <xdr:nvSpPr>
        <xdr:cNvPr id="246" name="楕円 245"/>
        <xdr:cNvSpPr/>
      </xdr:nvSpPr>
      <xdr:spPr>
        <a:xfrm>
          <a:off x="10426700" y="108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38724</xdr:rowOff>
    </xdr:from>
    <xdr:ext cx="599010" cy="259045"/>
    <xdr:sp macro="" textlink="">
      <xdr:nvSpPr>
        <xdr:cNvPr id="247" name="【橋りょう・トンネル】&#10;一人当たり有形固定資産（償却資産）額該当値テキスト"/>
        <xdr:cNvSpPr txBox="1"/>
      </xdr:nvSpPr>
      <xdr:spPr>
        <a:xfrm>
          <a:off x="10515600" y="1084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59501</xdr:rowOff>
    </xdr:from>
    <xdr:to>
      <xdr:col>50</xdr:col>
      <xdr:colOff>165100</xdr:colOff>
      <xdr:row>63</xdr:row>
      <xdr:rowOff>161101</xdr:rowOff>
    </xdr:to>
    <xdr:sp macro="" textlink="">
      <xdr:nvSpPr>
        <xdr:cNvPr id="248" name="楕円 247"/>
        <xdr:cNvSpPr/>
      </xdr:nvSpPr>
      <xdr:spPr>
        <a:xfrm>
          <a:off x="9588500" y="108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110301</xdr:rowOff>
    </xdr:from>
    <xdr:to>
      <xdr:col>55</xdr:col>
      <xdr:colOff>0</xdr:colOff>
      <xdr:row>63</xdr:row>
      <xdr:rowOff>111097</xdr:rowOff>
    </xdr:to>
    <xdr:cxnSp macro="">
      <xdr:nvCxnSpPr>
        <xdr:cNvPr id="249" name="直線コネクタ 248"/>
        <xdr:cNvCxnSpPr/>
      </xdr:nvCxnSpPr>
      <xdr:spPr>
        <a:xfrm>
          <a:off x="9639300" y="10911651"/>
          <a:ext cx="8382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58777</xdr:rowOff>
    </xdr:from>
    <xdr:to>
      <xdr:col>46</xdr:col>
      <xdr:colOff>38100</xdr:colOff>
      <xdr:row>63</xdr:row>
      <xdr:rowOff>160377</xdr:rowOff>
    </xdr:to>
    <xdr:sp macro="" textlink="">
      <xdr:nvSpPr>
        <xdr:cNvPr id="250" name="楕円 249"/>
        <xdr:cNvSpPr/>
      </xdr:nvSpPr>
      <xdr:spPr>
        <a:xfrm>
          <a:off x="8699500" y="108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109577</xdr:rowOff>
    </xdr:from>
    <xdr:to>
      <xdr:col>50</xdr:col>
      <xdr:colOff>114300</xdr:colOff>
      <xdr:row>63</xdr:row>
      <xdr:rowOff>110301</xdr:rowOff>
    </xdr:to>
    <xdr:cxnSp macro="">
      <xdr:nvCxnSpPr>
        <xdr:cNvPr id="251" name="直線コネクタ 250"/>
        <xdr:cNvCxnSpPr/>
      </xdr:nvCxnSpPr>
      <xdr:spPr>
        <a:xfrm>
          <a:off x="8750300" y="1091092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58051</xdr:rowOff>
    </xdr:from>
    <xdr:to>
      <xdr:col>41</xdr:col>
      <xdr:colOff>101600</xdr:colOff>
      <xdr:row>63</xdr:row>
      <xdr:rowOff>159651</xdr:rowOff>
    </xdr:to>
    <xdr:sp macro="" textlink="">
      <xdr:nvSpPr>
        <xdr:cNvPr id="252" name="楕円 251"/>
        <xdr:cNvSpPr/>
      </xdr:nvSpPr>
      <xdr:spPr>
        <a:xfrm>
          <a:off x="7810500" y="108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108851</xdr:rowOff>
    </xdr:from>
    <xdr:to>
      <xdr:col>45</xdr:col>
      <xdr:colOff>177800</xdr:colOff>
      <xdr:row>63</xdr:row>
      <xdr:rowOff>109577</xdr:rowOff>
    </xdr:to>
    <xdr:cxnSp macro="">
      <xdr:nvCxnSpPr>
        <xdr:cNvPr id="253" name="直線コネクタ 252"/>
        <xdr:cNvCxnSpPr/>
      </xdr:nvCxnSpPr>
      <xdr:spPr>
        <a:xfrm>
          <a:off x="7861300" y="10910201"/>
          <a:ext cx="8890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56831</xdr:rowOff>
    </xdr:from>
    <xdr:to>
      <xdr:col>36</xdr:col>
      <xdr:colOff>165100</xdr:colOff>
      <xdr:row>63</xdr:row>
      <xdr:rowOff>158431</xdr:rowOff>
    </xdr:to>
    <xdr:sp macro="" textlink="">
      <xdr:nvSpPr>
        <xdr:cNvPr id="254" name="楕円 253"/>
        <xdr:cNvSpPr/>
      </xdr:nvSpPr>
      <xdr:spPr>
        <a:xfrm>
          <a:off x="6921500" y="108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107631</xdr:rowOff>
    </xdr:from>
    <xdr:to>
      <xdr:col>41</xdr:col>
      <xdr:colOff>50800</xdr:colOff>
      <xdr:row>63</xdr:row>
      <xdr:rowOff>108851</xdr:rowOff>
    </xdr:to>
    <xdr:cxnSp macro="">
      <xdr:nvCxnSpPr>
        <xdr:cNvPr id="255" name="直線コネクタ 254"/>
        <xdr:cNvCxnSpPr/>
      </xdr:nvCxnSpPr>
      <xdr:spPr>
        <a:xfrm>
          <a:off x="6972300" y="1090898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152228</xdr:rowOff>
    </xdr:from>
    <xdr:ext cx="599010" cy="259045"/>
    <xdr:sp macro="" textlink="">
      <xdr:nvSpPr>
        <xdr:cNvPr id="260" name="n_1mainValue【橋りょう・トンネル】&#10;一人当たり有形固定資産（償却資産）額"/>
        <xdr:cNvSpPr txBox="1"/>
      </xdr:nvSpPr>
      <xdr:spPr>
        <a:xfrm>
          <a:off x="9327095" y="1095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151504</xdr:rowOff>
    </xdr:from>
    <xdr:ext cx="599010" cy="259045"/>
    <xdr:sp macro="" textlink="">
      <xdr:nvSpPr>
        <xdr:cNvPr id="261" name="n_2mainValue【橋りょう・トンネル】&#10;一人当たり有形固定資産（償却資産）額"/>
        <xdr:cNvSpPr txBox="1"/>
      </xdr:nvSpPr>
      <xdr:spPr>
        <a:xfrm>
          <a:off x="8450795" y="1095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150778</xdr:rowOff>
    </xdr:from>
    <xdr:ext cx="599010" cy="259045"/>
    <xdr:sp macro="" textlink="">
      <xdr:nvSpPr>
        <xdr:cNvPr id="262" name="n_3mainValue【橋りょう・トンネル】&#10;一人当たり有形固定資産（償却資産）額"/>
        <xdr:cNvSpPr txBox="1"/>
      </xdr:nvSpPr>
      <xdr:spPr>
        <a:xfrm>
          <a:off x="7561795" y="1095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149558</xdr:rowOff>
    </xdr:from>
    <xdr:ext cx="599010" cy="259045"/>
    <xdr:sp macro="" textlink="">
      <xdr:nvSpPr>
        <xdr:cNvPr id="263" name="n_4mainValue【橋りょう・トンネル】&#10;一人当たり有形固定資産（償却資産）額"/>
        <xdr:cNvSpPr txBox="1"/>
      </xdr:nvSpPr>
      <xdr:spPr>
        <a:xfrm>
          <a:off x="6672795" y="109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59145</xdr:rowOff>
    </xdr:from>
    <xdr:to>
      <xdr:col>24</xdr:col>
      <xdr:colOff>114300</xdr:colOff>
      <xdr:row>84</xdr:row>
      <xdr:rowOff>160745</xdr:rowOff>
    </xdr:to>
    <xdr:sp macro="" textlink="">
      <xdr:nvSpPr>
        <xdr:cNvPr id="305" name="楕円 304"/>
        <xdr:cNvSpPr/>
      </xdr:nvSpPr>
      <xdr:spPr>
        <a:xfrm>
          <a:off x="4584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37572</xdr:rowOff>
    </xdr:from>
    <xdr:ext cx="405111" cy="259045"/>
    <xdr:sp macro="" textlink="">
      <xdr:nvSpPr>
        <xdr:cNvPr id="306" name="【公営住宅】&#10;有形固定資産減価償却率該当値テキスト"/>
        <xdr:cNvSpPr txBox="1"/>
      </xdr:nvSpPr>
      <xdr:spPr>
        <a:xfrm>
          <a:off x="4673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86905</xdr:rowOff>
    </xdr:from>
    <xdr:to>
      <xdr:col>20</xdr:col>
      <xdr:colOff>38100</xdr:colOff>
      <xdr:row>85</xdr:row>
      <xdr:rowOff>17055</xdr:rowOff>
    </xdr:to>
    <xdr:sp macro="" textlink="">
      <xdr:nvSpPr>
        <xdr:cNvPr id="307" name="楕円 306"/>
        <xdr:cNvSpPr/>
      </xdr:nvSpPr>
      <xdr:spPr>
        <a:xfrm>
          <a:off x="3746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109945</xdr:rowOff>
    </xdr:from>
    <xdr:to>
      <xdr:col>24</xdr:col>
      <xdr:colOff>63500</xdr:colOff>
      <xdr:row>84</xdr:row>
      <xdr:rowOff>137705</xdr:rowOff>
    </xdr:to>
    <xdr:cxnSp macro="">
      <xdr:nvCxnSpPr>
        <xdr:cNvPr id="308" name="直線コネクタ 307"/>
        <xdr:cNvCxnSpPr/>
      </xdr:nvCxnSpPr>
      <xdr:spPr>
        <a:xfrm flipV="1">
          <a:off x="3797300" y="145117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73842</xdr:rowOff>
    </xdr:from>
    <xdr:to>
      <xdr:col>15</xdr:col>
      <xdr:colOff>101600</xdr:colOff>
      <xdr:row>85</xdr:row>
      <xdr:rowOff>3992</xdr:rowOff>
    </xdr:to>
    <xdr:sp macro="" textlink="">
      <xdr:nvSpPr>
        <xdr:cNvPr id="309" name="楕円 308"/>
        <xdr:cNvSpPr/>
      </xdr:nvSpPr>
      <xdr:spPr>
        <a:xfrm>
          <a:off x="2857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124642</xdr:rowOff>
    </xdr:from>
    <xdr:to>
      <xdr:col>19</xdr:col>
      <xdr:colOff>177800</xdr:colOff>
      <xdr:row>84</xdr:row>
      <xdr:rowOff>137705</xdr:rowOff>
    </xdr:to>
    <xdr:cxnSp macro="">
      <xdr:nvCxnSpPr>
        <xdr:cNvPr id="310" name="直線コネクタ 309"/>
        <xdr:cNvCxnSpPr/>
      </xdr:nvCxnSpPr>
      <xdr:spPr>
        <a:xfrm>
          <a:off x="2908300" y="1452644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xdr:rowOff>
    </xdr:from>
    <xdr:to>
      <xdr:col>10</xdr:col>
      <xdr:colOff>165100</xdr:colOff>
      <xdr:row>84</xdr:row>
      <xdr:rowOff>108494</xdr:rowOff>
    </xdr:to>
    <xdr:sp macro="" textlink="">
      <xdr:nvSpPr>
        <xdr:cNvPr id="311" name="楕円 310"/>
        <xdr:cNvSpPr/>
      </xdr:nvSpPr>
      <xdr:spPr>
        <a:xfrm>
          <a:off x="1968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57694</xdr:rowOff>
    </xdr:from>
    <xdr:to>
      <xdr:col>15</xdr:col>
      <xdr:colOff>50800</xdr:colOff>
      <xdr:row>84</xdr:row>
      <xdr:rowOff>124642</xdr:rowOff>
    </xdr:to>
    <xdr:cxnSp macro="">
      <xdr:nvCxnSpPr>
        <xdr:cNvPr id="312" name="直線コネクタ 311"/>
        <xdr:cNvCxnSpPr/>
      </xdr:nvCxnSpPr>
      <xdr:spPr>
        <a:xfrm>
          <a:off x="2019300" y="1445949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137523</xdr:rowOff>
    </xdr:from>
    <xdr:to>
      <xdr:col>6</xdr:col>
      <xdr:colOff>38100</xdr:colOff>
      <xdr:row>84</xdr:row>
      <xdr:rowOff>67673</xdr:rowOff>
    </xdr:to>
    <xdr:sp macro="" textlink="">
      <xdr:nvSpPr>
        <xdr:cNvPr id="313" name="楕円 312"/>
        <xdr:cNvSpPr/>
      </xdr:nvSpPr>
      <xdr:spPr>
        <a:xfrm>
          <a:off x="1079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16873</xdr:rowOff>
    </xdr:from>
    <xdr:to>
      <xdr:col>10</xdr:col>
      <xdr:colOff>114300</xdr:colOff>
      <xdr:row>84</xdr:row>
      <xdr:rowOff>57694</xdr:rowOff>
    </xdr:to>
    <xdr:cxnSp macro="">
      <xdr:nvCxnSpPr>
        <xdr:cNvPr id="314" name="直線コネクタ 313"/>
        <xdr:cNvCxnSpPr/>
      </xdr:nvCxnSpPr>
      <xdr:spPr>
        <a:xfrm>
          <a:off x="1130300" y="144186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8182</xdr:rowOff>
    </xdr:from>
    <xdr:ext cx="405111" cy="259045"/>
    <xdr:sp macro="" textlink="">
      <xdr:nvSpPr>
        <xdr:cNvPr id="319" name="n_1mainValue【公営住宅】&#10;有形固定資産減価償却率"/>
        <xdr:cNvSpPr txBox="1"/>
      </xdr:nvSpPr>
      <xdr:spPr>
        <a:xfrm>
          <a:off x="3582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166569</xdr:rowOff>
    </xdr:from>
    <xdr:ext cx="405111" cy="259045"/>
    <xdr:sp macro="" textlink="">
      <xdr:nvSpPr>
        <xdr:cNvPr id="320" name="n_2mainValue【公営住宅】&#10;有形固定資産減価償却率"/>
        <xdr:cNvSpPr txBox="1"/>
      </xdr:nvSpPr>
      <xdr:spPr>
        <a:xfrm>
          <a:off x="2705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99621</xdr:rowOff>
    </xdr:from>
    <xdr:ext cx="405111" cy="259045"/>
    <xdr:sp macro="" textlink="">
      <xdr:nvSpPr>
        <xdr:cNvPr id="321" name="n_3mainValue【公営住宅】&#10;有形固定資産減価償却率"/>
        <xdr:cNvSpPr txBox="1"/>
      </xdr:nvSpPr>
      <xdr:spPr>
        <a:xfrm>
          <a:off x="1816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58800</xdr:rowOff>
    </xdr:from>
    <xdr:ext cx="405111" cy="259045"/>
    <xdr:sp macro="" textlink="">
      <xdr:nvSpPr>
        <xdr:cNvPr id="322" name="n_4mainValue【公営住宅】&#10;有形固定資産減価償却率"/>
        <xdr:cNvSpPr txBox="1"/>
      </xdr:nvSpPr>
      <xdr:spPr>
        <a:xfrm>
          <a:off x="927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60" name="楕円 359"/>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11218</xdr:rowOff>
    </xdr:from>
    <xdr:ext cx="469744" cy="259045"/>
    <xdr:sp macro="" textlink="">
      <xdr:nvSpPr>
        <xdr:cNvPr id="361" name="【公営住宅】&#10;一人当たり面積該当値テキスト"/>
        <xdr:cNvSpPr txBox="1"/>
      </xdr:nvSpPr>
      <xdr:spPr>
        <a:xfrm>
          <a:off x="10515600" y="1458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73710</xdr:rowOff>
    </xdr:from>
    <xdr:to>
      <xdr:col>50</xdr:col>
      <xdr:colOff>165100</xdr:colOff>
      <xdr:row>86</xdr:row>
      <xdr:rowOff>3860</xdr:rowOff>
    </xdr:to>
    <xdr:sp macro="" textlink="">
      <xdr:nvSpPr>
        <xdr:cNvPr id="362" name="楕円 361"/>
        <xdr:cNvSpPr/>
      </xdr:nvSpPr>
      <xdr:spPr>
        <a:xfrm>
          <a:off x="9588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124510</xdr:rowOff>
    </xdr:from>
    <xdr:to>
      <xdr:col>55</xdr:col>
      <xdr:colOff>0</xdr:colOff>
      <xdr:row>85</xdr:row>
      <xdr:rowOff>124968</xdr:rowOff>
    </xdr:to>
    <xdr:cxnSp macro="">
      <xdr:nvCxnSpPr>
        <xdr:cNvPr id="363" name="直線コネクタ 362"/>
        <xdr:cNvCxnSpPr/>
      </xdr:nvCxnSpPr>
      <xdr:spPr>
        <a:xfrm>
          <a:off x="9639300" y="1469776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73253</xdr:rowOff>
    </xdr:from>
    <xdr:to>
      <xdr:col>46</xdr:col>
      <xdr:colOff>38100</xdr:colOff>
      <xdr:row>86</xdr:row>
      <xdr:rowOff>3403</xdr:rowOff>
    </xdr:to>
    <xdr:sp macro="" textlink="">
      <xdr:nvSpPr>
        <xdr:cNvPr id="364" name="楕円 363"/>
        <xdr:cNvSpPr/>
      </xdr:nvSpPr>
      <xdr:spPr>
        <a:xfrm>
          <a:off x="8699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124053</xdr:rowOff>
    </xdr:from>
    <xdr:to>
      <xdr:col>50</xdr:col>
      <xdr:colOff>114300</xdr:colOff>
      <xdr:row>85</xdr:row>
      <xdr:rowOff>124510</xdr:rowOff>
    </xdr:to>
    <xdr:cxnSp macro="">
      <xdr:nvCxnSpPr>
        <xdr:cNvPr id="365" name="直線コネクタ 364"/>
        <xdr:cNvCxnSpPr/>
      </xdr:nvCxnSpPr>
      <xdr:spPr>
        <a:xfrm>
          <a:off x="8750300" y="146973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72797</xdr:rowOff>
    </xdr:from>
    <xdr:to>
      <xdr:col>41</xdr:col>
      <xdr:colOff>101600</xdr:colOff>
      <xdr:row>86</xdr:row>
      <xdr:rowOff>2947</xdr:rowOff>
    </xdr:to>
    <xdr:sp macro="" textlink="">
      <xdr:nvSpPr>
        <xdr:cNvPr id="366" name="楕円 365"/>
        <xdr:cNvSpPr/>
      </xdr:nvSpPr>
      <xdr:spPr>
        <a:xfrm>
          <a:off x="7810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123597</xdr:rowOff>
    </xdr:from>
    <xdr:to>
      <xdr:col>45</xdr:col>
      <xdr:colOff>177800</xdr:colOff>
      <xdr:row>85</xdr:row>
      <xdr:rowOff>124053</xdr:rowOff>
    </xdr:to>
    <xdr:cxnSp macro="">
      <xdr:nvCxnSpPr>
        <xdr:cNvPr id="367" name="直線コネクタ 366"/>
        <xdr:cNvCxnSpPr/>
      </xdr:nvCxnSpPr>
      <xdr:spPr>
        <a:xfrm>
          <a:off x="7861300" y="1469684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72110</xdr:rowOff>
    </xdr:from>
    <xdr:to>
      <xdr:col>36</xdr:col>
      <xdr:colOff>165100</xdr:colOff>
      <xdr:row>86</xdr:row>
      <xdr:rowOff>2260</xdr:rowOff>
    </xdr:to>
    <xdr:sp macro="" textlink="">
      <xdr:nvSpPr>
        <xdr:cNvPr id="368" name="楕円 367"/>
        <xdr:cNvSpPr/>
      </xdr:nvSpPr>
      <xdr:spPr>
        <a:xfrm>
          <a:off x="6921500" y="146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122910</xdr:rowOff>
    </xdr:from>
    <xdr:to>
      <xdr:col>41</xdr:col>
      <xdr:colOff>50800</xdr:colOff>
      <xdr:row>85</xdr:row>
      <xdr:rowOff>123597</xdr:rowOff>
    </xdr:to>
    <xdr:cxnSp macro="">
      <xdr:nvCxnSpPr>
        <xdr:cNvPr id="369" name="直線コネクタ 368"/>
        <xdr:cNvCxnSpPr/>
      </xdr:nvCxnSpPr>
      <xdr:spPr>
        <a:xfrm>
          <a:off x="6972300" y="1469616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166437</xdr:rowOff>
    </xdr:from>
    <xdr:ext cx="469744" cy="259045"/>
    <xdr:sp macro="" textlink="">
      <xdr:nvSpPr>
        <xdr:cNvPr id="374" name="n_1mainValue【公営住宅】&#10;一人当たり面積"/>
        <xdr:cNvSpPr txBox="1"/>
      </xdr:nvSpPr>
      <xdr:spPr>
        <a:xfrm>
          <a:off x="93917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165980</xdr:rowOff>
    </xdr:from>
    <xdr:ext cx="469744" cy="259045"/>
    <xdr:sp macro="" textlink="">
      <xdr:nvSpPr>
        <xdr:cNvPr id="375" name="n_2mainValue【公営住宅】&#10;一人当たり面積"/>
        <xdr:cNvSpPr txBox="1"/>
      </xdr:nvSpPr>
      <xdr:spPr>
        <a:xfrm>
          <a:off x="8515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165524</xdr:rowOff>
    </xdr:from>
    <xdr:ext cx="469744" cy="259045"/>
    <xdr:sp macro="" textlink="">
      <xdr:nvSpPr>
        <xdr:cNvPr id="376" name="n_3mainValue【公営住宅】&#10;一人当たり面積"/>
        <xdr:cNvSpPr txBox="1"/>
      </xdr:nvSpPr>
      <xdr:spPr>
        <a:xfrm>
          <a:off x="7626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164837</xdr:rowOff>
    </xdr:from>
    <xdr:ext cx="469744" cy="259045"/>
    <xdr:sp macro="" textlink="">
      <xdr:nvSpPr>
        <xdr:cNvPr id="377" name="n_4mainValue【公営住宅】&#10;一人当たり面積"/>
        <xdr:cNvSpPr txBox="1"/>
      </xdr:nvSpPr>
      <xdr:spPr>
        <a:xfrm>
          <a:off x="6737427" y="1473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xdr:rowOff>
    </xdr:from>
    <xdr:to>
      <xdr:col>85</xdr:col>
      <xdr:colOff>177800</xdr:colOff>
      <xdr:row>35</xdr:row>
      <xdr:rowOff>102235</xdr:rowOff>
    </xdr:to>
    <xdr:sp macro="" textlink="">
      <xdr:nvSpPr>
        <xdr:cNvPr id="434" name="楕円 433"/>
        <xdr:cNvSpPr/>
      </xdr:nvSpPr>
      <xdr:spPr>
        <a:xfrm>
          <a:off x="162687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23512</xdr:rowOff>
    </xdr:from>
    <xdr:ext cx="405111" cy="259045"/>
    <xdr:sp macro="" textlink="">
      <xdr:nvSpPr>
        <xdr:cNvPr id="435" name="【認定こども園・幼稚園・保育所】&#10;有形固定資産減価償却率該当値テキスト"/>
        <xdr:cNvSpPr txBox="1"/>
      </xdr:nvSpPr>
      <xdr:spPr>
        <a:xfrm>
          <a:off x="16357600"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114935</xdr:rowOff>
    </xdr:from>
    <xdr:to>
      <xdr:col>81</xdr:col>
      <xdr:colOff>101600</xdr:colOff>
      <xdr:row>35</xdr:row>
      <xdr:rowOff>45085</xdr:rowOff>
    </xdr:to>
    <xdr:sp macro="" textlink="">
      <xdr:nvSpPr>
        <xdr:cNvPr id="436" name="楕円 435"/>
        <xdr:cNvSpPr/>
      </xdr:nvSpPr>
      <xdr:spPr>
        <a:xfrm>
          <a:off x="15430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165735</xdr:rowOff>
    </xdr:from>
    <xdr:to>
      <xdr:col>85</xdr:col>
      <xdr:colOff>127000</xdr:colOff>
      <xdr:row>35</xdr:row>
      <xdr:rowOff>51435</xdr:rowOff>
    </xdr:to>
    <xdr:cxnSp macro="">
      <xdr:nvCxnSpPr>
        <xdr:cNvPr id="437" name="直線コネクタ 436"/>
        <xdr:cNvCxnSpPr/>
      </xdr:nvCxnSpPr>
      <xdr:spPr>
        <a:xfrm>
          <a:off x="15481300" y="59950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438" name="楕円 437"/>
        <xdr:cNvSpPr/>
      </xdr:nvSpPr>
      <xdr:spPr>
        <a:xfrm>
          <a:off x="1454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34</xdr:row>
      <xdr:rowOff>167640</xdr:rowOff>
    </xdr:to>
    <xdr:cxnSp macro="">
      <xdr:nvCxnSpPr>
        <xdr:cNvPr id="439" name="直線コネクタ 438"/>
        <xdr:cNvCxnSpPr/>
      </xdr:nvCxnSpPr>
      <xdr:spPr>
        <a:xfrm flipV="1">
          <a:off x="14592300" y="59950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xdr:rowOff>
    </xdr:from>
    <xdr:to>
      <xdr:col>72</xdr:col>
      <xdr:colOff>38100</xdr:colOff>
      <xdr:row>34</xdr:row>
      <xdr:rowOff>104140</xdr:rowOff>
    </xdr:to>
    <xdr:sp macro="" textlink="">
      <xdr:nvSpPr>
        <xdr:cNvPr id="440" name="楕円 439"/>
        <xdr:cNvSpPr/>
      </xdr:nvSpPr>
      <xdr:spPr>
        <a:xfrm>
          <a:off x="1365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53340</xdr:rowOff>
    </xdr:from>
    <xdr:to>
      <xdr:col>76</xdr:col>
      <xdr:colOff>114300</xdr:colOff>
      <xdr:row>34</xdr:row>
      <xdr:rowOff>167640</xdr:rowOff>
    </xdr:to>
    <xdr:cxnSp macro="">
      <xdr:nvCxnSpPr>
        <xdr:cNvPr id="441" name="直線コネクタ 440"/>
        <xdr:cNvCxnSpPr/>
      </xdr:nvCxnSpPr>
      <xdr:spPr>
        <a:xfrm>
          <a:off x="13703300" y="5882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27305</xdr:rowOff>
    </xdr:from>
    <xdr:to>
      <xdr:col>67</xdr:col>
      <xdr:colOff>101600</xdr:colOff>
      <xdr:row>35</xdr:row>
      <xdr:rowOff>128905</xdr:rowOff>
    </xdr:to>
    <xdr:sp macro="" textlink="">
      <xdr:nvSpPr>
        <xdr:cNvPr id="442" name="楕円 441"/>
        <xdr:cNvSpPr/>
      </xdr:nvSpPr>
      <xdr:spPr>
        <a:xfrm>
          <a:off x="12763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53340</xdr:rowOff>
    </xdr:from>
    <xdr:to>
      <xdr:col>71</xdr:col>
      <xdr:colOff>177800</xdr:colOff>
      <xdr:row>35</xdr:row>
      <xdr:rowOff>78105</xdr:rowOff>
    </xdr:to>
    <xdr:cxnSp macro="">
      <xdr:nvCxnSpPr>
        <xdr:cNvPr id="443" name="直線コネクタ 442"/>
        <xdr:cNvCxnSpPr/>
      </xdr:nvCxnSpPr>
      <xdr:spPr>
        <a:xfrm flipV="1">
          <a:off x="12814300" y="5882640"/>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61612</xdr:rowOff>
    </xdr:from>
    <xdr:ext cx="405111" cy="259045"/>
    <xdr:sp macro="" textlink="">
      <xdr:nvSpPr>
        <xdr:cNvPr id="448" name="n_1mainValue【認定こども園・幼稚園・保育所】&#10;有形固定資産減価償却率"/>
        <xdr:cNvSpPr txBox="1"/>
      </xdr:nvSpPr>
      <xdr:spPr>
        <a:xfrm>
          <a:off x="15266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449" name="n_2mainValue【認定こども園・幼稚園・保育所】&#10;有形固定資産減価償却率"/>
        <xdr:cNvSpPr txBox="1"/>
      </xdr:nvSpPr>
      <xdr:spPr>
        <a:xfrm>
          <a:off x="14389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120667</xdr:rowOff>
    </xdr:from>
    <xdr:ext cx="405111" cy="259045"/>
    <xdr:sp macro="" textlink="">
      <xdr:nvSpPr>
        <xdr:cNvPr id="450" name="n_3mainValue【認定こども園・幼稚園・保育所】&#10;有形固定資産減価償却率"/>
        <xdr:cNvSpPr txBox="1"/>
      </xdr:nvSpPr>
      <xdr:spPr>
        <a:xfrm>
          <a:off x="13500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145432</xdr:rowOff>
    </xdr:from>
    <xdr:ext cx="405111" cy="259045"/>
    <xdr:sp macro="" textlink="">
      <xdr:nvSpPr>
        <xdr:cNvPr id="451" name="n_4mainValue【認定こども園・幼稚園・保育所】&#10;有形固定資産減価償却率"/>
        <xdr:cNvSpPr txBox="1"/>
      </xdr:nvSpPr>
      <xdr:spPr>
        <a:xfrm>
          <a:off x="12611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489" name="楕円 488"/>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490"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23114</xdr:rowOff>
    </xdr:from>
    <xdr:to>
      <xdr:col>112</xdr:col>
      <xdr:colOff>38100</xdr:colOff>
      <xdr:row>41</xdr:row>
      <xdr:rowOff>124714</xdr:rowOff>
    </xdr:to>
    <xdr:sp macro="" textlink="">
      <xdr:nvSpPr>
        <xdr:cNvPr id="491" name="楕円 490"/>
        <xdr:cNvSpPr/>
      </xdr:nvSpPr>
      <xdr:spPr>
        <a:xfrm>
          <a:off x="2127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73914</xdr:rowOff>
    </xdr:from>
    <xdr:to>
      <xdr:col>116</xdr:col>
      <xdr:colOff>63500</xdr:colOff>
      <xdr:row>41</xdr:row>
      <xdr:rowOff>76200</xdr:rowOff>
    </xdr:to>
    <xdr:cxnSp macro="">
      <xdr:nvCxnSpPr>
        <xdr:cNvPr id="492" name="直線コネクタ 491"/>
        <xdr:cNvCxnSpPr/>
      </xdr:nvCxnSpPr>
      <xdr:spPr>
        <a:xfrm>
          <a:off x="21323300" y="71033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493" name="楕円 492"/>
        <xdr:cNvSpPr/>
      </xdr:nvSpPr>
      <xdr:spPr>
        <a:xfrm>
          <a:off x="2038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73914</xdr:rowOff>
    </xdr:to>
    <xdr:cxnSp macro="">
      <xdr:nvCxnSpPr>
        <xdr:cNvPr id="494" name="直線コネクタ 493"/>
        <xdr:cNvCxnSpPr/>
      </xdr:nvCxnSpPr>
      <xdr:spPr>
        <a:xfrm>
          <a:off x="20434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23114</xdr:rowOff>
    </xdr:from>
    <xdr:to>
      <xdr:col>102</xdr:col>
      <xdr:colOff>165100</xdr:colOff>
      <xdr:row>41</xdr:row>
      <xdr:rowOff>124714</xdr:rowOff>
    </xdr:to>
    <xdr:sp macro="" textlink="">
      <xdr:nvSpPr>
        <xdr:cNvPr id="495" name="楕円 494"/>
        <xdr:cNvSpPr/>
      </xdr:nvSpPr>
      <xdr:spPr>
        <a:xfrm>
          <a:off x="19494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73914</xdr:rowOff>
    </xdr:from>
    <xdr:to>
      <xdr:col>107</xdr:col>
      <xdr:colOff>50800</xdr:colOff>
      <xdr:row>41</xdr:row>
      <xdr:rowOff>73914</xdr:rowOff>
    </xdr:to>
    <xdr:cxnSp macro="">
      <xdr:nvCxnSpPr>
        <xdr:cNvPr id="496" name="直線コネクタ 495"/>
        <xdr:cNvCxnSpPr/>
      </xdr:nvCxnSpPr>
      <xdr:spPr>
        <a:xfrm>
          <a:off x="19545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123698</xdr:rowOff>
    </xdr:from>
    <xdr:to>
      <xdr:col>98</xdr:col>
      <xdr:colOff>38100</xdr:colOff>
      <xdr:row>41</xdr:row>
      <xdr:rowOff>53848</xdr:rowOff>
    </xdr:to>
    <xdr:sp macro="" textlink="">
      <xdr:nvSpPr>
        <xdr:cNvPr id="497" name="楕円 496"/>
        <xdr:cNvSpPr/>
      </xdr:nvSpPr>
      <xdr:spPr>
        <a:xfrm>
          <a:off x="18605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xdr:rowOff>
    </xdr:from>
    <xdr:to>
      <xdr:col>102</xdr:col>
      <xdr:colOff>114300</xdr:colOff>
      <xdr:row>41</xdr:row>
      <xdr:rowOff>73914</xdr:rowOff>
    </xdr:to>
    <xdr:cxnSp macro="">
      <xdr:nvCxnSpPr>
        <xdr:cNvPr id="498" name="直線コネクタ 497"/>
        <xdr:cNvCxnSpPr/>
      </xdr:nvCxnSpPr>
      <xdr:spPr>
        <a:xfrm>
          <a:off x="18656300" y="703249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115841</xdr:rowOff>
    </xdr:from>
    <xdr:ext cx="469744" cy="259045"/>
    <xdr:sp macro="" textlink="">
      <xdr:nvSpPr>
        <xdr:cNvPr id="503" name="n_1mainValue【認定こども園・幼稚園・保育所】&#10;一人当たり面積"/>
        <xdr:cNvSpPr txBox="1"/>
      </xdr:nvSpPr>
      <xdr:spPr>
        <a:xfrm>
          <a:off x="21075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504" name="n_2mainValue【認定こども園・幼稚園・保育所】&#10;一人当たり面積"/>
        <xdr:cNvSpPr txBox="1"/>
      </xdr:nvSpPr>
      <xdr:spPr>
        <a:xfrm>
          <a:off x="20199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115841</xdr:rowOff>
    </xdr:from>
    <xdr:ext cx="469744" cy="259045"/>
    <xdr:sp macro="" textlink="">
      <xdr:nvSpPr>
        <xdr:cNvPr id="505" name="n_3mainValue【認定こども園・幼稚園・保育所】&#10;一人当たり面積"/>
        <xdr:cNvSpPr txBox="1"/>
      </xdr:nvSpPr>
      <xdr:spPr>
        <a:xfrm>
          <a:off x="19310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44975</xdr:rowOff>
    </xdr:from>
    <xdr:ext cx="469744" cy="259045"/>
    <xdr:sp macro="" textlink="">
      <xdr:nvSpPr>
        <xdr:cNvPr id="506" name="n_4mainValue【認定こども園・幼稚園・保育所】&#10;一人当たり面積"/>
        <xdr:cNvSpPr txBox="1"/>
      </xdr:nvSpPr>
      <xdr:spPr>
        <a:xfrm>
          <a:off x="18421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47" name="楕円 546"/>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548" name="【学校施設】&#10;有形固定資産減価償却率該当値テキスト"/>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549" name="楕円 548"/>
        <xdr:cNvSpPr/>
      </xdr:nvSpPr>
      <xdr:spPr>
        <a:xfrm>
          <a:off x="1543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60960</xdr:rowOff>
    </xdr:to>
    <xdr:cxnSp macro="">
      <xdr:nvCxnSpPr>
        <xdr:cNvPr id="550" name="直線コネクタ 549"/>
        <xdr:cNvCxnSpPr/>
      </xdr:nvCxnSpPr>
      <xdr:spPr>
        <a:xfrm flipV="1">
          <a:off x="15481300" y="105003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162560</xdr:rowOff>
    </xdr:from>
    <xdr:to>
      <xdr:col>76</xdr:col>
      <xdr:colOff>165100</xdr:colOff>
      <xdr:row>61</xdr:row>
      <xdr:rowOff>92710</xdr:rowOff>
    </xdr:to>
    <xdr:sp macro="" textlink="">
      <xdr:nvSpPr>
        <xdr:cNvPr id="551" name="楕円 550"/>
        <xdr:cNvSpPr/>
      </xdr:nvSpPr>
      <xdr:spPr>
        <a:xfrm>
          <a:off x="14541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61</xdr:row>
      <xdr:rowOff>60960</xdr:rowOff>
    </xdr:to>
    <xdr:cxnSp macro="">
      <xdr:nvCxnSpPr>
        <xdr:cNvPr id="552" name="直線コネクタ 551"/>
        <xdr:cNvCxnSpPr/>
      </xdr:nvCxnSpPr>
      <xdr:spPr>
        <a:xfrm>
          <a:off x="14592300" y="1050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126365</xdr:rowOff>
    </xdr:from>
    <xdr:to>
      <xdr:col>72</xdr:col>
      <xdr:colOff>38100</xdr:colOff>
      <xdr:row>61</xdr:row>
      <xdr:rowOff>56515</xdr:rowOff>
    </xdr:to>
    <xdr:sp macro="" textlink="">
      <xdr:nvSpPr>
        <xdr:cNvPr id="553" name="楕円 552"/>
        <xdr:cNvSpPr/>
      </xdr:nvSpPr>
      <xdr:spPr>
        <a:xfrm>
          <a:off x="13652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xdr:rowOff>
    </xdr:from>
    <xdr:to>
      <xdr:col>76</xdr:col>
      <xdr:colOff>114300</xdr:colOff>
      <xdr:row>61</xdr:row>
      <xdr:rowOff>41910</xdr:rowOff>
    </xdr:to>
    <xdr:cxnSp macro="">
      <xdr:nvCxnSpPr>
        <xdr:cNvPr id="554" name="直線コネクタ 553"/>
        <xdr:cNvCxnSpPr/>
      </xdr:nvCxnSpPr>
      <xdr:spPr>
        <a:xfrm>
          <a:off x="13703300" y="10464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80645</xdr:rowOff>
    </xdr:from>
    <xdr:to>
      <xdr:col>67</xdr:col>
      <xdr:colOff>101600</xdr:colOff>
      <xdr:row>61</xdr:row>
      <xdr:rowOff>10795</xdr:rowOff>
    </xdr:to>
    <xdr:sp macro="" textlink="">
      <xdr:nvSpPr>
        <xdr:cNvPr id="555" name="楕円 554"/>
        <xdr:cNvSpPr/>
      </xdr:nvSpPr>
      <xdr:spPr>
        <a:xfrm>
          <a:off x="12763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131445</xdr:rowOff>
    </xdr:from>
    <xdr:to>
      <xdr:col>71</xdr:col>
      <xdr:colOff>177800</xdr:colOff>
      <xdr:row>61</xdr:row>
      <xdr:rowOff>5715</xdr:rowOff>
    </xdr:to>
    <xdr:cxnSp macro="">
      <xdr:nvCxnSpPr>
        <xdr:cNvPr id="556" name="直線コネクタ 555"/>
        <xdr:cNvCxnSpPr/>
      </xdr:nvCxnSpPr>
      <xdr:spPr>
        <a:xfrm>
          <a:off x="12814300" y="10418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561" name="n_1mainValue【学校施設】&#10;有形固定資産減価償却率"/>
        <xdr:cNvSpPr txBox="1"/>
      </xdr:nvSpPr>
      <xdr:spPr>
        <a:xfrm>
          <a:off x="15266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83837</xdr:rowOff>
    </xdr:from>
    <xdr:ext cx="405111" cy="259045"/>
    <xdr:sp macro="" textlink="">
      <xdr:nvSpPr>
        <xdr:cNvPr id="562" name="n_2mainValue【学校施設】&#10;有形固定資産減価償却率"/>
        <xdr:cNvSpPr txBox="1"/>
      </xdr:nvSpPr>
      <xdr:spPr>
        <a:xfrm>
          <a:off x="14389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47642</xdr:rowOff>
    </xdr:from>
    <xdr:ext cx="405111" cy="259045"/>
    <xdr:sp macro="" textlink="">
      <xdr:nvSpPr>
        <xdr:cNvPr id="563" name="n_3mainValue【学校施設】&#10;有形固定資産減価償却率"/>
        <xdr:cNvSpPr txBox="1"/>
      </xdr:nvSpPr>
      <xdr:spPr>
        <a:xfrm>
          <a:off x="13500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1922</xdr:rowOff>
    </xdr:from>
    <xdr:ext cx="405111" cy="259045"/>
    <xdr:sp macro="" textlink="">
      <xdr:nvSpPr>
        <xdr:cNvPr id="564" name="n_4mainValue【学校施設】&#10;有形固定資産減価償却率"/>
        <xdr:cNvSpPr txBox="1"/>
      </xdr:nvSpPr>
      <xdr:spPr>
        <a:xfrm>
          <a:off x="12611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61214</xdr:rowOff>
    </xdr:from>
    <xdr:to>
      <xdr:col>116</xdr:col>
      <xdr:colOff>114300</xdr:colOff>
      <xdr:row>62</xdr:row>
      <xdr:rowOff>162814</xdr:rowOff>
    </xdr:to>
    <xdr:sp macro="" textlink="">
      <xdr:nvSpPr>
        <xdr:cNvPr id="605" name="楕円 604"/>
        <xdr:cNvSpPr/>
      </xdr:nvSpPr>
      <xdr:spPr>
        <a:xfrm>
          <a:off x="22110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39641</xdr:rowOff>
    </xdr:from>
    <xdr:ext cx="469744" cy="259045"/>
    <xdr:sp macro="" textlink="">
      <xdr:nvSpPr>
        <xdr:cNvPr id="606" name="【学校施設】&#10;一人当たり面積該当値テキスト"/>
        <xdr:cNvSpPr txBox="1"/>
      </xdr:nvSpPr>
      <xdr:spPr>
        <a:xfrm>
          <a:off x="22199600"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55118</xdr:rowOff>
    </xdr:from>
    <xdr:to>
      <xdr:col>112</xdr:col>
      <xdr:colOff>38100</xdr:colOff>
      <xdr:row>62</xdr:row>
      <xdr:rowOff>156718</xdr:rowOff>
    </xdr:to>
    <xdr:sp macro="" textlink="">
      <xdr:nvSpPr>
        <xdr:cNvPr id="607" name="楕円 606"/>
        <xdr:cNvSpPr/>
      </xdr:nvSpPr>
      <xdr:spPr>
        <a:xfrm>
          <a:off x="21272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105918</xdr:rowOff>
    </xdr:from>
    <xdr:to>
      <xdr:col>116</xdr:col>
      <xdr:colOff>63500</xdr:colOff>
      <xdr:row>62</xdr:row>
      <xdr:rowOff>112014</xdr:rowOff>
    </xdr:to>
    <xdr:cxnSp macro="">
      <xdr:nvCxnSpPr>
        <xdr:cNvPr id="608" name="直線コネクタ 607"/>
        <xdr:cNvCxnSpPr/>
      </xdr:nvCxnSpPr>
      <xdr:spPr>
        <a:xfrm>
          <a:off x="21323300" y="1073581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49784</xdr:rowOff>
    </xdr:from>
    <xdr:to>
      <xdr:col>107</xdr:col>
      <xdr:colOff>101600</xdr:colOff>
      <xdr:row>62</xdr:row>
      <xdr:rowOff>151384</xdr:rowOff>
    </xdr:to>
    <xdr:sp macro="" textlink="">
      <xdr:nvSpPr>
        <xdr:cNvPr id="609" name="楕円 608"/>
        <xdr:cNvSpPr/>
      </xdr:nvSpPr>
      <xdr:spPr>
        <a:xfrm>
          <a:off x="20383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105918</xdr:rowOff>
    </xdr:to>
    <xdr:cxnSp macro="">
      <xdr:nvCxnSpPr>
        <xdr:cNvPr id="610" name="直線コネクタ 609"/>
        <xdr:cNvCxnSpPr/>
      </xdr:nvCxnSpPr>
      <xdr:spPr>
        <a:xfrm>
          <a:off x="20434300" y="1073048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43688</xdr:rowOff>
    </xdr:from>
    <xdr:to>
      <xdr:col>102</xdr:col>
      <xdr:colOff>165100</xdr:colOff>
      <xdr:row>62</xdr:row>
      <xdr:rowOff>145288</xdr:rowOff>
    </xdr:to>
    <xdr:sp macro="" textlink="">
      <xdr:nvSpPr>
        <xdr:cNvPr id="611" name="楕円 610"/>
        <xdr:cNvSpPr/>
      </xdr:nvSpPr>
      <xdr:spPr>
        <a:xfrm>
          <a:off x="19494500" y="106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94488</xdr:rowOff>
    </xdr:from>
    <xdr:to>
      <xdr:col>107</xdr:col>
      <xdr:colOff>50800</xdr:colOff>
      <xdr:row>62</xdr:row>
      <xdr:rowOff>100584</xdr:rowOff>
    </xdr:to>
    <xdr:cxnSp macro="">
      <xdr:nvCxnSpPr>
        <xdr:cNvPr id="612" name="直線コネクタ 611"/>
        <xdr:cNvCxnSpPr/>
      </xdr:nvCxnSpPr>
      <xdr:spPr>
        <a:xfrm>
          <a:off x="19545300" y="1072438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34544</xdr:rowOff>
    </xdr:from>
    <xdr:to>
      <xdr:col>98</xdr:col>
      <xdr:colOff>38100</xdr:colOff>
      <xdr:row>62</xdr:row>
      <xdr:rowOff>136144</xdr:rowOff>
    </xdr:to>
    <xdr:sp macro="" textlink="">
      <xdr:nvSpPr>
        <xdr:cNvPr id="613" name="楕円 612"/>
        <xdr:cNvSpPr/>
      </xdr:nvSpPr>
      <xdr:spPr>
        <a:xfrm>
          <a:off x="18605500" y="106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85344</xdr:rowOff>
    </xdr:from>
    <xdr:to>
      <xdr:col>102</xdr:col>
      <xdr:colOff>114300</xdr:colOff>
      <xdr:row>62</xdr:row>
      <xdr:rowOff>94488</xdr:rowOff>
    </xdr:to>
    <xdr:cxnSp macro="">
      <xdr:nvCxnSpPr>
        <xdr:cNvPr id="614" name="直線コネクタ 613"/>
        <xdr:cNvCxnSpPr/>
      </xdr:nvCxnSpPr>
      <xdr:spPr>
        <a:xfrm>
          <a:off x="18656300" y="10715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147845</xdr:rowOff>
    </xdr:from>
    <xdr:ext cx="469744" cy="259045"/>
    <xdr:sp macro="" textlink="">
      <xdr:nvSpPr>
        <xdr:cNvPr id="619" name="n_1mainValue【学校施設】&#10;一人当たり面積"/>
        <xdr:cNvSpPr txBox="1"/>
      </xdr:nvSpPr>
      <xdr:spPr>
        <a:xfrm>
          <a:off x="2107572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142511</xdr:rowOff>
    </xdr:from>
    <xdr:ext cx="469744" cy="259045"/>
    <xdr:sp macro="" textlink="">
      <xdr:nvSpPr>
        <xdr:cNvPr id="620" name="n_2mainValue【学校施設】&#10;一人当たり面積"/>
        <xdr:cNvSpPr txBox="1"/>
      </xdr:nvSpPr>
      <xdr:spPr>
        <a:xfrm>
          <a:off x="20199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136415</xdr:rowOff>
    </xdr:from>
    <xdr:ext cx="469744" cy="259045"/>
    <xdr:sp macro="" textlink="">
      <xdr:nvSpPr>
        <xdr:cNvPr id="621" name="n_3mainValue【学校施設】&#10;一人当たり面積"/>
        <xdr:cNvSpPr txBox="1"/>
      </xdr:nvSpPr>
      <xdr:spPr>
        <a:xfrm>
          <a:off x="19310427"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127271</xdr:rowOff>
    </xdr:from>
    <xdr:ext cx="469744" cy="259045"/>
    <xdr:sp macro="" textlink="">
      <xdr:nvSpPr>
        <xdr:cNvPr id="622" name="n_4mainValue【学校施設】&#10;一人当たり面積"/>
        <xdr:cNvSpPr txBox="1"/>
      </xdr:nvSpPr>
      <xdr:spPr>
        <a:xfrm>
          <a:off x="18421427"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664" name="楕円 663"/>
        <xdr:cNvSpPr/>
      </xdr:nvSpPr>
      <xdr:spPr>
        <a:xfrm>
          <a:off x="16268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665" name="【児童館】&#10;有形固定資産減価償却率該当値テキスト"/>
        <xdr:cNvSpPr txBox="1"/>
      </xdr:nvSpPr>
      <xdr:spPr>
        <a:xfrm>
          <a:off x="16357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116295</xdr:rowOff>
    </xdr:from>
    <xdr:to>
      <xdr:col>81</xdr:col>
      <xdr:colOff>101600</xdr:colOff>
      <xdr:row>84</xdr:row>
      <xdr:rowOff>46445</xdr:rowOff>
    </xdr:to>
    <xdr:sp macro="" textlink="">
      <xdr:nvSpPr>
        <xdr:cNvPr id="666" name="楕円 665"/>
        <xdr:cNvSpPr/>
      </xdr:nvSpPr>
      <xdr:spPr>
        <a:xfrm>
          <a:off x="15430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167095</xdr:rowOff>
    </xdr:from>
    <xdr:to>
      <xdr:col>85</xdr:col>
      <xdr:colOff>127000</xdr:colOff>
      <xdr:row>84</xdr:row>
      <xdr:rowOff>25037</xdr:rowOff>
    </xdr:to>
    <xdr:cxnSp macro="">
      <xdr:nvCxnSpPr>
        <xdr:cNvPr id="667" name="直線コネクタ 666"/>
        <xdr:cNvCxnSpPr/>
      </xdr:nvCxnSpPr>
      <xdr:spPr>
        <a:xfrm>
          <a:off x="15481300" y="143974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85271</xdr:rowOff>
    </xdr:from>
    <xdr:to>
      <xdr:col>76</xdr:col>
      <xdr:colOff>165100</xdr:colOff>
      <xdr:row>84</xdr:row>
      <xdr:rowOff>15421</xdr:rowOff>
    </xdr:to>
    <xdr:sp macro="" textlink="">
      <xdr:nvSpPr>
        <xdr:cNvPr id="668" name="楕円 667"/>
        <xdr:cNvSpPr/>
      </xdr:nvSpPr>
      <xdr:spPr>
        <a:xfrm>
          <a:off x="14541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136071</xdr:rowOff>
    </xdr:from>
    <xdr:to>
      <xdr:col>81</xdr:col>
      <xdr:colOff>50800</xdr:colOff>
      <xdr:row>83</xdr:row>
      <xdr:rowOff>167095</xdr:rowOff>
    </xdr:to>
    <xdr:cxnSp macro="">
      <xdr:nvCxnSpPr>
        <xdr:cNvPr id="669" name="直線コネクタ 668"/>
        <xdr:cNvCxnSpPr/>
      </xdr:nvCxnSpPr>
      <xdr:spPr>
        <a:xfrm>
          <a:off x="14592300" y="143664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54248</xdr:rowOff>
    </xdr:from>
    <xdr:to>
      <xdr:col>72</xdr:col>
      <xdr:colOff>38100</xdr:colOff>
      <xdr:row>83</xdr:row>
      <xdr:rowOff>155848</xdr:rowOff>
    </xdr:to>
    <xdr:sp macro="" textlink="">
      <xdr:nvSpPr>
        <xdr:cNvPr id="670" name="楕円 669"/>
        <xdr:cNvSpPr/>
      </xdr:nvSpPr>
      <xdr:spPr>
        <a:xfrm>
          <a:off x="13652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105048</xdr:rowOff>
    </xdr:from>
    <xdr:to>
      <xdr:col>76</xdr:col>
      <xdr:colOff>114300</xdr:colOff>
      <xdr:row>83</xdr:row>
      <xdr:rowOff>136071</xdr:rowOff>
    </xdr:to>
    <xdr:cxnSp macro="">
      <xdr:nvCxnSpPr>
        <xdr:cNvPr id="671" name="直線コネクタ 670"/>
        <xdr:cNvCxnSpPr/>
      </xdr:nvCxnSpPr>
      <xdr:spPr>
        <a:xfrm>
          <a:off x="13703300" y="143353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165281</xdr:rowOff>
    </xdr:from>
    <xdr:to>
      <xdr:col>67</xdr:col>
      <xdr:colOff>101600</xdr:colOff>
      <xdr:row>83</xdr:row>
      <xdr:rowOff>95431</xdr:rowOff>
    </xdr:to>
    <xdr:sp macro="" textlink="">
      <xdr:nvSpPr>
        <xdr:cNvPr id="672" name="楕円 671"/>
        <xdr:cNvSpPr/>
      </xdr:nvSpPr>
      <xdr:spPr>
        <a:xfrm>
          <a:off x="12763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44631</xdr:rowOff>
    </xdr:from>
    <xdr:to>
      <xdr:col>71</xdr:col>
      <xdr:colOff>177800</xdr:colOff>
      <xdr:row>83</xdr:row>
      <xdr:rowOff>105048</xdr:rowOff>
    </xdr:to>
    <xdr:cxnSp macro="">
      <xdr:nvCxnSpPr>
        <xdr:cNvPr id="673" name="直線コネクタ 672"/>
        <xdr:cNvCxnSpPr/>
      </xdr:nvCxnSpPr>
      <xdr:spPr>
        <a:xfrm>
          <a:off x="12814300" y="142749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37572</xdr:rowOff>
    </xdr:from>
    <xdr:ext cx="405111" cy="259045"/>
    <xdr:sp macro="" textlink="">
      <xdr:nvSpPr>
        <xdr:cNvPr id="678" name="n_1mainValue【児童館】&#10;有形固定資産減価償却率"/>
        <xdr:cNvSpPr txBox="1"/>
      </xdr:nvSpPr>
      <xdr:spPr>
        <a:xfrm>
          <a:off x="15266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6548</xdr:rowOff>
    </xdr:from>
    <xdr:ext cx="405111" cy="259045"/>
    <xdr:sp macro="" textlink="">
      <xdr:nvSpPr>
        <xdr:cNvPr id="679" name="n_2mainValue【児童館】&#10;有形固定資産減価償却率"/>
        <xdr:cNvSpPr txBox="1"/>
      </xdr:nvSpPr>
      <xdr:spPr>
        <a:xfrm>
          <a:off x="14389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146975</xdr:rowOff>
    </xdr:from>
    <xdr:ext cx="405111" cy="259045"/>
    <xdr:sp macro="" textlink="">
      <xdr:nvSpPr>
        <xdr:cNvPr id="680" name="n_3mainValue【児童館】&#10;有形固定資産減価償却率"/>
        <xdr:cNvSpPr txBox="1"/>
      </xdr:nvSpPr>
      <xdr:spPr>
        <a:xfrm>
          <a:off x="13500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86558</xdr:rowOff>
    </xdr:from>
    <xdr:ext cx="405111" cy="259045"/>
    <xdr:sp macro="" textlink="">
      <xdr:nvSpPr>
        <xdr:cNvPr id="681" name="n_4mainValue【児童館】&#10;有形固定資産減価償却率"/>
        <xdr:cNvSpPr txBox="1"/>
      </xdr:nvSpPr>
      <xdr:spPr>
        <a:xfrm>
          <a:off x="12611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1" name="楕円 720"/>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722"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3" name="楕円 722"/>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4" name="直線コネクタ 723"/>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5" name="楕円 724"/>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6" name="直線コネクタ 725"/>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7" name="楕円 726"/>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8" name="直線コネクタ 727"/>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729" name="楕円 728"/>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158750</xdr:rowOff>
    </xdr:from>
    <xdr:to>
      <xdr:col>102</xdr:col>
      <xdr:colOff>114300</xdr:colOff>
      <xdr:row>84</xdr:row>
      <xdr:rowOff>0</xdr:rowOff>
    </xdr:to>
    <xdr:cxnSp macro="">
      <xdr:nvCxnSpPr>
        <xdr:cNvPr id="730" name="直線コネクタ 729"/>
        <xdr:cNvCxnSpPr/>
      </xdr:nvCxnSpPr>
      <xdr:spPr>
        <a:xfrm>
          <a:off x="18656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35"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54627</xdr:rowOff>
    </xdr:from>
    <xdr:ext cx="469744" cy="259045"/>
    <xdr:sp macro="" textlink="">
      <xdr:nvSpPr>
        <xdr:cNvPr id="738" name="n_4mainValue【児童館】&#10;一人当たり面積"/>
        <xdr:cNvSpPr txBox="1"/>
      </xdr:nvSpPr>
      <xdr:spPr>
        <a:xfrm>
          <a:off x="18421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162561</xdr:rowOff>
    </xdr:from>
    <xdr:to>
      <xdr:col>85</xdr:col>
      <xdr:colOff>177800</xdr:colOff>
      <xdr:row>102</xdr:row>
      <xdr:rowOff>92711</xdr:rowOff>
    </xdr:to>
    <xdr:sp macro="" textlink="">
      <xdr:nvSpPr>
        <xdr:cNvPr id="780" name="楕円 779"/>
        <xdr:cNvSpPr/>
      </xdr:nvSpPr>
      <xdr:spPr>
        <a:xfrm>
          <a:off x="16268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13988</xdr:rowOff>
    </xdr:from>
    <xdr:ext cx="405111" cy="259045"/>
    <xdr:sp macro="" textlink="">
      <xdr:nvSpPr>
        <xdr:cNvPr id="781" name="【公民館】&#10;有形固定資産減価償却率該当値テキスト"/>
        <xdr:cNvSpPr txBox="1"/>
      </xdr:nvSpPr>
      <xdr:spPr>
        <a:xfrm>
          <a:off x="16357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782" name="楕円 781"/>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41911</xdr:rowOff>
    </xdr:to>
    <xdr:cxnSp macro="">
      <xdr:nvCxnSpPr>
        <xdr:cNvPr id="783" name="直線コネクタ 782"/>
        <xdr:cNvCxnSpPr/>
      </xdr:nvCxnSpPr>
      <xdr:spPr>
        <a:xfrm>
          <a:off x="15481300" y="174840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129902</xdr:rowOff>
    </xdr:from>
    <xdr:to>
      <xdr:col>76</xdr:col>
      <xdr:colOff>165100</xdr:colOff>
      <xdr:row>107</xdr:row>
      <xdr:rowOff>60052</xdr:rowOff>
    </xdr:to>
    <xdr:sp macro="" textlink="">
      <xdr:nvSpPr>
        <xdr:cNvPr id="784" name="楕円 783"/>
        <xdr:cNvSpPr/>
      </xdr:nvSpPr>
      <xdr:spPr>
        <a:xfrm>
          <a:off x="1454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107</xdr:row>
      <xdr:rowOff>9252</xdr:rowOff>
    </xdr:to>
    <xdr:cxnSp macro="">
      <xdr:nvCxnSpPr>
        <xdr:cNvPr id="785" name="直線コネクタ 784"/>
        <xdr:cNvCxnSpPr/>
      </xdr:nvCxnSpPr>
      <xdr:spPr>
        <a:xfrm flipV="1">
          <a:off x="14592300" y="17484089"/>
          <a:ext cx="889000" cy="8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786" name="楕円 785"/>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138249</xdr:rowOff>
    </xdr:from>
    <xdr:to>
      <xdr:col>76</xdr:col>
      <xdr:colOff>114300</xdr:colOff>
      <xdr:row>107</xdr:row>
      <xdr:rowOff>9252</xdr:rowOff>
    </xdr:to>
    <xdr:cxnSp macro="">
      <xdr:nvCxnSpPr>
        <xdr:cNvPr id="787" name="直線コネクタ 786"/>
        <xdr:cNvCxnSpPr/>
      </xdr:nvCxnSpPr>
      <xdr:spPr>
        <a:xfrm>
          <a:off x="13703300" y="183119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10705</xdr:rowOff>
    </xdr:from>
    <xdr:to>
      <xdr:col>67</xdr:col>
      <xdr:colOff>101600</xdr:colOff>
      <xdr:row>106</xdr:row>
      <xdr:rowOff>112305</xdr:rowOff>
    </xdr:to>
    <xdr:sp macro="" textlink="">
      <xdr:nvSpPr>
        <xdr:cNvPr id="788" name="楕円 787"/>
        <xdr:cNvSpPr/>
      </xdr:nvSpPr>
      <xdr:spPr>
        <a:xfrm>
          <a:off x="12763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61505</xdr:rowOff>
    </xdr:from>
    <xdr:to>
      <xdr:col>71</xdr:col>
      <xdr:colOff>177800</xdr:colOff>
      <xdr:row>106</xdr:row>
      <xdr:rowOff>138249</xdr:rowOff>
    </xdr:to>
    <xdr:cxnSp macro="">
      <xdr:nvCxnSpPr>
        <xdr:cNvPr id="789" name="直線コネクタ 788"/>
        <xdr:cNvCxnSpPr/>
      </xdr:nvCxnSpPr>
      <xdr:spPr>
        <a:xfrm>
          <a:off x="12814300" y="18235205"/>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794" name="n_1mainValue【公民館】&#10;有形固定資産減価償却率"/>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51179</xdr:rowOff>
    </xdr:from>
    <xdr:ext cx="405111" cy="259045"/>
    <xdr:sp macro="" textlink="">
      <xdr:nvSpPr>
        <xdr:cNvPr id="795" name="n_2mainValue【公民館】&#10;有形固定資産減価償却率"/>
        <xdr:cNvSpPr txBox="1"/>
      </xdr:nvSpPr>
      <xdr:spPr>
        <a:xfrm>
          <a:off x="14389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796" name="n_3mainValue【公民館】&#10;有形固定資産減価償却率"/>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103432</xdr:rowOff>
    </xdr:from>
    <xdr:ext cx="405111" cy="259045"/>
    <xdr:sp macro="" textlink="">
      <xdr:nvSpPr>
        <xdr:cNvPr id="797" name="n_4mainValue【公民館】&#10;有形固定資産減価償却率"/>
        <xdr:cNvSpPr txBox="1"/>
      </xdr:nvSpPr>
      <xdr:spPr>
        <a:xfrm>
          <a:off x="12611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839" name="楕円 838"/>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840" name="【公民館】&#10;一人当たり面積該当値テキスト"/>
        <xdr:cNvSpPr txBox="1"/>
      </xdr:nvSpPr>
      <xdr:spPr>
        <a:xfrm>
          <a:off x="22199600"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41" name="楕円 840"/>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102326</xdr:rowOff>
    </xdr:to>
    <xdr:cxnSp macro="">
      <xdr:nvCxnSpPr>
        <xdr:cNvPr id="842" name="直線コネクタ 841"/>
        <xdr:cNvCxnSpPr/>
      </xdr:nvCxnSpPr>
      <xdr:spPr>
        <a:xfrm>
          <a:off x="21323300" y="182727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43" name="楕円 842"/>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107</xdr:row>
      <xdr:rowOff>41911</xdr:rowOff>
    </xdr:to>
    <xdr:cxnSp macro="">
      <xdr:nvCxnSpPr>
        <xdr:cNvPr id="844" name="直線コネクタ 843"/>
        <xdr:cNvCxnSpPr/>
      </xdr:nvCxnSpPr>
      <xdr:spPr>
        <a:xfrm flipV="1">
          <a:off x="20434300" y="18272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45" name="楕円 844"/>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41911</xdr:rowOff>
    </xdr:to>
    <xdr:cxnSp macro="">
      <xdr:nvCxnSpPr>
        <xdr:cNvPr id="846" name="直線コネクタ 845"/>
        <xdr:cNvCxnSpPr/>
      </xdr:nvCxnSpPr>
      <xdr:spPr>
        <a:xfrm>
          <a:off x="19545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847" name="楕円 846"/>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41911</xdr:rowOff>
    </xdr:to>
    <xdr:cxnSp macro="">
      <xdr:nvCxnSpPr>
        <xdr:cNvPr id="848" name="直線コネクタ 847"/>
        <xdr:cNvCxnSpPr/>
      </xdr:nvCxnSpPr>
      <xdr:spPr>
        <a:xfrm>
          <a:off x="18656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853" name="n_1main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54"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55" name="n_3main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80571</xdr:rowOff>
    </xdr:from>
    <xdr:ext cx="469744" cy="259045"/>
    <xdr:sp macro="" textlink="">
      <xdr:nvSpPr>
        <xdr:cNvPr id="856" name="n_4mainValue【公民館】&#10;一人当たり面積"/>
        <xdr:cNvSpPr txBox="1"/>
      </xdr:nvSpPr>
      <xdr:spPr>
        <a:xfrm>
          <a:off x="18421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・類似団体と比較して特に有形固定資産減価償却率が高くなっている施設は，児童館である。</a:t>
          </a: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・類似団体と比較して特に有形固定資産減価償却率が低くなっている施設は，保育所と公民館である。</a:t>
          </a:r>
        </a:p>
        <a:p>
          <a:r>
            <a:rPr kumimoji="1" lang="ja-JP" altLang="en-US" sz="1300">
              <a:latin typeface="ＭＳ Ｐゴシック" panose="020B0600070205080204" pitchFamily="50" charset="-128"/>
              <a:ea typeface="ＭＳ Ｐゴシック" panose="020B0600070205080204" pitchFamily="50" charset="-128"/>
            </a:rPr>
            <a:t>・公民館については，令和元年度に新公民館を整備したため，有形固定資産減価償却率が大きく低下している。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30,343
29,430
13.79
15,435,597
14,705,918
556,003
6,485,782
9,578,115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4" name="楕円 73"/>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5" name="【図書館】&#10;有形固定資産減価償却率該当値テキスト"/>
        <xdr:cNvSpPr txBox="1"/>
      </xdr:nvSpPr>
      <xdr:spPr>
        <a:xfrm>
          <a:off x="4673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6" name="楕円 75"/>
        <xdr:cNvSpPr/>
      </xdr:nvSpPr>
      <xdr:spPr>
        <a:xfrm>
          <a:off x="3746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17417</xdr:rowOff>
    </xdr:from>
    <xdr:to>
      <xdr:col>24</xdr:col>
      <xdr:colOff>63500</xdr:colOff>
      <xdr:row>39</xdr:row>
      <xdr:rowOff>50074</xdr:rowOff>
    </xdr:to>
    <xdr:cxnSp macro="">
      <xdr:nvCxnSpPr>
        <xdr:cNvPr id="77" name="直線コネクタ 76"/>
        <xdr:cNvCxnSpPr/>
      </xdr:nvCxnSpPr>
      <xdr:spPr>
        <a:xfrm>
          <a:off x="3797300" y="67039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xdr:cNvSpPr/>
      </xdr:nvSpPr>
      <xdr:spPr>
        <a:xfrm>
          <a:off x="2857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39</xdr:row>
      <xdr:rowOff>17417</xdr:rowOff>
    </xdr:to>
    <xdr:cxnSp macro="">
      <xdr:nvCxnSpPr>
        <xdr:cNvPr id="79" name="直線コネクタ 78"/>
        <xdr:cNvCxnSpPr/>
      </xdr:nvCxnSpPr>
      <xdr:spPr>
        <a:xfrm>
          <a:off x="2908300" y="66647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61323</xdr:rowOff>
    </xdr:from>
    <xdr:to>
      <xdr:col>10</xdr:col>
      <xdr:colOff>165100</xdr:colOff>
      <xdr:row>38</xdr:row>
      <xdr:rowOff>162923</xdr:rowOff>
    </xdr:to>
    <xdr:sp macro="" textlink="">
      <xdr:nvSpPr>
        <xdr:cNvPr id="80" name="楕円 79"/>
        <xdr:cNvSpPr/>
      </xdr:nvSpPr>
      <xdr:spPr>
        <a:xfrm>
          <a:off x="1968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112123</xdr:rowOff>
    </xdr:from>
    <xdr:to>
      <xdr:col>15</xdr:col>
      <xdr:colOff>50800</xdr:colOff>
      <xdr:row>38</xdr:row>
      <xdr:rowOff>149678</xdr:rowOff>
    </xdr:to>
    <xdr:cxnSp macro="">
      <xdr:nvCxnSpPr>
        <xdr:cNvPr id="81" name="直線コネクタ 80"/>
        <xdr:cNvCxnSpPr/>
      </xdr:nvCxnSpPr>
      <xdr:spPr>
        <a:xfrm>
          <a:off x="2019300" y="66272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154396</xdr:rowOff>
    </xdr:from>
    <xdr:to>
      <xdr:col>6</xdr:col>
      <xdr:colOff>38100</xdr:colOff>
      <xdr:row>38</xdr:row>
      <xdr:rowOff>84545</xdr:rowOff>
    </xdr:to>
    <xdr:sp macro="" textlink="">
      <xdr:nvSpPr>
        <xdr:cNvPr id="82" name="楕円 81"/>
        <xdr:cNvSpPr/>
      </xdr:nvSpPr>
      <xdr:spPr>
        <a:xfrm>
          <a:off x="1079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33746</xdr:rowOff>
    </xdr:from>
    <xdr:to>
      <xdr:col>10</xdr:col>
      <xdr:colOff>114300</xdr:colOff>
      <xdr:row>38</xdr:row>
      <xdr:rowOff>112123</xdr:rowOff>
    </xdr:to>
    <xdr:cxnSp macro="">
      <xdr:nvCxnSpPr>
        <xdr:cNvPr id="83" name="直線コネクタ 82"/>
        <xdr:cNvCxnSpPr/>
      </xdr:nvCxnSpPr>
      <xdr:spPr>
        <a:xfrm>
          <a:off x="1130300" y="65488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59344</xdr:rowOff>
    </xdr:from>
    <xdr:ext cx="405111" cy="259045"/>
    <xdr:sp macro="" textlink="">
      <xdr:nvSpPr>
        <xdr:cNvPr id="88" name="n_1mainValue【図書館】&#10;有形固定資産減価償却率"/>
        <xdr:cNvSpPr txBox="1"/>
      </xdr:nvSpPr>
      <xdr:spPr>
        <a:xfrm>
          <a:off x="3582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9" name="n_2mainValue【図書館】&#10;有形固定資産減価償却率"/>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154050</xdr:rowOff>
    </xdr:from>
    <xdr:ext cx="405111" cy="259045"/>
    <xdr:sp macro="" textlink="">
      <xdr:nvSpPr>
        <xdr:cNvPr id="90" name="n_3mainValue【図書館】&#10;有形固定資産減価償却率"/>
        <xdr:cNvSpPr txBox="1"/>
      </xdr:nvSpPr>
      <xdr:spPr>
        <a:xfrm>
          <a:off x="1816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75673</xdr:rowOff>
    </xdr:from>
    <xdr:ext cx="405111" cy="259045"/>
    <xdr:sp macro="" textlink="">
      <xdr:nvSpPr>
        <xdr:cNvPr id="91" name="n_4mainValue【図書館】&#10;有形固定資産減価償却率"/>
        <xdr:cNvSpPr txBox="1"/>
      </xdr:nvSpPr>
      <xdr:spPr>
        <a:xfrm>
          <a:off x="927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95250</xdr:rowOff>
    </xdr:to>
    <xdr:cxnSp macro="">
      <xdr:nvCxnSpPr>
        <xdr:cNvPr id="136" name="直線コネクタ 135"/>
        <xdr:cNvCxnSpPr/>
      </xdr:nvCxnSpPr>
      <xdr:spPr>
        <a:xfrm>
          <a:off x="8750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91440</xdr:rowOff>
    </xdr:to>
    <xdr:cxnSp macro="">
      <xdr:nvCxnSpPr>
        <xdr:cNvPr id="138" name="直線コネクタ 137"/>
        <xdr:cNvCxnSpPr/>
      </xdr:nvCxnSpPr>
      <xdr:spPr>
        <a:xfrm>
          <a:off x="7861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9" name="楕円 138"/>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91440</xdr:rowOff>
    </xdr:to>
    <xdr:cxnSp macro="">
      <xdr:nvCxnSpPr>
        <xdr:cNvPr id="140" name="直線コネクタ 139"/>
        <xdr:cNvCxnSpPr/>
      </xdr:nvCxnSpPr>
      <xdr:spPr>
        <a:xfrm>
          <a:off x="6972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8" name="n_4mainValue【図書館】&#10;一人当たり面積"/>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0" name="楕円 1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2" name="楕円 19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3" name="直線コネクタ 192"/>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4" name="楕円 193"/>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5" name="直線コネクタ 194"/>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7" name="直線コネクタ 196"/>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9" name="直線コネクタ 198"/>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4"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5"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156845</xdr:rowOff>
    </xdr:from>
    <xdr:to>
      <xdr:col>55</xdr:col>
      <xdr:colOff>50800</xdr:colOff>
      <xdr:row>64</xdr:row>
      <xdr:rowOff>86995</xdr:rowOff>
    </xdr:to>
    <xdr:sp macro="" textlink="">
      <xdr:nvSpPr>
        <xdr:cNvPr id="247" name="楕円 246"/>
        <xdr:cNvSpPr/>
      </xdr:nvSpPr>
      <xdr:spPr>
        <a:xfrm>
          <a:off x="104267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71772</xdr:rowOff>
    </xdr:from>
    <xdr:ext cx="469744" cy="259045"/>
    <xdr:sp macro="" textlink="">
      <xdr:nvSpPr>
        <xdr:cNvPr id="248" name="【体育館・プール】&#10;一人当たり面積該当値テキスト"/>
        <xdr:cNvSpPr txBox="1"/>
      </xdr:nvSpPr>
      <xdr:spPr>
        <a:xfrm>
          <a:off x="10515600" y="1087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156845</xdr:rowOff>
    </xdr:from>
    <xdr:to>
      <xdr:col>50</xdr:col>
      <xdr:colOff>165100</xdr:colOff>
      <xdr:row>64</xdr:row>
      <xdr:rowOff>86995</xdr:rowOff>
    </xdr:to>
    <xdr:sp macro="" textlink="">
      <xdr:nvSpPr>
        <xdr:cNvPr id="249" name="楕円 248"/>
        <xdr:cNvSpPr/>
      </xdr:nvSpPr>
      <xdr:spPr>
        <a:xfrm>
          <a:off x="9588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36195</xdr:rowOff>
    </xdr:from>
    <xdr:to>
      <xdr:col>55</xdr:col>
      <xdr:colOff>0</xdr:colOff>
      <xdr:row>64</xdr:row>
      <xdr:rowOff>36195</xdr:rowOff>
    </xdr:to>
    <xdr:cxnSp macro="">
      <xdr:nvCxnSpPr>
        <xdr:cNvPr id="250" name="直線コネクタ 249"/>
        <xdr:cNvCxnSpPr/>
      </xdr:nvCxnSpPr>
      <xdr:spPr>
        <a:xfrm>
          <a:off x="9639300" y="1100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156845</xdr:rowOff>
    </xdr:from>
    <xdr:to>
      <xdr:col>46</xdr:col>
      <xdr:colOff>38100</xdr:colOff>
      <xdr:row>64</xdr:row>
      <xdr:rowOff>86995</xdr:rowOff>
    </xdr:to>
    <xdr:sp macro="" textlink="">
      <xdr:nvSpPr>
        <xdr:cNvPr id="251" name="楕円 250"/>
        <xdr:cNvSpPr/>
      </xdr:nvSpPr>
      <xdr:spPr>
        <a:xfrm>
          <a:off x="8699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36195</xdr:rowOff>
    </xdr:from>
    <xdr:to>
      <xdr:col>50</xdr:col>
      <xdr:colOff>114300</xdr:colOff>
      <xdr:row>64</xdr:row>
      <xdr:rowOff>36195</xdr:rowOff>
    </xdr:to>
    <xdr:cxnSp macro="">
      <xdr:nvCxnSpPr>
        <xdr:cNvPr id="252" name="直線コネクタ 251"/>
        <xdr:cNvCxnSpPr/>
      </xdr:nvCxnSpPr>
      <xdr:spPr>
        <a:xfrm>
          <a:off x="8750300" y="1100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156845</xdr:rowOff>
    </xdr:from>
    <xdr:to>
      <xdr:col>41</xdr:col>
      <xdr:colOff>101600</xdr:colOff>
      <xdr:row>64</xdr:row>
      <xdr:rowOff>86995</xdr:rowOff>
    </xdr:to>
    <xdr:sp macro="" textlink="">
      <xdr:nvSpPr>
        <xdr:cNvPr id="253" name="楕円 252"/>
        <xdr:cNvSpPr/>
      </xdr:nvSpPr>
      <xdr:spPr>
        <a:xfrm>
          <a:off x="7810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36195</xdr:rowOff>
    </xdr:from>
    <xdr:to>
      <xdr:col>45</xdr:col>
      <xdr:colOff>177800</xdr:colOff>
      <xdr:row>64</xdr:row>
      <xdr:rowOff>36195</xdr:rowOff>
    </xdr:to>
    <xdr:cxnSp macro="">
      <xdr:nvCxnSpPr>
        <xdr:cNvPr id="254" name="直線コネクタ 253"/>
        <xdr:cNvCxnSpPr/>
      </xdr:nvCxnSpPr>
      <xdr:spPr>
        <a:xfrm>
          <a:off x="7861300" y="1100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156845</xdr:rowOff>
    </xdr:from>
    <xdr:to>
      <xdr:col>36</xdr:col>
      <xdr:colOff>165100</xdr:colOff>
      <xdr:row>64</xdr:row>
      <xdr:rowOff>86995</xdr:rowOff>
    </xdr:to>
    <xdr:sp macro="" textlink="">
      <xdr:nvSpPr>
        <xdr:cNvPr id="255" name="楕円 254"/>
        <xdr:cNvSpPr/>
      </xdr:nvSpPr>
      <xdr:spPr>
        <a:xfrm>
          <a:off x="6921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36195</xdr:rowOff>
    </xdr:from>
    <xdr:to>
      <xdr:col>41</xdr:col>
      <xdr:colOff>50800</xdr:colOff>
      <xdr:row>64</xdr:row>
      <xdr:rowOff>36195</xdr:rowOff>
    </xdr:to>
    <xdr:cxnSp macro="">
      <xdr:nvCxnSpPr>
        <xdr:cNvPr id="256" name="直線コネクタ 255"/>
        <xdr:cNvCxnSpPr/>
      </xdr:nvCxnSpPr>
      <xdr:spPr>
        <a:xfrm>
          <a:off x="6972300" y="1100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78122</xdr:rowOff>
    </xdr:from>
    <xdr:ext cx="469744" cy="259045"/>
    <xdr:sp macro="" textlink="">
      <xdr:nvSpPr>
        <xdr:cNvPr id="261" name="n_1mainValue【体育館・プール】&#10;一人当たり面積"/>
        <xdr:cNvSpPr txBox="1"/>
      </xdr:nvSpPr>
      <xdr:spPr>
        <a:xfrm>
          <a:off x="93917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78122</xdr:rowOff>
    </xdr:from>
    <xdr:ext cx="469744" cy="259045"/>
    <xdr:sp macro="" textlink="">
      <xdr:nvSpPr>
        <xdr:cNvPr id="262" name="n_2mainValue【体育館・プール】&#10;一人当たり面積"/>
        <xdr:cNvSpPr txBox="1"/>
      </xdr:nvSpPr>
      <xdr:spPr>
        <a:xfrm>
          <a:off x="85154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78122</xdr:rowOff>
    </xdr:from>
    <xdr:ext cx="469744" cy="259045"/>
    <xdr:sp macro="" textlink="">
      <xdr:nvSpPr>
        <xdr:cNvPr id="263" name="n_3mainValue【体育館・プール】&#10;一人当たり面積"/>
        <xdr:cNvSpPr txBox="1"/>
      </xdr:nvSpPr>
      <xdr:spPr>
        <a:xfrm>
          <a:off x="76264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78122</xdr:rowOff>
    </xdr:from>
    <xdr:ext cx="469744" cy="259045"/>
    <xdr:sp macro="" textlink="">
      <xdr:nvSpPr>
        <xdr:cNvPr id="264" name="n_4mainValue【体育館・プール】&#10;一人当たり面積"/>
        <xdr:cNvSpPr txBox="1"/>
      </xdr:nvSpPr>
      <xdr:spPr>
        <a:xfrm>
          <a:off x="67374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306" name="楕円 305"/>
        <xdr:cNvSpPr/>
      </xdr:nvSpPr>
      <xdr:spPr>
        <a:xfrm>
          <a:off x="4584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104883</xdr:rowOff>
    </xdr:from>
    <xdr:ext cx="405111" cy="259045"/>
    <xdr:sp macro="" textlink="">
      <xdr:nvSpPr>
        <xdr:cNvPr id="307" name="【福祉施設】&#10;有形固定資産減価償却率該当値テキスト"/>
        <xdr:cNvSpPr txBox="1"/>
      </xdr:nvSpPr>
      <xdr:spPr>
        <a:xfrm>
          <a:off x="4673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308" name="楕円 307"/>
        <xdr:cNvSpPr/>
      </xdr:nvSpPr>
      <xdr:spPr>
        <a:xfrm>
          <a:off x="3746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90351</xdr:rowOff>
    </xdr:from>
    <xdr:to>
      <xdr:col>24</xdr:col>
      <xdr:colOff>63500</xdr:colOff>
      <xdr:row>80</xdr:row>
      <xdr:rowOff>132806</xdr:rowOff>
    </xdr:to>
    <xdr:cxnSp macro="">
      <xdr:nvCxnSpPr>
        <xdr:cNvPr id="309" name="直線コネクタ 308"/>
        <xdr:cNvCxnSpPr/>
      </xdr:nvCxnSpPr>
      <xdr:spPr>
        <a:xfrm>
          <a:off x="3797300" y="138063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10" name="楕円 309"/>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90351</xdr:rowOff>
    </xdr:to>
    <xdr:cxnSp macro="">
      <xdr:nvCxnSpPr>
        <xdr:cNvPr id="311" name="直線コネクタ 310"/>
        <xdr:cNvCxnSpPr/>
      </xdr:nvCxnSpPr>
      <xdr:spPr>
        <a:xfrm>
          <a:off x="2908300" y="137655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129358</xdr:rowOff>
    </xdr:from>
    <xdr:to>
      <xdr:col>10</xdr:col>
      <xdr:colOff>165100</xdr:colOff>
      <xdr:row>80</xdr:row>
      <xdr:rowOff>59508</xdr:rowOff>
    </xdr:to>
    <xdr:sp macro="" textlink="">
      <xdr:nvSpPr>
        <xdr:cNvPr id="312" name="楕円 311"/>
        <xdr:cNvSpPr/>
      </xdr:nvSpPr>
      <xdr:spPr>
        <a:xfrm>
          <a:off x="1968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8708</xdr:rowOff>
    </xdr:from>
    <xdr:to>
      <xdr:col>15</xdr:col>
      <xdr:colOff>50800</xdr:colOff>
      <xdr:row>80</xdr:row>
      <xdr:rowOff>49530</xdr:rowOff>
    </xdr:to>
    <xdr:cxnSp macro="">
      <xdr:nvCxnSpPr>
        <xdr:cNvPr id="313" name="直線コネクタ 312"/>
        <xdr:cNvCxnSpPr/>
      </xdr:nvCxnSpPr>
      <xdr:spPr>
        <a:xfrm>
          <a:off x="2019300" y="137247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75474</xdr:rowOff>
    </xdr:from>
    <xdr:to>
      <xdr:col>6</xdr:col>
      <xdr:colOff>38100</xdr:colOff>
      <xdr:row>80</xdr:row>
      <xdr:rowOff>5624</xdr:rowOff>
    </xdr:to>
    <xdr:sp macro="" textlink="">
      <xdr:nvSpPr>
        <xdr:cNvPr id="314" name="楕円 313"/>
        <xdr:cNvSpPr/>
      </xdr:nvSpPr>
      <xdr:spPr>
        <a:xfrm>
          <a:off x="1079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126274</xdr:rowOff>
    </xdr:from>
    <xdr:to>
      <xdr:col>10</xdr:col>
      <xdr:colOff>114300</xdr:colOff>
      <xdr:row>80</xdr:row>
      <xdr:rowOff>8708</xdr:rowOff>
    </xdr:to>
    <xdr:cxnSp macro="">
      <xdr:nvCxnSpPr>
        <xdr:cNvPr id="315" name="直線コネクタ 314"/>
        <xdr:cNvCxnSpPr/>
      </xdr:nvCxnSpPr>
      <xdr:spPr>
        <a:xfrm>
          <a:off x="1130300" y="1367082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320" name="n_1mainValue【福祉施設】&#10;有形固定資産減価償却率"/>
        <xdr:cNvSpPr txBox="1"/>
      </xdr:nvSpPr>
      <xdr:spPr>
        <a:xfrm>
          <a:off x="3582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21" name="n_2main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76035</xdr:rowOff>
    </xdr:from>
    <xdr:ext cx="405111" cy="259045"/>
    <xdr:sp macro="" textlink="">
      <xdr:nvSpPr>
        <xdr:cNvPr id="322" name="n_3mainValue【福祉施設】&#10;有形固定資産減価償却率"/>
        <xdr:cNvSpPr txBox="1"/>
      </xdr:nvSpPr>
      <xdr:spPr>
        <a:xfrm>
          <a:off x="1816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22151</xdr:rowOff>
    </xdr:from>
    <xdr:ext cx="405111" cy="259045"/>
    <xdr:sp macro="" textlink="">
      <xdr:nvSpPr>
        <xdr:cNvPr id="323" name="n_4mainValue【福祉施設】&#10;有形固定資産減価償却率"/>
        <xdr:cNvSpPr txBox="1"/>
      </xdr:nvSpPr>
      <xdr:spPr>
        <a:xfrm>
          <a:off x="927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71882</xdr:rowOff>
    </xdr:from>
    <xdr:to>
      <xdr:col>55</xdr:col>
      <xdr:colOff>50800</xdr:colOff>
      <xdr:row>82</xdr:row>
      <xdr:rowOff>2032</xdr:rowOff>
    </xdr:to>
    <xdr:sp macro="" textlink="">
      <xdr:nvSpPr>
        <xdr:cNvPr id="361" name="楕円 360"/>
        <xdr:cNvSpPr/>
      </xdr:nvSpPr>
      <xdr:spPr>
        <a:xfrm>
          <a:off x="104267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94759</xdr:rowOff>
    </xdr:from>
    <xdr:ext cx="469744" cy="259045"/>
    <xdr:sp macro="" textlink="">
      <xdr:nvSpPr>
        <xdr:cNvPr id="362" name="【福祉施設】&#10;一人当たり面積該当値テキスト"/>
        <xdr:cNvSpPr txBox="1"/>
      </xdr:nvSpPr>
      <xdr:spPr>
        <a:xfrm>
          <a:off x="10515600"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67311</xdr:rowOff>
    </xdr:from>
    <xdr:to>
      <xdr:col>50</xdr:col>
      <xdr:colOff>165100</xdr:colOff>
      <xdr:row>81</xdr:row>
      <xdr:rowOff>168911</xdr:rowOff>
    </xdr:to>
    <xdr:sp macro="" textlink="">
      <xdr:nvSpPr>
        <xdr:cNvPr id="363" name="楕円 362"/>
        <xdr:cNvSpPr/>
      </xdr:nvSpPr>
      <xdr:spPr>
        <a:xfrm>
          <a:off x="958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118111</xdr:rowOff>
    </xdr:from>
    <xdr:to>
      <xdr:col>55</xdr:col>
      <xdr:colOff>0</xdr:colOff>
      <xdr:row>81</xdr:row>
      <xdr:rowOff>122682</xdr:rowOff>
    </xdr:to>
    <xdr:cxnSp macro="">
      <xdr:nvCxnSpPr>
        <xdr:cNvPr id="364" name="直線コネクタ 363"/>
        <xdr:cNvCxnSpPr/>
      </xdr:nvCxnSpPr>
      <xdr:spPr>
        <a:xfrm>
          <a:off x="9639300" y="140055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62737</xdr:rowOff>
    </xdr:from>
    <xdr:to>
      <xdr:col>46</xdr:col>
      <xdr:colOff>38100</xdr:colOff>
      <xdr:row>81</xdr:row>
      <xdr:rowOff>164337</xdr:rowOff>
    </xdr:to>
    <xdr:sp macro="" textlink="">
      <xdr:nvSpPr>
        <xdr:cNvPr id="365" name="楕円 364"/>
        <xdr:cNvSpPr/>
      </xdr:nvSpPr>
      <xdr:spPr>
        <a:xfrm>
          <a:off x="8699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113537</xdr:rowOff>
    </xdr:from>
    <xdr:to>
      <xdr:col>50</xdr:col>
      <xdr:colOff>114300</xdr:colOff>
      <xdr:row>81</xdr:row>
      <xdr:rowOff>118111</xdr:rowOff>
    </xdr:to>
    <xdr:cxnSp macro="">
      <xdr:nvCxnSpPr>
        <xdr:cNvPr id="366" name="直線コネクタ 365"/>
        <xdr:cNvCxnSpPr/>
      </xdr:nvCxnSpPr>
      <xdr:spPr>
        <a:xfrm>
          <a:off x="8750300" y="140009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62737</xdr:rowOff>
    </xdr:from>
    <xdr:to>
      <xdr:col>41</xdr:col>
      <xdr:colOff>101600</xdr:colOff>
      <xdr:row>81</xdr:row>
      <xdr:rowOff>164337</xdr:rowOff>
    </xdr:to>
    <xdr:sp macro="" textlink="">
      <xdr:nvSpPr>
        <xdr:cNvPr id="367" name="楕円 366"/>
        <xdr:cNvSpPr/>
      </xdr:nvSpPr>
      <xdr:spPr>
        <a:xfrm>
          <a:off x="7810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113537</xdr:rowOff>
    </xdr:from>
    <xdr:to>
      <xdr:col>45</xdr:col>
      <xdr:colOff>177800</xdr:colOff>
      <xdr:row>81</xdr:row>
      <xdr:rowOff>113537</xdr:rowOff>
    </xdr:to>
    <xdr:cxnSp macro="">
      <xdr:nvCxnSpPr>
        <xdr:cNvPr id="368" name="直線コネクタ 367"/>
        <xdr:cNvCxnSpPr/>
      </xdr:nvCxnSpPr>
      <xdr:spPr>
        <a:xfrm>
          <a:off x="7861300" y="14000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53594</xdr:rowOff>
    </xdr:from>
    <xdr:to>
      <xdr:col>36</xdr:col>
      <xdr:colOff>165100</xdr:colOff>
      <xdr:row>81</xdr:row>
      <xdr:rowOff>155194</xdr:rowOff>
    </xdr:to>
    <xdr:sp macro="" textlink="">
      <xdr:nvSpPr>
        <xdr:cNvPr id="369" name="楕円 368"/>
        <xdr:cNvSpPr/>
      </xdr:nvSpPr>
      <xdr:spPr>
        <a:xfrm>
          <a:off x="6921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104394</xdr:rowOff>
    </xdr:from>
    <xdr:to>
      <xdr:col>41</xdr:col>
      <xdr:colOff>50800</xdr:colOff>
      <xdr:row>81</xdr:row>
      <xdr:rowOff>113537</xdr:rowOff>
    </xdr:to>
    <xdr:cxnSp macro="">
      <xdr:nvCxnSpPr>
        <xdr:cNvPr id="370" name="直線コネクタ 369"/>
        <xdr:cNvCxnSpPr/>
      </xdr:nvCxnSpPr>
      <xdr:spPr>
        <a:xfrm>
          <a:off x="6972300" y="139918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13988</xdr:rowOff>
    </xdr:from>
    <xdr:ext cx="469744" cy="259045"/>
    <xdr:sp macro="" textlink="">
      <xdr:nvSpPr>
        <xdr:cNvPr id="375" name="n_1mainValue【福祉施設】&#10;一人当たり面積"/>
        <xdr:cNvSpPr txBox="1"/>
      </xdr:nvSpPr>
      <xdr:spPr>
        <a:xfrm>
          <a:off x="9391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9414</xdr:rowOff>
    </xdr:from>
    <xdr:ext cx="469744" cy="259045"/>
    <xdr:sp macro="" textlink="">
      <xdr:nvSpPr>
        <xdr:cNvPr id="376" name="n_2mainValue【福祉施設】&#10;一人当たり面積"/>
        <xdr:cNvSpPr txBox="1"/>
      </xdr:nvSpPr>
      <xdr:spPr>
        <a:xfrm>
          <a:off x="85154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9414</xdr:rowOff>
    </xdr:from>
    <xdr:ext cx="469744" cy="259045"/>
    <xdr:sp macro="" textlink="">
      <xdr:nvSpPr>
        <xdr:cNvPr id="377" name="n_3mainValue【福祉施設】&#10;一人当たり面積"/>
        <xdr:cNvSpPr txBox="1"/>
      </xdr:nvSpPr>
      <xdr:spPr>
        <a:xfrm>
          <a:off x="76264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271</xdr:rowOff>
    </xdr:from>
    <xdr:ext cx="469744" cy="259045"/>
    <xdr:sp macro="" textlink="">
      <xdr:nvSpPr>
        <xdr:cNvPr id="378" name="n_4mainValue【福祉施設】&#10;一人当たり面積"/>
        <xdr:cNvSpPr txBox="1"/>
      </xdr:nvSpPr>
      <xdr:spPr>
        <a:xfrm>
          <a:off x="67374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436" name="楕円 435"/>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437" name="【一般廃棄物処理施設】&#10;有形固定資産減価償却率該当値テキスト"/>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438" name="楕円 437"/>
        <xdr:cNvSpPr/>
      </xdr:nvSpPr>
      <xdr:spPr>
        <a:xfrm>
          <a:off x="1543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68035</xdr:rowOff>
    </xdr:to>
    <xdr:cxnSp macro="">
      <xdr:nvCxnSpPr>
        <xdr:cNvPr id="439" name="直線コネクタ 438"/>
        <xdr:cNvCxnSpPr/>
      </xdr:nvCxnSpPr>
      <xdr:spPr>
        <a:xfrm>
          <a:off x="15481300" y="690154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440" name="楕円 439"/>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43543</xdr:rowOff>
    </xdr:to>
    <xdr:cxnSp macro="">
      <xdr:nvCxnSpPr>
        <xdr:cNvPr id="441" name="直線コネクタ 440"/>
        <xdr:cNvCxnSpPr/>
      </xdr:nvCxnSpPr>
      <xdr:spPr>
        <a:xfrm>
          <a:off x="14592300" y="68770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42" name="楕円 441"/>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19050</xdr:rowOff>
    </xdr:to>
    <xdr:cxnSp macro="">
      <xdr:nvCxnSpPr>
        <xdr:cNvPr id="443" name="直線コネクタ 442"/>
        <xdr:cNvCxnSpPr/>
      </xdr:nvCxnSpPr>
      <xdr:spPr>
        <a:xfrm>
          <a:off x="13703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58057</xdr:rowOff>
    </xdr:from>
    <xdr:to>
      <xdr:col>67</xdr:col>
      <xdr:colOff>101600</xdr:colOff>
      <xdr:row>39</xdr:row>
      <xdr:rowOff>159657</xdr:rowOff>
    </xdr:to>
    <xdr:sp macro="" textlink="">
      <xdr:nvSpPr>
        <xdr:cNvPr id="444" name="楕円 443"/>
        <xdr:cNvSpPr/>
      </xdr:nvSpPr>
      <xdr:spPr>
        <a:xfrm>
          <a:off x="12763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108857</xdr:rowOff>
    </xdr:from>
    <xdr:to>
      <xdr:col>71</xdr:col>
      <xdr:colOff>177800</xdr:colOff>
      <xdr:row>40</xdr:row>
      <xdr:rowOff>19050</xdr:rowOff>
    </xdr:to>
    <xdr:cxnSp macro="">
      <xdr:nvCxnSpPr>
        <xdr:cNvPr id="445" name="直線コネクタ 444"/>
        <xdr:cNvCxnSpPr/>
      </xdr:nvCxnSpPr>
      <xdr:spPr>
        <a:xfrm>
          <a:off x="12814300" y="679540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6"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7"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8"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9"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450" name="n_1mainValue【一般廃棄物処理施設】&#10;有形固定資産減価償却率"/>
        <xdr:cNvSpPr txBox="1"/>
      </xdr:nvSpPr>
      <xdr:spPr>
        <a:xfrm>
          <a:off x="15266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451" name="n_2mainValue【一般廃棄物処理施設】&#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52" name="n_3mainValue【一般廃棄物処理施設】&#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150784</xdr:rowOff>
    </xdr:from>
    <xdr:ext cx="405111" cy="259045"/>
    <xdr:sp macro="" textlink="">
      <xdr:nvSpPr>
        <xdr:cNvPr id="453" name="n_4mainValue【一般廃棄物処理施設】&#10;有形固定資産減価償却率"/>
        <xdr:cNvSpPr txBox="1"/>
      </xdr:nvSpPr>
      <xdr:spPr>
        <a:xfrm>
          <a:off x="12611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8"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127378</xdr:rowOff>
    </xdr:from>
    <xdr:to>
      <xdr:col>116</xdr:col>
      <xdr:colOff>114300</xdr:colOff>
      <xdr:row>41</xdr:row>
      <xdr:rowOff>57528</xdr:rowOff>
    </xdr:to>
    <xdr:sp macro="" textlink="">
      <xdr:nvSpPr>
        <xdr:cNvPr id="489" name="楕円 488"/>
        <xdr:cNvSpPr/>
      </xdr:nvSpPr>
      <xdr:spPr>
        <a:xfrm>
          <a:off x="22110700" y="69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42305</xdr:rowOff>
    </xdr:from>
    <xdr:ext cx="469744" cy="259045"/>
    <xdr:sp macro="" textlink="">
      <xdr:nvSpPr>
        <xdr:cNvPr id="490" name="【一般廃棄物処理施設】&#10;一人当たり有形固定資産（償却資産）額該当値テキスト"/>
        <xdr:cNvSpPr txBox="1"/>
      </xdr:nvSpPr>
      <xdr:spPr>
        <a:xfrm>
          <a:off x="22199600" y="690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127310</xdr:rowOff>
    </xdr:from>
    <xdr:to>
      <xdr:col>112</xdr:col>
      <xdr:colOff>38100</xdr:colOff>
      <xdr:row>41</xdr:row>
      <xdr:rowOff>57460</xdr:rowOff>
    </xdr:to>
    <xdr:sp macro="" textlink="">
      <xdr:nvSpPr>
        <xdr:cNvPr id="491" name="楕円 490"/>
        <xdr:cNvSpPr/>
      </xdr:nvSpPr>
      <xdr:spPr>
        <a:xfrm>
          <a:off x="21272500" y="69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6660</xdr:rowOff>
    </xdr:from>
    <xdr:to>
      <xdr:col>116</xdr:col>
      <xdr:colOff>63500</xdr:colOff>
      <xdr:row>41</xdr:row>
      <xdr:rowOff>6728</xdr:rowOff>
    </xdr:to>
    <xdr:cxnSp macro="">
      <xdr:nvCxnSpPr>
        <xdr:cNvPr id="492" name="直線コネクタ 491"/>
        <xdr:cNvCxnSpPr/>
      </xdr:nvCxnSpPr>
      <xdr:spPr>
        <a:xfrm>
          <a:off x="21323300" y="7036110"/>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127241</xdr:rowOff>
    </xdr:from>
    <xdr:to>
      <xdr:col>107</xdr:col>
      <xdr:colOff>101600</xdr:colOff>
      <xdr:row>41</xdr:row>
      <xdr:rowOff>57391</xdr:rowOff>
    </xdr:to>
    <xdr:sp macro="" textlink="">
      <xdr:nvSpPr>
        <xdr:cNvPr id="493" name="楕円 492"/>
        <xdr:cNvSpPr/>
      </xdr:nvSpPr>
      <xdr:spPr>
        <a:xfrm>
          <a:off x="20383500" y="69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6591</xdr:rowOff>
    </xdr:from>
    <xdr:to>
      <xdr:col>111</xdr:col>
      <xdr:colOff>177800</xdr:colOff>
      <xdr:row>41</xdr:row>
      <xdr:rowOff>6660</xdr:rowOff>
    </xdr:to>
    <xdr:cxnSp macro="">
      <xdr:nvCxnSpPr>
        <xdr:cNvPr id="494" name="直線コネクタ 493"/>
        <xdr:cNvCxnSpPr/>
      </xdr:nvCxnSpPr>
      <xdr:spPr>
        <a:xfrm>
          <a:off x="20434300" y="703604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127447</xdr:rowOff>
    </xdr:from>
    <xdr:to>
      <xdr:col>102</xdr:col>
      <xdr:colOff>165100</xdr:colOff>
      <xdr:row>41</xdr:row>
      <xdr:rowOff>57597</xdr:rowOff>
    </xdr:to>
    <xdr:sp macro="" textlink="">
      <xdr:nvSpPr>
        <xdr:cNvPr id="495" name="楕円 494"/>
        <xdr:cNvSpPr/>
      </xdr:nvSpPr>
      <xdr:spPr>
        <a:xfrm>
          <a:off x="19494500" y="698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6591</xdr:rowOff>
    </xdr:from>
    <xdr:to>
      <xdr:col>107</xdr:col>
      <xdr:colOff>50800</xdr:colOff>
      <xdr:row>41</xdr:row>
      <xdr:rowOff>6797</xdr:rowOff>
    </xdr:to>
    <xdr:cxnSp macro="">
      <xdr:nvCxnSpPr>
        <xdr:cNvPr id="496" name="直線コネクタ 495"/>
        <xdr:cNvCxnSpPr/>
      </xdr:nvCxnSpPr>
      <xdr:spPr>
        <a:xfrm flipV="1">
          <a:off x="19545300" y="703604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127339</xdr:rowOff>
    </xdr:from>
    <xdr:to>
      <xdr:col>98</xdr:col>
      <xdr:colOff>38100</xdr:colOff>
      <xdr:row>41</xdr:row>
      <xdr:rowOff>57489</xdr:rowOff>
    </xdr:to>
    <xdr:sp macro="" textlink="">
      <xdr:nvSpPr>
        <xdr:cNvPr id="497" name="楕円 496"/>
        <xdr:cNvSpPr/>
      </xdr:nvSpPr>
      <xdr:spPr>
        <a:xfrm>
          <a:off x="18605500" y="69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6689</xdr:rowOff>
    </xdr:from>
    <xdr:to>
      <xdr:col>102</xdr:col>
      <xdr:colOff>114300</xdr:colOff>
      <xdr:row>41</xdr:row>
      <xdr:rowOff>6797</xdr:rowOff>
    </xdr:to>
    <xdr:cxnSp macro="">
      <xdr:nvCxnSpPr>
        <xdr:cNvPr id="498" name="直線コネクタ 497"/>
        <xdr:cNvCxnSpPr/>
      </xdr:nvCxnSpPr>
      <xdr:spPr>
        <a:xfrm>
          <a:off x="18656300" y="703613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9"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00"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01"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2"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48587</xdr:rowOff>
    </xdr:from>
    <xdr:ext cx="469744" cy="259045"/>
    <xdr:sp macro="" textlink="">
      <xdr:nvSpPr>
        <xdr:cNvPr id="503" name="n_1mainValue【一般廃棄物処理施設】&#10;一人当たり有形固定資産（償却資産）額"/>
        <xdr:cNvSpPr txBox="1"/>
      </xdr:nvSpPr>
      <xdr:spPr>
        <a:xfrm>
          <a:off x="21075728" y="70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48518</xdr:rowOff>
    </xdr:from>
    <xdr:ext cx="469744" cy="259045"/>
    <xdr:sp macro="" textlink="">
      <xdr:nvSpPr>
        <xdr:cNvPr id="504" name="n_2mainValue【一般廃棄物処理施設】&#10;一人当たり有形固定資産（償却資産）額"/>
        <xdr:cNvSpPr txBox="1"/>
      </xdr:nvSpPr>
      <xdr:spPr>
        <a:xfrm>
          <a:off x="20199428" y="707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48724</xdr:rowOff>
    </xdr:from>
    <xdr:ext cx="469744" cy="259045"/>
    <xdr:sp macro="" textlink="">
      <xdr:nvSpPr>
        <xdr:cNvPr id="505" name="n_3mainValue【一般廃棄物処理施設】&#10;一人当たり有形固定資産（償却資産）額"/>
        <xdr:cNvSpPr txBox="1"/>
      </xdr:nvSpPr>
      <xdr:spPr>
        <a:xfrm>
          <a:off x="19310428" y="707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48616</xdr:rowOff>
    </xdr:from>
    <xdr:ext cx="469744" cy="259045"/>
    <xdr:sp macro="" textlink="">
      <xdr:nvSpPr>
        <xdr:cNvPr id="506" name="n_4mainValue【一般廃棄物処理施設】&#10;一人当たり有形固定資産（償却資産）額"/>
        <xdr:cNvSpPr txBox="1"/>
      </xdr:nvSpPr>
      <xdr:spPr>
        <a:xfrm>
          <a:off x="18421428" y="70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2" name="直線コネクタ 531"/>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3"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4" name="直線コネクタ 533"/>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5"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6" name="直線コネクタ 535"/>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9" name="フローチャート: 判断 538"/>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0" name="フローチャート: 判断 539"/>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1" name="フローチャート: 判断 540"/>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2" name="フローチャート: 判断 541"/>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47172</xdr:rowOff>
    </xdr:from>
    <xdr:to>
      <xdr:col>85</xdr:col>
      <xdr:colOff>177800</xdr:colOff>
      <xdr:row>62</xdr:row>
      <xdr:rowOff>148772</xdr:rowOff>
    </xdr:to>
    <xdr:sp macro="" textlink="">
      <xdr:nvSpPr>
        <xdr:cNvPr id="548" name="楕円 547"/>
        <xdr:cNvSpPr/>
      </xdr:nvSpPr>
      <xdr:spPr>
        <a:xfrm>
          <a:off x="16268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25599</xdr:rowOff>
    </xdr:from>
    <xdr:ext cx="405111" cy="259045"/>
    <xdr:sp macro="" textlink="">
      <xdr:nvSpPr>
        <xdr:cNvPr id="549" name="【保健センター・保健所】&#10;有形固定資産減価償却率該当値テキスト"/>
        <xdr:cNvSpPr txBox="1"/>
      </xdr:nvSpPr>
      <xdr:spPr>
        <a:xfrm>
          <a:off x="16357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xdr:rowOff>
    </xdr:from>
    <xdr:to>
      <xdr:col>81</xdr:col>
      <xdr:colOff>101600</xdr:colOff>
      <xdr:row>62</xdr:row>
      <xdr:rowOff>114481</xdr:rowOff>
    </xdr:to>
    <xdr:sp macro="" textlink="">
      <xdr:nvSpPr>
        <xdr:cNvPr id="550" name="楕円 549"/>
        <xdr:cNvSpPr/>
      </xdr:nvSpPr>
      <xdr:spPr>
        <a:xfrm>
          <a:off x="15430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63681</xdr:rowOff>
    </xdr:from>
    <xdr:to>
      <xdr:col>85</xdr:col>
      <xdr:colOff>127000</xdr:colOff>
      <xdr:row>62</xdr:row>
      <xdr:rowOff>97972</xdr:rowOff>
    </xdr:to>
    <xdr:cxnSp macro="">
      <xdr:nvCxnSpPr>
        <xdr:cNvPr id="551" name="直線コネクタ 550"/>
        <xdr:cNvCxnSpPr/>
      </xdr:nvCxnSpPr>
      <xdr:spPr>
        <a:xfrm>
          <a:off x="15481300" y="106935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119017</xdr:rowOff>
    </xdr:from>
    <xdr:to>
      <xdr:col>76</xdr:col>
      <xdr:colOff>165100</xdr:colOff>
      <xdr:row>62</xdr:row>
      <xdr:rowOff>49167</xdr:rowOff>
    </xdr:to>
    <xdr:sp macro="" textlink="">
      <xdr:nvSpPr>
        <xdr:cNvPr id="552" name="楕円 551"/>
        <xdr:cNvSpPr/>
      </xdr:nvSpPr>
      <xdr:spPr>
        <a:xfrm>
          <a:off x="14541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169817</xdr:rowOff>
    </xdr:from>
    <xdr:to>
      <xdr:col>81</xdr:col>
      <xdr:colOff>50800</xdr:colOff>
      <xdr:row>62</xdr:row>
      <xdr:rowOff>63681</xdr:rowOff>
    </xdr:to>
    <xdr:cxnSp macro="">
      <xdr:nvCxnSpPr>
        <xdr:cNvPr id="553" name="直線コネクタ 552"/>
        <xdr:cNvCxnSpPr/>
      </xdr:nvCxnSpPr>
      <xdr:spPr>
        <a:xfrm>
          <a:off x="14592300" y="1062826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117384</xdr:rowOff>
    </xdr:from>
    <xdr:to>
      <xdr:col>72</xdr:col>
      <xdr:colOff>38100</xdr:colOff>
      <xdr:row>62</xdr:row>
      <xdr:rowOff>47534</xdr:rowOff>
    </xdr:to>
    <xdr:sp macro="" textlink="">
      <xdr:nvSpPr>
        <xdr:cNvPr id="554" name="楕円 553"/>
        <xdr:cNvSpPr/>
      </xdr:nvSpPr>
      <xdr:spPr>
        <a:xfrm>
          <a:off x="13652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168184</xdr:rowOff>
    </xdr:from>
    <xdr:to>
      <xdr:col>76</xdr:col>
      <xdr:colOff>114300</xdr:colOff>
      <xdr:row>61</xdr:row>
      <xdr:rowOff>169817</xdr:rowOff>
    </xdr:to>
    <xdr:cxnSp macro="">
      <xdr:nvCxnSpPr>
        <xdr:cNvPr id="555" name="直線コネクタ 554"/>
        <xdr:cNvCxnSpPr/>
      </xdr:nvCxnSpPr>
      <xdr:spPr>
        <a:xfrm>
          <a:off x="13703300" y="106266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11249</xdr:rowOff>
    </xdr:from>
    <xdr:to>
      <xdr:col>67</xdr:col>
      <xdr:colOff>101600</xdr:colOff>
      <xdr:row>61</xdr:row>
      <xdr:rowOff>112849</xdr:rowOff>
    </xdr:to>
    <xdr:sp macro="" textlink="">
      <xdr:nvSpPr>
        <xdr:cNvPr id="556" name="楕円 555"/>
        <xdr:cNvSpPr/>
      </xdr:nvSpPr>
      <xdr:spPr>
        <a:xfrm>
          <a:off x="12763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62049</xdr:rowOff>
    </xdr:from>
    <xdr:to>
      <xdr:col>71</xdr:col>
      <xdr:colOff>177800</xdr:colOff>
      <xdr:row>61</xdr:row>
      <xdr:rowOff>168184</xdr:rowOff>
    </xdr:to>
    <xdr:cxnSp macro="">
      <xdr:nvCxnSpPr>
        <xdr:cNvPr id="557" name="直線コネクタ 556"/>
        <xdr:cNvCxnSpPr/>
      </xdr:nvCxnSpPr>
      <xdr:spPr>
        <a:xfrm>
          <a:off x="12814300" y="10520499"/>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58"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59"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0"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1"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105608</xdr:rowOff>
    </xdr:from>
    <xdr:ext cx="405111" cy="259045"/>
    <xdr:sp macro="" textlink="">
      <xdr:nvSpPr>
        <xdr:cNvPr id="562" name="n_1mainValue【保健センター・保健所】&#10;有形固定資産減価償却率"/>
        <xdr:cNvSpPr txBox="1"/>
      </xdr:nvSpPr>
      <xdr:spPr>
        <a:xfrm>
          <a:off x="152660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40294</xdr:rowOff>
    </xdr:from>
    <xdr:ext cx="405111" cy="259045"/>
    <xdr:sp macro="" textlink="">
      <xdr:nvSpPr>
        <xdr:cNvPr id="563" name="n_2mainValue【保健センター・保健所】&#10;有形固定資産減価償却率"/>
        <xdr:cNvSpPr txBox="1"/>
      </xdr:nvSpPr>
      <xdr:spPr>
        <a:xfrm>
          <a:off x="14389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38661</xdr:rowOff>
    </xdr:from>
    <xdr:ext cx="405111" cy="259045"/>
    <xdr:sp macro="" textlink="">
      <xdr:nvSpPr>
        <xdr:cNvPr id="564" name="n_3mainValue【保健センター・保健所】&#10;有形固定資産減価償却率"/>
        <xdr:cNvSpPr txBox="1"/>
      </xdr:nvSpPr>
      <xdr:spPr>
        <a:xfrm>
          <a:off x="13500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103976</xdr:rowOff>
    </xdr:from>
    <xdr:ext cx="405111" cy="259045"/>
    <xdr:sp macro="" textlink="">
      <xdr:nvSpPr>
        <xdr:cNvPr id="565" name="n_4mainValue【保健センター・保健所】&#10;有形固定資産減価償却率"/>
        <xdr:cNvSpPr txBox="1"/>
      </xdr:nvSpPr>
      <xdr:spPr>
        <a:xfrm>
          <a:off x="12611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1" name="直線コネクタ 590"/>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2"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3" name="直線コネクタ 592"/>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4"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5" name="直線コネクタ 594"/>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6"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7" name="フローチャート: 判断 59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8" name="フローチャート: 判断 597"/>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9" name="フローチャート: 判断 598"/>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0" name="フローチャート: 判断 599"/>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1" name="フローチャート: 判断 600"/>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607" name="楕円 606"/>
        <xdr:cNvSpPr/>
      </xdr:nvSpPr>
      <xdr:spPr>
        <a:xfrm>
          <a:off x="22110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608" name="【保健センター・保健所】&#10;一人当たり面積該当値テキスト"/>
        <xdr:cNvSpPr txBox="1"/>
      </xdr:nvSpPr>
      <xdr:spPr>
        <a:xfrm>
          <a:off x="22199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609" name="楕円 608"/>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610" name="直線コネクタ 609"/>
        <xdr:cNvCxnSpPr/>
      </xdr:nvCxnSpPr>
      <xdr:spPr>
        <a:xfrm>
          <a:off x="21323300" y="1103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611" name="楕円 610"/>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612" name="直線コネクタ 611"/>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613" name="楕円 612"/>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614" name="直線コネクタ 613"/>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7983</xdr:rowOff>
    </xdr:from>
    <xdr:to>
      <xdr:col>98</xdr:col>
      <xdr:colOff>38100</xdr:colOff>
      <xdr:row>64</xdr:row>
      <xdr:rowOff>109583</xdr:rowOff>
    </xdr:to>
    <xdr:sp macro="" textlink="">
      <xdr:nvSpPr>
        <xdr:cNvPr id="615" name="楕円 614"/>
        <xdr:cNvSpPr/>
      </xdr:nvSpPr>
      <xdr:spPr>
        <a:xfrm>
          <a:off x="18605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58783</xdr:rowOff>
    </xdr:from>
    <xdr:to>
      <xdr:col>102</xdr:col>
      <xdr:colOff>114300</xdr:colOff>
      <xdr:row>64</xdr:row>
      <xdr:rowOff>62049</xdr:rowOff>
    </xdr:to>
    <xdr:cxnSp macro="">
      <xdr:nvCxnSpPr>
        <xdr:cNvPr id="616" name="直線コネクタ 615"/>
        <xdr:cNvCxnSpPr/>
      </xdr:nvCxnSpPr>
      <xdr:spPr>
        <a:xfrm>
          <a:off x="18656300" y="110315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7"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8"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19"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20"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621" name="n_1mainValue【保健センター・保健所】&#10;一人当たり面積"/>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622" name="n_2mainValue【保健センター・保健所】&#10;一人当たり面積"/>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623" name="n_3mainValue【保健センター・保健所】&#10;一人当たり面積"/>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100710</xdr:rowOff>
    </xdr:from>
    <xdr:ext cx="469744" cy="259045"/>
    <xdr:sp macro="" textlink="">
      <xdr:nvSpPr>
        <xdr:cNvPr id="624" name="n_4mainValue【保健センター・保健所】&#10;一人当たり面積"/>
        <xdr:cNvSpPr txBox="1"/>
      </xdr:nvSpPr>
      <xdr:spPr>
        <a:xfrm>
          <a:off x="18421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50" name="直線コネクタ 649"/>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3"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4" name="直線コネクタ 653"/>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55"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6" name="フローチャート: 判断 655"/>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7" name="フローチャート: 判断 65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8" name="フローチャート: 判断 657"/>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9" name="フローチャート: 判断 658"/>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60" name="フローチャート: 判断 659"/>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29755</xdr:rowOff>
    </xdr:from>
    <xdr:to>
      <xdr:col>85</xdr:col>
      <xdr:colOff>177800</xdr:colOff>
      <xdr:row>86</xdr:row>
      <xdr:rowOff>131355</xdr:rowOff>
    </xdr:to>
    <xdr:sp macro="" textlink="">
      <xdr:nvSpPr>
        <xdr:cNvPr id="666" name="楕円 665"/>
        <xdr:cNvSpPr/>
      </xdr:nvSpPr>
      <xdr:spPr>
        <a:xfrm>
          <a:off x="16268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116132</xdr:rowOff>
    </xdr:from>
    <xdr:ext cx="405111" cy="259045"/>
    <xdr:sp macro="" textlink="">
      <xdr:nvSpPr>
        <xdr:cNvPr id="667" name="【消防施設】&#10;有形固定資産減価償却率該当値テキスト"/>
        <xdr:cNvSpPr txBox="1"/>
      </xdr:nvSpPr>
      <xdr:spPr>
        <a:xfrm>
          <a:off x="16357600" y="1468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19957</xdr:rowOff>
    </xdr:from>
    <xdr:to>
      <xdr:col>81</xdr:col>
      <xdr:colOff>101600</xdr:colOff>
      <xdr:row>86</xdr:row>
      <xdr:rowOff>121557</xdr:rowOff>
    </xdr:to>
    <xdr:sp macro="" textlink="">
      <xdr:nvSpPr>
        <xdr:cNvPr id="668" name="楕円 667"/>
        <xdr:cNvSpPr/>
      </xdr:nvSpPr>
      <xdr:spPr>
        <a:xfrm>
          <a:off x="1543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70757</xdr:rowOff>
    </xdr:from>
    <xdr:to>
      <xdr:col>85</xdr:col>
      <xdr:colOff>127000</xdr:colOff>
      <xdr:row>86</xdr:row>
      <xdr:rowOff>80555</xdr:rowOff>
    </xdr:to>
    <xdr:cxnSp macro="">
      <xdr:nvCxnSpPr>
        <xdr:cNvPr id="669" name="直線コネクタ 668"/>
        <xdr:cNvCxnSpPr/>
      </xdr:nvCxnSpPr>
      <xdr:spPr>
        <a:xfrm>
          <a:off x="15481300" y="1481545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8527</xdr:rowOff>
    </xdr:from>
    <xdr:to>
      <xdr:col>76</xdr:col>
      <xdr:colOff>165100</xdr:colOff>
      <xdr:row>86</xdr:row>
      <xdr:rowOff>110127</xdr:rowOff>
    </xdr:to>
    <xdr:sp macro="" textlink="">
      <xdr:nvSpPr>
        <xdr:cNvPr id="670" name="楕円 669"/>
        <xdr:cNvSpPr/>
      </xdr:nvSpPr>
      <xdr:spPr>
        <a:xfrm>
          <a:off x="14541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59327</xdr:rowOff>
    </xdr:from>
    <xdr:to>
      <xdr:col>81</xdr:col>
      <xdr:colOff>50800</xdr:colOff>
      <xdr:row>86</xdr:row>
      <xdr:rowOff>70757</xdr:rowOff>
    </xdr:to>
    <xdr:cxnSp macro="">
      <xdr:nvCxnSpPr>
        <xdr:cNvPr id="671" name="直線コネクタ 670"/>
        <xdr:cNvCxnSpPr/>
      </xdr:nvCxnSpPr>
      <xdr:spPr>
        <a:xfrm>
          <a:off x="14592300" y="148040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166914</xdr:rowOff>
    </xdr:from>
    <xdr:to>
      <xdr:col>72</xdr:col>
      <xdr:colOff>38100</xdr:colOff>
      <xdr:row>86</xdr:row>
      <xdr:rowOff>97064</xdr:rowOff>
    </xdr:to>
    <xdr:sp macro="" textlink="">
      <xdr:nvSpPr>
        <xdr:cNvPr id="672" name="楕円 671"/>
        <xdr:cNvSpPr/>
      </xdr:nvSpPr>
      <xdr:spPr>
        <a:xfrm>
          <a:off x="13652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46264</xdr:rowOff>
    </xdr:from>
    <xdr:to>
      <xdr:col>76</xdr:col>
      <xdr:colOff>114300</xdr:colOff>
      <xdr:row>86</xdr:row>
      <xdr:rowOff>59327</xdr:rowOff>
    </xdr:to>
    <xdr:cxnSp macro="">
      <xdr:nvCxnSpPr>
        <xdr:cNvPr id="673" name="直線コネクタ 672"/>
        <xdr:cNvCxnSpPr/>
      </xdr:nvCxnSpPr>
      <xdr:spPr>
        <a:xfrm>
          <a:off x="13703300" y="147909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21589</xdr:rowOff>
    </xdr:from>
    <xdr:to>
      <xdr:col>67</xdr:col>
      <xdr:colOff>101600</xdr:colOff>
      <xdr:row>82</xdr:row>
      <xdr:rowOff>123189</xdr:rowOff>
    </xdr:to>
    <xdr:sp macro="" textlink="">
      <xdr:nvSpPr>
        <xdr:cNvPr id="674" name="楕円 673"/>
        <xdr:cNvSpPr/>
      </xdr:nvSpPr>
      <xdr:spPr>
        <a:xfrm>
          <a:off x="12763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72389</xdr:rowOff>
    </xdr:from>
    <xdr:to>
      <xdr:col>71</xdr:col>
      <xdr:colOff>177800</xdr:colOff>
      <xdr:row>86</xdr:row>
      <xdr:rowOff>46264</xdr:rowOff>
    </xdr:to>
    <xdr:cxnSp macro="">
      <xdr:nvCxnSpPr>
        <xdr:cNvPr id="675" name="直線コネクタ 674"/>
        <xdr:cNvCxnSpPr/>
      </xdr:nvCxnSpPr>
      <xdr:spPr>
        <a:xfrm>
          <a:off x="12814300" y="14131289"/>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6"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77"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78"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79"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112684</xdr:rowOff>
    </xdr:from>
    <xdr:ext cx="405111" cy="259045"/>
    <xdr:sp macro="" textlink="">
      <xdr:nvSpPr>
        <xdr:cNvPr id="680" name="n_1mainValue【消防施設】&#10;有形固定資産減価償却率"/>
        <xdr:cNvSpPr txBox="1"/>
      </xdr:nvSpPr>
      <xdr:spPr>
        <a:xfrm>
          <a:off x="152660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101254</xdr:rowOff>
    </xdr:from>
    <xdr:ext cx="405111" cy="259045"/>
    <xdr:sp macro="" textlink="">
      <xdr:nvSpPr>
        <xdr:cNvPr id="681" name="n_2mainValue【消防施設】&#10;有形固定資産減価償却率"/>
        <xdr:cNvSpPr txBox="1"/>
      </xdr:nvSpPr>
      <xdr:spPr>
        <a:xfrm>
          <a:off x="14389744" y="14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88191</xdr:rowOff>
    </xdr:from>
    <xdr:ext cx="405111" cy="259045"/>
    <xdr:sp macro="" textlink="">
      <xdr:nvSpPr>
        <xdr:cNvPr id="682" name="n_3mainValue【消防施設】&#10;有形固定資産減価償却率"/>
        <xdr:cNvSpPr txBox="1"/>
      </xdr:nvSpPr>
      <xdr:spPr>
        <a:xfrm>
          <a:off x="13500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114316</xdr:rowOff>
    </xdr:from>
    <xdr:ext cx="405111" cy="259045"/>
    <xdr:sp macro="" textlink="">
      <xdr:nvSpPr>
        <xdr:cNvPr id="683" name="n_4mainValue【消防施設】&#10;有形固定資産減価償却率"/>
        <xdr:cNvSpPr txBox="1"/>
      </xdr:nvSpPr>
      <xdr:spPr>
        <a:xfrm>
          <a:off x="12611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5" name="直線コネクタ 704"/>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7" name="直線コネクタ 70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10"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1" name="フローチャート: 判断 710"/>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2" name="フローチャート: 判断 711"/>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3" name="フローチャート: 判断 712"/>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4" name="フローチャート: 判断 713"/>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5" name="フローチャート: 判断 714"/>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721" name="楕円 720"/>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722" name="【消防施設】&#10;一人当たり面積該当値テキスト"/>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723" name="楕円 722"/>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168402</xdr:rowOff>
    </xdr:to>
    <xdr:cxnSp macro="">
      <xdr:nvCxnSpPr>
        <xdr:cNvPr id="724" name="直線コネクタ 723"/>
        <xdr:cNvCxnSpPr/>
      </xdr:nvCxnSpPr>
      <xdr:spPr>
        <a:xfrm>
          <a:off x="21323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725" name="楕円 724"/>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168402</xdr:rowOff>
    </xdr:to>
    <xdr:cxnSp macro="">
      <xdr:nvCxnSpPr>
        <xdr:cNvPr id="726" name="直線コネクタ 725"/>
        <xdr:cNvCxnSpPr/>
      </xdr:nvCxnSpPr>
      <xdr:spPr>
        <a:xfrm>
          <a:off x="20434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727" name="楕円 726"/>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85</xdr:row>
      <xdr:rowOff>168402</xdr:rowOff>
    </xdr:to>
    <xdr:cxnSp macro="">
      <xdr:nvCxnSpPr>
        <xdr:cNvPr id="728" name="直線コネクタ 727"/>
        <xdr:cNvCxnSpPr/>
      </xdr:nvCxnSpPr>
      <xdr:spPr>
        <a:xfrm>
          <a:off x="19545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117602</xdr:rowOff>
    </xdr:from>
    <xdr:to>
      <xdr:col>98</xdr:col>
      <xdr:colOff>38100</xdr:colOff>
      <xdr:row>86</xdr:row>
      <xdr:rowOff>47752</xdr:rowOff>
    </xdr:to>
    <xdr:sp macro="" textlink="">
      <xdr:nvSpPr>
        <xdr:cNvPr id="729" name="楕円 728"/>
        <xdr:cNvSpPr/>
      </xdr:nvSpPr>
      <xdr:spPr>
        <a:xfrm>
          <a:off x="18605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168402</xdr:rowOff>
    </xdr:from>
    <xdr:to>
      <xdr:col>102</xdr:col>
      <xdr:colOff>114300</xdr:colOff>
      <xdr:row>85</xdr:row>
      <xdr:rowOff>168402</xdr:rowOff>
    </xdr:to>
    <xdr:cxnSp macro="">
      <xdr:nvCxnSpPr>
        <xdr:cNvPr id="730" name="直線コネクタ 729"/>
        <xdr:cNvCxnSpPr/>
      </xdr:nvCxnSpPr>
      <xdr:spPr>
        <a:xfrm>
          <a:off x="18656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31"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2"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33"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4"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735" name="n_1mainValue【消防施設】&#10;一人当たり面積"/>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736" name="n_2main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737" name="n_3mainValue【消防施設】&#10;一人当たり面積"/>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38879</xdr:rowOff>
    </xdr:from>
    <xdr:ext cx="469744" cy="259045"/>
    <xdr:sp macro="" textlink="">
      <xdr:nvSpPr>
        <xdr:cNvPr id="738" name="n_4mainValue【消防施設】&#10;一人当たり面積"/>
        <xdr:cNvSpPr txBox="1"/>
      </xdr:nvSpPr>
      <xdr:spPr>
        <a:xfrm>
          <a:off x="18421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7"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8" name="フローチャート: 判断 767"/>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9" name="フローチャート: 判断 768"/>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70" name="フローチャート: 判断 769"/>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71" name="フローチャート: 判断 770"/>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2" name="フローチャート: 判断 771"/>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149861</xdr:rowOff>
    </xdr:from>
    <xdr:to>
      <xdr:col>85</xdr:col>
      <xdr:colOff>177800</xdr:colOff>
      <xdr:row>106</xdr:row>
      <xdr:rowOff>80011</xdr:rowOff>
    </xdr:to>
    <xdr:sp macro="" textlink="">
      <xdr:nvSpPr>
        <xdr:cNvPr id="778" name="楕円 777"/>
        <xdr:cNvSpPr/>
      </xdr:nvSpPr>
      <xdr:spPr>
        <a:xfrm>
          <a:off x="162687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128288</xdr:rowOff>
    </xdr:from>
    <xdr:ext cx="405111" cy="259045"/>
    <xdr:sp macro="" textlink="">
      <xdr:nvSpPr>
        <xdr:cNvPr id="779" name="【庁舎】&#10;有形固定資産減価償却率該当値テキスト"/>
        <xdr:cNvSpPr txBox="1"/>
      </xdr:nvSpPr>
      <xdr:spPr>
        <a:xfrm>
          <a:off x="16357600"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121920</xdr:rowOff>
    </xdr:from>
    <xdr:to>
      <xdr:col>81</xdr:col>
      <xdr:colOff>101600</xdr:colOff>
      <xdr:row>106</xdr:row>
      <xdr:rowOff>52070</xdr:rowOff>
    </xdr:to>
    <xdr:sp macro="" textlink="">
      <xdr:nvSpPr>
        <xdr:cNvPr id="780" name="楕円 779"/>
        <xdr:cNvSpPr/>
      </xdr:nvSpPr>
      <xdr:spPr>
        <a:xfrm>
          <a:off x="15430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1270</xdr:rowOff>
    </xdr:from>
    <xdr:to>
      <xdr:col>85</xdr:col>
      <xdr:colOff>127000</xdr:colOff>
      <xdr:row>106</xdr:row>
      <xdr:rowOff>29211</xdr:rowOff>
    </xdr:to>
    <xdr:cxnSp macro="">
      <xdr:nvCxnSpPr>
        <xdr:cNvPr id="781" name="直線コネクタ 780"/>
        <xdr:cNvCxnSpPr/>
      </xdr:nvCxnSpPr>
      <xdr:spPr>
        <a:xfrm>
          <a:off x="15481300" y="1817497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82" name="楕円 781"/>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1270</xdr:rowOff>
    </xdr:to>
    <xdr:cxnSp macro="">
      <xdr:nvCxnSpPr>
        <xdr:cNvPr id="783" name="直線コネクタ 782"/>
        <xdr:cNvCxnSpPr/>
      </xdr:nvCxnSpPr>
      <xdr:spPr>
        <a:xfrm>
          <a:off x="14592300" y="181470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66039</xdr:rowOff>
    </xdr:from>
    <xdr:to>
      <xdr:col>72</xdr:col>
      <xdr:colOff>38100</xdr:colOff>
      <xdr:row>105</xdr:row>
      <xdr:rowOff>167639</xdr:rowOff>
    </xdr:to>
    <xdr:sp macro="" textlink="">
      <xdr:nvSpPr>
        <xdr:cNvPr id="784" name="楕円 783"/>
        <xdr:cNvSpPr/>
      </xdr:nvSpPr>
      <xdr:spPr>
        <a:xfrm>
          <a:off x="13652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116839</xdr:rowOff>
    </xdr:from>
    <xdr:to>
      <xdr:col>76</xdr:col>
      <xdr:colOff>114300</xdr:colOff>
      <xdr:row>105</xdr:row>
      <xdr:rowOff>144780</xdr:rowOff>
    </xdr:to>
    <xdr:cxnSp macro="">
      <xdr:nvCxnSpPr>
        <xdr:cNvPr id="785" name="直線コネクタ 784"/>
        <xdr:cNvCxnSpPr/>
      </xdr:nvCxnSpPr>
      <xdr:spPr>
        <a:xfrm>
          <a:off x="13703300" y="181190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151130</xdr:rowOff>
    </xdr:from>
    <xdr:to>
      <xdr:col>67</xdr:col>
      <xdr:colOff>101600</xdr:colOff>
      <xdr:row>105</xdr:row>
      <xdr:rowOff>81280</xdr:rowOff>
    </xdr:to>
    <xdr:sp macro="" textlink="">
      <xdr:nvSpPr>
        <xdr:cNvPr id="786" name="楕円 785"/>
        <xdr:cNvSpPr/>
      </xdr:nvSpPr>
      <xdr:spPr>
        <a:xfrm>
          <a:off x="1276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30480</xdr:rowOff>
    </xdr:from>
    <xdr:to>
      <xdr:col>71</xdr:col>
      <xdr:colOff>177800</xdr:colOff>
      <xdr:row>105</xdr:row>
      <xdr:rowOff>116839</xdr:rowOff>
    </xdr:to>
    <xdr:cxnSp macro="">
      <xdr:nvCxnSpPr>
        <xdr:cNvPr id="787" name="直線コネクタ 786"/>
        <xdr:cNvCxnSpPr/>
      </xdr:nvCxnSpPr>
      <xdr:spPr>
        <a:xfrm>
          <a:off x="12814300" y="18032730"/>
          <a:ext cx="889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88"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89"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90"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91"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43197</xdr:rowOff>
    </xdr:from>
    <xdr:ext cx="405111" cy="259045"/>
    <xdr:sp macro="" textlink="">
      <xdr:nvSpPr>
        <xdr:cNvPr id="792" name="n_1mainValue【庁舎】&#10;有形固定資産減価償却率"/>
        <xdr:cNvSpPr txBox="1"/>
      </xdr:nvSpPr>
      <xdr:spPr>
        <a:xfrm>
          <a:off x="15266044" y="182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93" name="n_2mainValue【庁舎】&#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158766</xdr:rowOff>
    </xdr:from>
    <xdr:ext cx="405111" cy="259045"/>
    <xdr:sp macro="" textlink="">
      <xdr:nvSpPr>
        <xdr:cNvPr id="794" name="n_3mainValue【庁舎】&#10;有形固定資産減価償却率"/>
        <xdr:cNvSpPr txBox="1"/>
      </xdr:nvSpPr>
      <xdr:spPr>
        <a:xfrm>
          <a:off x="13500744"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795" name="n_4mainValue【庁舎】&#10;有形固定資産減価償却率"/>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6" name="テキスト ボックス 8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22" name="直線コネクタ 821"/>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3"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4" name="直線コネクタ 823"/>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6" name="直線コネクタ 82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27"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8" name="フローチャート: 判断 827"/>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9" name="フローチャート: 判断 82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0" name="フローチャート: 判断 829"/>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31" name="フローチャート: 判断 830"/>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2" name="フローチャート: 判断 831"/>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80918</xdr:rowOff>
    </xdr:from>
    <xdr:to>
      <xdr:col>116</xdr:col>
      <xdr:colOff>114300</xdr:colOff>
      <xdr:row>109</xdr:row>
      <xdr:rowOff>11068</xdr:rowOff>
    </xdr:to>
    <xdr:sp macro="" textlink="">
      <xdr:nvSpPr>
        <xdr:cNvPr id="838" name="楕円 837"/>
        <xdr:cNvSpPr/>
      </xdr:nvSpPr>
      <xdr:spPr>
        <a:xfrm>
          <a:off x="221107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167295</xdr:rowOff>
    </xdr:from>
    <xdr:ext cx="469744" cy="259045"/>
    <xdr:sp macro="" textlink="">
      <xdr:nvSpPr>
        <xdr:cNvPr id="839" name="【庁舎】&#10;一人当たり面積該当値テキスト"/>
        <xdr:cNvSpPr txBox="1"/>
      </xdr:nvSpPr>
      <xdr:spPr>
        <a:xfrm>
          <a:off x="22199600" y="185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80918</xdr:rowOff>
    </xdr:from>
    <xdr:to>
      <xdr:col>112</xdr:col>
      <xdr:colOff>38100</xdr:colOff>
      <xdr:row>109</xdr:row>
      <xdr:rowOff>11068</xdr:rowOff>
    </xdr:to>
    <xdr:sp macro="" textlink="">
      <xdr:nvSpPr>
        <xdr:cNvPr id="840" name="楕円 839"/>
        <xdr:cNvSpPr/>
      </xdr:nvSpPr>
      <xdr:spPr>
        <a:xfrm>
          <a:off x="21272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131718</xdr:rowOff>
    </xdr:from>
    <xdr:to>
      <xdr:col>116</xdr:col>
      <xdr:colOff>63500</xdr:colOff>
      <xdr:row>108</xdr:row>
      <xdr:rowOff>131718</xdr:rowOff>
    </xdr:to>
    <xdr:cxnSp macro="">
      <xdr:nvCxnSpPr>
        <xdr:cNvPr id="841" name="直線コネクタ 840"/>
        <xdr:cNvCxnSpPr/>
      </xdr:nvCxnSpPr>
      <xdr:spPr>
        <a:xfrm>
          <a:off x="21323300" y="18648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77651</xdr:rowOff>
    </xdr:from>
    <xdr:to>
      <xdr:col>107</xdr:col>
      <xdr:colOff>101600</xdr:colOff>
      <xdr:row>109</xdr:row>
      <xdr:rowOff>7801</xdr:rowOff>
    </xdr:to>
    <xdr:sp macro="" textlink="">
      <xdr:nvSpPr>
        <xdr:cNvPr id="842" name="楕円 841"/>
        <xdr:cNvSpPr/>
      </xdr:nvSpPr>
      <xdr:spPr>
        <a:xfrm>
          <a:off x="20383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128451</xdr:rowOff>
    </xdr:from>
    <xdr:to>
      <xdr:col>111</xdr:col>
      <xdr:colOff>177800</xdr:colOff>
      <xdr:row>108</xdr:row>
      <xdr:rowOff>131718</xdr:rowOff>
    </xdr:to>
    <xdr:cxnSp macro="">
      <xdr:nvCxnSpPr>
        <xdr:cNvPr id="843" name="直線コネクタ 842"/>
        <xdr:cNvCxnSpPr/>
      </xdr:nvCxnSpPr>
      <xdr:spPr>
        <a:xfrm>
          <a:off x="20434300" y="186450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74386</xdr:rowOff>
    </xdr:from>
    <xdr:to>
      <xdr:col>102</xdr:col>
      <xdr:colOff>165100</xdr:colOff>
      <xdr:row>109</xdr:row>
      <xdr:rowOff>4536</xdr:rowOff>
    </xdr:to>
    <xdr:sp macro="" textlink="">
      <xdr:nvSpPr>
        <xdr:cNvPr id="844" name="楕円 843"/>
        <xdr:cNvSpPr/>
      </xdr:nvSpPr>
      <xdr:spPr>
        <a:xfrm>
          <a:off x="19494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125186</xdr:rowOff>
    </xdr:from>
    <xdr:to>
      <xdr:col>107</xdr:col>
      <xdr:colOff>50800</xdr:colOff>
      <xdr:row>108</xdr:row>
      <xdr:rowOff>128451</xdr:rowOff>
    </xdr:to>
    <xdr:cxnSp macro="">
      <xdr:nvCxnSpPr>
        <xdr:cNvPr id="845" name="直線コネクタ 844"/>
        <xdr:cNvCxnSpPr/>
      </xdr:nvCxnSpPr>
      <xdr:spPr>
        <a:xfrm>
          <a:off x="19545300" y="186417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846" name="楕円 845"/>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121920</xdr:rowOff>
    </xdr:from>
    <xdr:to>
      <xdr:col>102</xdr:col>
      <xdr:colOff>114300</xdr:colOff>
      <xdr:row>108</xdr:row>
      <xdr:rowOff>125186</xdr:rowOff>
    </xdr:to>
    <xdr:cxnSp macro="">
      <xdr:nvCxnSpPr>
        <xdr:cNvPr id="847" name="直線コネクタ 846"/>
        <xdr:cNvCxnSpPr/>
      </xdr:nvCxnSpPr>
      <xdr:spPr>
        <a:xfrm>
          <a:off x="18656300" y="186385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8"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9"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50"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1"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2195</xdr:rowOff>
    </xdr:from>
    <xdr:ext cx="469744" cy="259045"/>
    <xdr:sp macro="" textlink="">
      <xdr:nvSpPr>
        <xdr:cNvPr id="852" name="n_1mainValue【庁舎】&#10;一人当たり面積"/>
        <xdr:cNvSpPr txBox="1"/>
      </xdr:nvSpPr>
      <xdr:spPr>
        <a:xfrm>
          <a:off x="210757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170378</xdr:rowOff>
    </xdr:from>
    <xdr:ext cx="469744" cy="259045"/>
    <xdr:sp macro="" textlink="">
      <xdr:nvSpPr>
        <xdr:cNvPr id="853" name="n_2mainValue【庁舎】&#10;一人当たり面積"/>
        <xdr:cNvSpPr txBox="1"/>
      </xdr:nvSpPr>
      <xdr:spPr>
        <a:xfrm>
          <a:off x="20199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167113</xdr:rowOff>
    </xdr:from>
    <xdr:ext cx="469744" cy="259045"/>
    <xdr:sp macro="" textlink="">
      <xdr:nvSpPr>
        <xdr:cNvPr id="854" name="n_3mainValue【庁舎】&#10;一人当たり面積"/>
        <xdr:cNvSpPr txBox="1"/>
      </xdr:nvSpPr>
      <xdr:spPr>
        <a:xfrm>
          <a:off x="19310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855" name="n_4mainValue【庁舎】&#10;一人当たり面積"/>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・類似団体と比較して特に有形固定資産減価償却率が高くなっている施設は，図書館，体育館，一般廃棄物処理施設，保健センター，消防施設，庁舎である。</a:t>
          </a:r>
        </a:p>
        <a:p>
          <a:r>
            <a:rPr kumimoji="1" lang="ja-JP" altLang="en-US" sz="1300">
              <a:latin typeface="ＭＳ Ｐゴシック" panose="020B0600070205080204" pitchFamily="50" charset="-128"/>
              <a:ea typeface="ＭＳ Ｐゴシック" panose="020B0600070205080204" pitchFamily="50" charset="-128"/>
            </a:rPr>
            <a:t>・庁舎については，令和５年度に新庁舎を整備することとしている。</a:t>
          </a: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・類似団体と比較して特に有形固定資産減価償却率が低くなっている施設は，福祉施設である。</a:t>
          </a:r>
        </a:p>
        <a:p>
          <a:r>
            <a:rPr kumimoji="1" lang="ja-JP" altLang="en-US" sz="1300">
              <a:latin typeface="ＭＳ Ｐゴシック" panose="020B0600070205080204" pitchFamily="50" charset="-128"/>
              <a:ea typeface="ＭＳ Ｐゴシック" panose="020B0600070205080204" pitchFamily="50" charset="-128"/>
            </a:rPr>
            <a:t>・福祉施設については，福祉センターが平成１７年度供用開始と比較的新しい施設であるため，類似団体平均を下回っている。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30,343
29,430
13.79
15,435,597
14,705,918
556,003
6,485,782
9,578,115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類似団体平均より良好であり，令和２年度決算での自主財源比率は</a:t>
          </a:r>
          <a:r>
            <a:rPr kumimoji="1" lang="en-US" altLang="ja-JP" sz="1300">
              <a:latin typeface="ＭＳ Ｐゴシック" panose="020B0600070205080204" pitchFamily="50" charset="-128"/>
              <a:ea typeface="ＭＳ Ｐゴシック" panose="020B0600070205080204" pitchFamily="50" charset="-128"/>
            </a:rPr>
            <a:t>39.5</a:t>
          </a:r>
          <a:r>
            <a:rPr kumimoji="1" lang="ja-JP" altLang="en-US" sz="1300">
              <a:latin typeface="ＭＳ Ｐゴシック" panose="020B0600070205080204" pitchFamily="50" charset="-128"/>
              <a:ea typeface="ＭＳ Ｐゴシック" panose="020B0600070205080204" pitchFamily="50" charset="-128"/>
            </a:rPr>
            <a:t>％，うち町税分は</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％となっています。今後も税収の徴収率向上を中心とする歳入確保に努めます。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xdr:cNvCxnSpPr/>
      </xdr:nvCxnSpPr>
      <xdr:spPr>
        <a:xfrm flipV="1">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103011</xdr:rowOff>
    </xdr:to>
    <xdr:cxnSp macro="">
      <xdr:nvCxnSpPr>
        <xdr:cNvPr id="72" name="直線コネクタ 71"/>
        <xdr:cNvCxnSpPr/>
      </xdr:nvCxnSpPr>
      <xdr:spPr>
        <a:xfrm>
          <a:off x="3225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xdr:cNvCxnSpPr/>
      </xdr:nvCxnSpPr>
      <xdr:spPr>
        <a:xfrm>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類似団体平均より良好であり，令和元年度に比べ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ポイント改善しています。改善した要因は，令和元年１０月からの消費税率の引上げの通年化により，地方消費税交付金が増加したこと等によるものです。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131445</xdr:rowOff>
    </xdr:to>
    <xdr:cxnSp macro="">
      <xdr:nvCxnSpPr>
        <xdr:cNvPr id="128" name="直線コネクタ 127"/>
        <xdr:cNvCxnSpPr/>
      </xdr:nvCxnSpPr>
      <xdr:spPr>
        <a:xfrm flipV="1">
          <a:off x="4114800" y="1052957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61</xdr:row>
      <xdr:rowOff>155575</xdr:rowOff>
    </xdr:to>
    <xdr:cxnSp macro="">
      <xdr:nvCxnSpPr>
        <xdr:cNvPr id="131" name="直線コネクタ 130"/>
        <xdr:cNvCxnSpPr/>
      </xdr:nvCxnSpPr>
      <xdr:spPr>
        <a:xfrm flipV="1">
          <a:off x="3225800" y="105898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20320</xdr:rowOff>
    </xdr:to>
    <xdr:cxnSp macro="">
      <xdr:nvCxnSpPr>
        <xdr:cNvPr id="134" name="直線コネクタ 133"/>
        <xdr:cNvCxnSpPr/>
      </xdr:nvCxnSpPr>
      <xdr:spPr>
        <a:xfrm flipV="1">
          <a:off x="2336800" y="10614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14288</xdr:rowOff>
    </xdr:from>
    <xdr:to>
      <xdr:col>11</xdr:col>
      <xdr:colOff>31750</xdr:colOff>
      <xdr:row>62</xdr:row>
      <xdr:rowOff>20320</xdr:rowOff>
    </xdr:to>
    <xdr:cxnSp macro="">
      <xdr:nvCxnSpPr>
        <xdr:cNvPr id="137" name="直線コネクタ 136"/>
        <xdr:cNvCxnSpPr/>
      </xdr:nvCxnSpPr>
      <xdr:spPr>
        <a:xfrm>
          <a:off x="1447800" y="106441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47" name="楕円 146"/>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48"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49" name="楕円 148"/>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20972</xdr:rowOff>
    </xdr:from>
    <xdr:ext cx="736600" cy="259045"/>
    <xdr:sp macro="" textlink="">
      <xdr:nvSpPr>
        <xdr:cNvPr id="150" name="テキスト ボックス 149"/>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1" name="楕円 150"/>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2" name="テキスト ボックス 151"/>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3" name="楕円 152"/>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4" name="テキスト ボックス 153"/>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5" name="楕円 154"/>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6" name="テキスト ボックス 155"/>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類似団体平均より良好です。令和元年度に比べ増加している要因は，小中学校ＩＣＴ活用事業に係る児童生徒用タブレット端末等整備費の増などによるものです。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122975</xdr:rowOff>
    </xdr:from>
    <xdr:to>
      <xdr:col>23</xdr:col>
      <xdr:colOff>133350</xdr:colOff>
      <xdr:row>81</xdr:row>
      <xdr:rowOff>73647</xdr:rowOff>
    </xdr:to>
    <xdr:cxnSp macro="">
      <xdr:nvCxnSpPr>
        <xdr:cNvPr id="193" name="直線コネクタ 192"/>
        <xdr:cNvCxnSpPr/>
      </xdr:nvCxnSpPr>
      <xdr:spPr>
        <a:xfrm>
          <a:off x="4114800" y="13838975"/>
          <a:ext cx="838200" cy="1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122975</xdr:rowOff>
    </xdr:from>
    <xdr:to>
      <xdr:col>19</xdr:col>
      <xdr:colOff>133350</xdr:colOff>
      <xdr:row>80</xdr:row>
      <xdr:rowOff>125251</xdr:rowOff>
    </xdr:to>
    <xdr:cxnSp macro="">
      <xdr:nvCxnSpPr>
        <xdr:cNvPr id="196" name="直線コネクタ 195"/>
        <xdr:cNvCxnSpPr/>
      </xdr:nvCxnSpPr>
      <xdr:spPr>
        <a:xfrm flipV="1">
          <a:off x="3225800" y="13838975"/>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2153</xdr:rowOff>
    </xdr:from>
    <xdr:to>
      <xdr:col>15</xdr:col>
      <xdr:colOff>82550</xdr:colOff>
      <xdr:row>80</xdr:row>
      <xdr:rowOff>125251</xdr:rowOff>
    </xdr:to>
    <xdr:cxnSp macro="">
      <xdr:nvCxnSpPr>
        <xdr:cNvPr id="199" name="直線コネクタ 198"/>
        <xdr:cNvCxnSpPr/>
      </xdr:nvCxnSpPr>
      <xdr:spPr>
        <a:xfrm>
          <a:off x="2336800" y="13718153"/>
          <a:ext cx="889000" cy="1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2153</xdr:rowOff>
    </xdr:from>
    <xdr:to>
      <xdr:col>11</xdr:col>
      <xdr:colOff>31750</xdr:colOff>
      <xdr:row>80</xdr:row>
      <xdr:rowOff>53310</xdr:rowOff>
    </xdr:to>
    <xdr:cxnSp macro="">
      <xdr:nvCxnSpPr>
        <xdr:cNvPr id="202" name="直線コネクタ 201"/>
        <xdr:cNvCxnSpPr/>
      </xdr:nvCxnSpPr>
      <xdr:spPr>
        <a:xfrm flipV="1">
          <a:off x="1447800" y="13718153"/>
          <a:ext cx="889000" cy="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22847</xdr:rowOff>
    </xdr:from>
    <xdr:to>
      <xdr:col>23</xdr:col>
      <xdr:colOff>184150</xdr:colOff>
      <xdr:row>81</xdr:row>
      <xdr:rowOff>124447</xdr:rowOff>
    </xdr:to>
    <xdr:sp macro="" textlink="">
      <xdr:nvSpPr>
        <xdr:cNvPr id="212" name="楕円 211"/>
        <xdr:cNvSpPr/>
      </xdr:nvSpPr>
      <xdr:spPr>
        <a:xfrm>
          <a:off x="4902200" y="1391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39374</xdr:rowOff>
    </xdr:from>
    <xdr:ext cx="762000" cy="259045"/>
    <xdr:sp macro="" textlink="">
      <xdr:nvSpPr>
        <xdr:cNvPr id="213" name="人件費・物件費等の状況該当値テキスト"/>
        <xdr:cNvSpPr txBox="1"/>
      </xdr:nvSpPr>
      <xdr:spPr>
        <a:xfrm>
          <a:off x="5041900" y="137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72175</xdr:rowOff>
    </xdr:from>
    <xdr:to>
      <xdr:col>19</xdr:col>
      <xdr:colOff>184150</xdr:colOff>
      <xdr:row>81</xdr:row>
      <xdr:rowOff>2325</xdr:rowOff>
    </xdr:to>
    <xdr:sp macro="" textlink="">
      <xdr:nvSpPr>
        <xdr:cNvPr id="214" name="楕円 213"/>
        <xdr:cNvSpPr/>
      </xdr:nvSpPr>
      <xdr:spPr>
        <a:xfrm>
          <a:off x="4064000" y="137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12502</xdr:rowOff>
    </xdr:from>
    <xdr:ext cx="736600" cy="259045"/>
    <xdr:sp macro="" textlink="">
      <xdr:nvSpPr>
        <xdr:cNvPr id="215" name="テキスト ボックス 214"/>
        <xdr:cNvSpPr txBox="1"/>
      </xdr:nvSpPr>
      <xdr:spPr>
        <a:xfrm>
          <a:off x="3733800" y="1355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74451</xdr:rowOff>
    </xdr:from>
    <xdr:to>
      <xdr:col>15</xdr:col>
      <xdr:colOff>133350</xdr:colOff>
      <xdr:row>81</xdr:row>
      <xdr:rowOff>4601</xdr:rowOff>
    </xdr:to>
    <xdr:sp macro="" textlink="">
      <xdr:nvSpPr>
        <xdr:cNvPr id="216" name="楕円 215"/>
        <xdr:cNvSpPr/>
      </xdr:nvSpPr>
      <xdr:spPr>
        <a:xfrm>
          <a:off x="3175000" y="137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14778</xdr:rowOff>
    </xdr:from>
    <xdr:ext cx="762000" cy="259045"/>
    <xdr:sp macro="" textlink="">
      <xdr:nvSpPr>
        <xdr:cNvPr id="217" name="テキスト ボックス 216"/>
        <xdr:cNvSpPr txBox="1"/>
      </xdr:nvSpPr>
      <xdr:spPr>
        <a:xfrm>
          <a:off x="2844800" y="135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122803</xdr:rowOff>
    </xdr:from>
    <xdr:to>
      <xdr:col>11</xdr:col>
      <xdr:colOff>82550</xdr:colOff>
      <xdr:row>80</xdr:row>
      <xdr:rowOff>52953</xdr:rowOff>
    </xdr:to>
    <xdr:sp macro="" textlink="">
      <xdr:nvSpPr>
        <xdr:cNvPr id="218" name="楕円 217"/>
        <xdr:cNvSpPr/>
      </xdr:nvSpPr>
      <xdr:spPr>
        <a:xfrm>
          <a:off x="2286000" y="136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63130</xdr:rowOff>
    </xdr:from>
    <xdr:ext cx="762000" cy="259045"/>
    <xdr:sp macro="" textlink="">
      <xdr:nvSpPr>
        <xdr:cNvPr id="219" name="テキスト ボックス 218"/>
        <xdr:cNvSpPr txBox="1"/>
      </xdr:nvSpPr>
      <xdr:spPr>
        <a:xfrm>
          <a:off x="1955800" y="1343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2510</xdr:rowOff>
    </xdr:from>
    <xdr:to>
      <xdr:col>7</xdr:col>
      <xdr:colOff>31750</xdr:colOff>
      <xdr:row>80</xdr:row>
      <xdr:rowOff>104110</xdr:rowOff>
    </xdr:to>
    <xdr:sp macro="" textlink="">
      <xdr:nvSpPr>
        <xdr:cNvPr id="220" name="楕円 219"/>
        <xdr:cNvSpPr/>
      </xdr:nvSpPr>
      <xdr:spPr>
        <a:xfrm>
          <a:off x="1397000" y="137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114287</xdr:rowOff>
    </xdr:from>
    <xdr:ext cx="762000" cy="259045"/>
    <xdr:sp macro="" textlink="">
      <xdr:nvSpPr>
        <xdr:cNvPr id="221" name="テキスト ボックス 220"/>
        <xdr:cNvSpPr txBox="1"/>
      </xdr:nvSpPr>
      <xdr:spPr>
        <a:xfrm>
          <a:off x="1066800" y="134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令和２年度のラスパイレス指数は，類似団体平均値とほぼ同程度となっています。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117929</xdr:rowOff>
    </xdr:to>
    <xdr:cxnSp macro="">
      <xdr:nvCxnSpPr>
        <xdr:cNvPr id="257" name="直線コネクタ 256"/>
        <xdr:cNvCxnSpPr/>
      </xdr:nvCxnSpPr>
      <xdr:spPr>
        <a:xfrm flipV="1">
          <a:off x="16179800" y="145877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67129</xdr:rowOff>
    </xdr:to>
    <xdr:cxnSp macro="">
      <xdr:nvCxnSpPr>
        <xdr:cNvPr id="260" name="直線コネクタ 259"/>
        <xdr:cNvCxnSpPr/>
      </xdr:nvCxnSpPr>
      <xdr:spPr>
        <a:xfrm flipV="1">
          <a:off x="15290800" y="146911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3" name="直線コネクタ 262"/>
        <xdr:cNvCxnSpPr/>
      </xdr:nvCxnSpPr>
      <xdr:spPr>
        <a:xfrm>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152400</xdr:rowOff>
    </xdr:to>
    <xdr:cxnSp macro="">
      <xdr:nvCxnSpPr>
        <xdr:cNvPr id="266" name="直線コネクタ 265"/>
        <xdr:cNvCxnSpPr/>
      </xdr:nvCxnSpPr>
      <xdr:spPr>
        <a:xfrm>
          <a:off x="13512800" y="145532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6" name="楕円 275"/>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7"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9" name="テキスト ボックス 278"/>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これまでの退職者補充調整の取組などにより，類似団体平均より良好な結果となっています。</a:t>
          </a: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145143</xdr:rowOff>
    </xdr:from>
    <xdr:to>
      <xdr:col>81</xdr:col>
      <xdr:colOff>44450</xdr:colOff>
      <xdr:row>59</xdr:row>
      <xdr:rowOff>145143</xdr:rowOff>
    </xdr:to>
    <xdr:cxnSp macro="">
      <xdr:nvCxnSpPr>
        <xdr:cNvPr id="322" name="直線コネクタ 321"/>
        <xdr:cNvCxnSpPr/>
      </xdr:nvCxnSpPr>
      <xdr:spPr>
        <a:xfrm>
          <a:off x="16179800" y="10260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145143</xdr:rowOff>
    </xdr:from>
    <xdr:to>
      <xdr:col>77</xdr:col>
      <xdr:colOff>44450</xdr:colOff>
      <xdr:row>59</xdr:row>
      <xdr:rowOff>150313</xdr:rowOff>
    </xdr:to>
    <xdr:cxnSp macro="">
      <xdr:nvCxnSpPr>
        <xdr:cNvPr id="325" name="直線コネクタ 324"/>
        <xdr:cNvCxnSpPr/>
      </xdr:nvCxnSpPr>
      <xdr:spPr>
        <a:xfrm flipV="1">
          <a:off x="15290800" y="10260693"/>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108948</xdr:rowOff>
    </xdr:from>
    <xdr:to>
      <xdr:col>72</xdr:col>
      <xdr:colOff>203200</xdr:colOff>
      <xdr:row>59</xdr:row>
      <xdr:rowOff>150313</xdr:rowOff>
    </xdr:to>
    <xdr:cxnSp macro="">
      <xdr:nvCxnSpPr>
        <xdr:cNvPr id="328" name="直線コネクタ 327"/>
        <xdr:cNvCxnSpPr/>
      </xdr:nvCxnSpPr>
      <xdr:spPr>
        <a:xfrm>
          <a:off x="14401800" y="1022449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108948</xdr:rowOff>
    </xdr:from>
    <xdr:to>
      <xdr:col>68</xdr:col>
      <xdr:colOff>152400</xdr:colOff>
      <xdr:row>59</xdr:row>
      <xdr:rowOff>124460</xdr:rowOff>
    </xdr:to>
    <xdr:cxnSp macro="">
      <xdr:nvCxnSpPr>
        <xdr:cNvPr id="331" name="直線コネクタ 330"/>
        <xdr:cNvCxnSpPr/>
      </xdr:nvCxnSpPr>
      <xdr:spPr>
        <a:xfrm flipV="1">
          <a:off x="13512800" y="1022449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94343</xdr:rowOff>
    </xdr:from>
    <xdr:to>
      <xdr:col>81</xdr:col>
      <xdr:colOff>95250</xdr:colOff>
      <xdr:row>60</xdr:row>
      <xdr:rowOff>24493</xdr:rowOff>
    </xdr:to>
    <xdr:sp macro="" textlink="">
      <xdr:nvSpPr>
        <xdr:cNvPr id="341" name="楕円 340"/>
        <xdr:cNvSpPr/>
      </xdr:nvSpPr>
      <xdr:spPr>
        <a:xfrm>
          <a:off x="169672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110870</xdr:rowOff>
    </xdr:from>
    <xdr:ext cx="762000" cy="259045"/>
    <xdr:sp macro="" textlink="">
      <xdr:nvSpPr>
        <xdr:cNvPr id="342" name="定員管理の状況該当値テキスト"/>
        <xdr:cNvSpPr txBox="1"/>
      </xdr:nvSpPr>
      <xdr:spPr>
        <a:xfrm>
          <a:off x="17106900" y="100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94343</xdr:rowOff>
    </xdr:from>
    <xdr:to>
      <xdr:col>77</xdr:col>
      <xdr:colOff>95250</xdr:colOff>
      <xdr:row>60</xdr:row>
      <xdr:rowOff>24493</xdr:rowOff>
    </xdr:to>
    <xdr:sp macro="" textlink="">
      <xdr:nvSpPr>
        <xdr:cNvPr id="343" name="楕円 342"/>
        <xdr:cNvSpPr/>
      </xdr:nvSpPr>
      <xdr:spPr>
        <a:xfrm>
          <a:off x="16129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34670</xdr:rowOff>
    </xdr:from>
    <xdr:ext cx="736600" cy="259045"/>
    <xdr:sp macro="" textlink="">
      <xdr:nvSpPr>
        <xdr:cNvPr id="344" name="テキスト ボックス 343"/>
        <xdr:cNvSpPr txBox="1"/>
      </xdr:nvSpPr>
      <xdr:spPr>
        <a:xfrm>
          <a:off x="15798800" y="997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99513</xdr:rowOff>
    </xdr:from>
    <xdr:to>
      <xdr:col>73</xdr:col>
      <xdr:colOff>44450</xdr:colOff>
      <xdr:row>60</xdr:row>
      <xdr:rowOff>29663</xdr:rowOff>
    </xdr:to>
    <xdr:sp macro="" textlink="">
      <xdr:nvSpPr>
        <xdr:cNvPr id="345" name="楕円 344"/>
        <xdr:cNvSpPr/>
      </xdr:nvSpPr>
      <xdr:spPr>
        <a:xfrm>
          <a:off x="15240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39840</xdr:rowOff>
    </xdr:from>
    <xdr:ext cx="762000" cy="259045"/>
    <xdr:sp macro="" textlink="">
      <xdr:nvSpPr>
        <xdr:cNvPr id="346" name="テキスト ボックス 345"/>
        <xdr:cNvSpPr txBox="1"/>
      </xdr:nvSpPr>
      <xdr:spPr>
        <a:xfrm>
          <a:off x="14909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58148</xdr:rowOff>
    </xdr:from>
    <xdr:to>
      <xdr:col>68</xdr:col>
      <xdr:colOff>203200</xdr:colOff>
      <xdr:row>59</xdr:row>
      <xdr:rowOff>159748</xdr:rowOff>
    </xdr:to>
    <xdr:sp macro="" textlink="">
      <xdr:nvSpPr>
        <xdr:cNvPr id="347" name="楕円 346"/>
        <xdr:cNvSpPr/>
      </xdr:nvSpPr>
      <xdr:spPr>
        <a:xfrm>
          <a:off x="14351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169925</xdr:rowOff>
    </xdr:from>
    <xdr:ext cx="762000" cy="259045"/>
    <xdr:sp macro="" textlink="">
      <xdr:nvSpPr>
        <xdr:cNvPr id="348" name="テキスト ボックス 347"/>
        <xdr:cNvSpPr txBox="1"/>
      </xdr:nvSpPr>
      <xdr:spPr>
        <a:xfrm>
          <a:off x="14020800" y="99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9" name="楕円 348"/>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50" name="テキスト ボックス 349"/>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令和２年度の実質公債費比率は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％，令和元年度と比べ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ポイントの減で，類似団体と同値となっています。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減の主な要因は，平成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年度に借り入れた町道２号線道路改良事業等に係る地方債の償還完了等によるものです。</a:t>
          </a:r>
        </a:p>
        <a:p>
          <a:r>
            <a:rPr kumimoji="1" lang="ja-JP" altLang="en-US" sz="1300">
              <a:latin typeface="ＭＳ Ｐゴシック" panose="020B0600070205080204" pitchFamily="50" charset="-128"/>
              <a:ea typeface="ＭＳ Ｐゴシック" panose="020B0600070205080204" pitchFamily="50" charset="-128"/>
            </a:rPr>
            <a:t>ただし，今後は，庁舎移転事業等の大規模事業の公債費償還により再び上昇する見込みです。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164677</xdr:rowOff>
    </xdr:to>
    <xdr:cxnSp macro="">
      <xdr:nvCxnSpPr>
        <xdr:cNvPr id="383" name="直線コネクタ 382"/>
        <xdr:cNvCxnSpPr/>
      </xdr:nvCxnSpPr>
      <xdr:spPr>
        <a:xfrm flipV="1">
          <a:off x="16179800" y="709760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138006</xdr:rowOff>
    </xdr:to>
    <xdr:cxnSp macro="">
      <xdr:nvCxnSpPr>
        <xdr:cNvPr id="386" name="直線コネクタ 385"/>
        <xdr:cNvCxnSpPr/>
      </xdr:nvCxnSpPr>
      <xdr:spPr>
        <a:xfrm flipV="1">
          <a:off x="15290800" y="71941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43</xdr:row>
      <xdr:rowOff>30904</xdr:rowOff>
    </xdr:to>
    <xdr:cxnSp macro="">
      <xdr:nvCxnSpPr>
        <xdr:cNvPr id="389" name="直線コネクタ 388"/>
        <xdr:cNvCxnSpPr/>
      </xdr:nvCxnSpPr>
      <xdr:spPr>
        <a:xfrm flipV="1">
          <a:off x="14401800" y="733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71120</xdr:rowOff>
    </xdr:to>
    <xdr:cxnSp macro="">
      <xdr:nvCxnSpPr>
        <xdr:cNvPr id="392" name="直線コネクタ 391"/>
        <xdr:cNvCxnSpPr/>
      </xdr:nvCxnSpPr>
      <xdr:spPr>
        <a:xfrm flipV="1">
          <a:off x="13512800" y="74032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2" name="楕円 401"/>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3"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4" name="楕円 403"/>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5" name="テキスト ボックス 404"/>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6" name="楕円 405"/>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7" name="テキスト ボックス 406"/>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8" name="楕円 407"/>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9" name="テキスト ボックス 408"/>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10" name="楕円 409"/>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1" name="テキスト ボックス 410"/>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昨年度に引き続き，類似団体平均より良好です。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年度以降は，令和元年度を除き，充当可能財源等が将来負担額を上回っているため，値が算出されていません。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令和元年度は，公民館整備事業等の大規模事業に係る地方債の借入により，将来負担額が充当可能財源等を上回り，将来負担比率の値が算出されました。</a:t>
          </a:r>
        </a:p>
        <a:p>
          <a:r>
            <a:rPr kumimoji="1" lang="ja-JP" altLang="en-US" sz="1300">
              <a:latin typeface="ＭＳ Ｐゴシック" panose="020B0600070205080204" pitchFamily="50" charset="-128"/>
              <a:ea typeface="ＭＳ Ｐゴシック" panose="020B0600070205080204" pitchFamily="50" charset="-128"/>
            </a:rPr>
            <a:t>今後は，庁舎移転事業等に係る地方債の借入れにより，将来負担額の増が見込まれます。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48" name="テキスト ボックス 447"/>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14746</xdr:rowOff>
    </xdr:from>
    <xdr:to>
      <xdr:col>77</xdr:col>
      <xdr:colOff>95250</xdr:colOff>
      <xdr:row>14</xdr:row>
      <xdr:rowOff>116346</xdr:rowOff>
    </xdr:to>
    <xdr:sp macro="" textlink="">
      <xdr:nvSpPr>
        <xdr:cNvPr id="460" name="楕円 459"/>
        <xdr:cNvSpPr/>
      </xdr:nvSpPr>
      <xdr:spPr>
        <a:xfrm>
          <a:off x="161290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126523</xdr:rowOff>
    </xdr:from>
    <xdr:ext cx="736600" cy="259045"/>
    <xdr:sp macro="" textlink="">
      <xdr:nvSpPr>
        <xdr:cNvPr id="461" name="テキスト ボックス 460"/>
        <xdr:cNvSpPr txBox="1"/>
      </xdr:nvSpPr>
      <xdr:spPr>
        <a:xfrm>
          <a:off x="15798800" y="218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30,343
29,430
13.79
15,435,597
14,705,918
556,003
6,485,782
9,578,115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給与体系の適正化，退職者補充調整などの取組により，類似団体平均より良好な結果となっています。</a:t>
          </a:r>
        </a:p>
        <a:p>
          <a:r>
            <a:rPr kumimoji="1" lang="ja-JP" altLang="en-US" sz="1300">
              <a:latin typeface="ＭＳ Ｐゴシック" panose="020B0600070205080204" pitchFamily="50" charset="-128"/>
              <a:ea typeface="ＭＳ Ｐゴシック" panose="020B0600070205080204" pitchFamily="50" charset="-128"/>
            </a:rPr>
            <a:t>引き続き適正な給与体系を維持します。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132715</xdr:rowOff>
    </xdr:to>
    <xdr:cxnSp macro="">
      <xdr:nvCxnSpPr>
        <xdr:cNvPr id="62" name="直線コネクタ 61"/>
        <xdr:cNvCxnSpPr/>
      </xdr:nvCxnSpPr>
      <xdr:spPr>
        <a:xfrm>
          <a:off x="3987800" y="59105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64135</xdr:rowOff>
    </xdr:from>
    <xdr:to>
      <xdr:col>19</xdr:col>
      <xdr:colOff>187325</xdr:colOff>
      <xdr:row>34</xdr:row>
      <xdr:rowOff>81280</xdr:rowOff>
    </xdr:to>
    <xdr:cxnSp macro="">
      <xdr:nvCxnSpPr>
        <xdr:cNvPr id="65" name="直線コネクタ 64"/>
        <xdr:cNvCxnSpPr/>
      </xdr:nvCxnSpPr>
      <xdr:spPr>
        <a:xfrm>
          <a:off x="3098800" y="58934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144145</xdr:rowOff>
    </xdr:from>
    <xdr:to>
      <xdr:col>15</xdr:col>
      <xdr:colOff>98425</xdr:colOff>
      <xdr:row>34</xdr:row>
      <xdr:rowOff>64135</xdr:rowOff>
    </xdr:to>
    <xdr:cxnSp macro="">
      <xdr:nvCxnSpPr>
        <xdr:cNvPr id="68" name="直線コネクタ 67"/>
        <xdr:cNvCxnSpPr/>
      </xdr:nvCxnSpPr>
      <xdr:spPr>
        <a:xfrm>
          <a:off x="2209800" y="58019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144145</xdr:rowOff>
    </xdr:from>
    <xdr:to>
      <xdr:col>11</xdr:col>
      <xdr:colOff>9525</xdr:colOff>
      <xdr:row>33</xdr:row>
      <xdr:rowOff>155575</xdr:rowOff>
    </xdr:to>
    <xdr:cxnSp macro="">
      <xdr:nvCxnSpPr>
        <xdr:cNvPr id="71" name="直線コネクタ 70"/>
        <xdr:cNvCxnSpPr/>
      </xdr:nvCxnSpPr>
      <xdr:spPr>
        <a:xfrm flipV="1">
          <a:off x="1320800" y="5801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81915</xdr:rowOff>
    </xdr:from>
    <xdr:to>
      <xdr:col>24</xdr:col>
      <xdr:colOff>76200</xdr:colOff>
      <xdr:row>35</xdr:row>
      <xdr:rowOff>12065</xdr:rowOff>
    </xdr:to>
    <xdr:sp macro="" textlink="">
      <xdr:nvSpPr>
        <xdr:cNvPr id="81" name="楕円 80"/>
        <xdr:cNvSpPr/>
      </xdr:nvSpPr>
      <xdr:spPr>
        <a:xfrm>
          <a:off x="47752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98442</xdr:rowOff>
    </xdr:from>
    <xdr:ext cx="762000" cy="259045"/>
    <xdr:sp macro="" textlink="">
      <xdr:nvSpPr>
        <xdr:cNvPr id="82" name="人件費該当値テキスト"/>
        <xdr:cNvSpPr txBox="1"/>
      </xdr:nvSpPr>
      <xdr:spPr>
        <a:xfrm>
          <a:off x="4914900" y="575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3" name="楕円 82"/>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4" name="テキスト ボックス 83"/>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xdr:rowOff>
    </xdr:from>
    <xdr:to>
      <xdr:col>15</xdr:col>
      <xdr:colOff>149225</xdr:colOff>
      <xdr:row>34</xdr:row>
      <xdr:rowOff>114935</xdr:rowOff>
    </xdr:to>
    <xdr:sp macro="" textlink="">
      <xdr:nvSpPr>
        <xdr:cNvPr id="85" name="楕円 84"/>
        <xdr:cNvSpPr/>
      </xdr:nvSpPr>
      <xdr:spPr>
        <a:xfrm>
          <a:off x="3048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125112</xdr:rowOff>
    </xdr:from>
    <xdr:ext cx="762000" cy="259045"/>
    <xdr:sp macro="" textlink="">
      <xdr:nvSpPr>
        <xdr:cNvPr id="86" name="テキスト ボックス 85"/>
        <xdr:cNvSpPr txBox="1"/>
      </xdr:nvSpPr>
      <xdr:spPr>
        <a:xfrm>
          <a:off x="2717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93345</xdr:rowOff>
    </xdr:from>
    <xdr:to>
      <xdr:col>11</xdr:col>
      <xdr:colOff>60325</xdr:colOff>
      <xdr:row>34</xdr:row>
      <xdr:rowOff>23495</xdr:rowOff>
    </xdr:to>
    <xdr:sp macro="" textlink="">
      <xdr:nvSpPr>
        <xdr:cNvPr id="87" name="楕円 86"/>
        <xdr:cNvSpPr/>
      </xdr:nvSpPr>
      <xdr:spPr>
        <a:xfrm>
          <a:off x="21590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33672</xdr:rowOff>
    </xdr:from>
    <xdr:ext cx="762000" cy="259045"/>
    <xdr:sp macro="" textlink="">
      <xdr:nvSpPr>
        <xdr:cNvPr id="88" name="テキスト ボックス 87"/>
        <xdr:cNvSpPr txBox="1"/>
      </xdr:nvSpPr>
      <xdr:spPr>
        <a:xfrm>
          <a:off x="1828800" y="552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104775</xdr:rowOff>
    </xdr:from>
    <xdr:to>
      <xdr:col>6</xdr:col>
      <xdr:colOff>171450</xdr:colOff>
      <xdr:row>34</xdr:row>
      <xdr:rowOff>34925</xdr:rowOff>
    </xdr:to>
    <xdr:sp macro="" textlink="">
      <xdr:nvSpPr>
        <xdr:cNvPr id="89" name="楕円 88"/>
        <xdr:cNvSpPr/>
      </xdr:nvSpPr>
      <xdr:spPr>
        <a:xfrm>
          <a:off x="1270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45102</xdr:rowOff>
    </xdr:from>
    <xdr:ext cx="762000" cy="259045"/>
    <xdr:sp macro="" textlink="">
      <xdr:nvSpPr>
        <xdr:cNvPr id="90" name="テキスト ボックス 89"/>
        <xdr:cNvSpPr txBox="1"/>
      </xdr:nvSpPr>
      <xdr:spPr>
        <a:xfrm>
          <a:off x="939800" y="553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内部管理経費の削減や事務事業費の見直しなどにより，類似団体平均より良好な結果となっています。引き続き，内部管理経費の抑制を図っていきます。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73660</xdr:rowOff>
    </xdr:to>
    <xdr:cxnSp macro="">
      <xdr:nvCxnSpPr>
        <xdr:cNvPr id="123" name="直線コネクタ 122"/>
        <xdr:cNvCxnSpPr/>
      </xdr:nvCxnSpPr>
      <xdr:spPr>
        <a:xfrm>
          <a:off x="15671800" y="2816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73660</xdr:rowOff>
    </xdr:to>
    <xdr:cxnSp macro="">
      <xdr:nvCxnSpPr>
        <xdr:cNvPr id="126" name="直線コネクタ 125"/>
        <xdr:cNvCxnSpPr/>
      </xdr:nvCxnSpPr>
      <xdr:spPr>
        <a:xfrm>
          <a:off x="14782800" y="274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20320</xdr:rowOff>
    </xdr:to>
    <xdr:cxnSp macro="">
      <xdr:nvCxnSpPr>
        <xdr:cNvPr id="129" name="直線コネクタ 128"/>
        <xdr:cNvCxnSpPr/>
      </xdr:nvCxnSpPr>
      <xdr:spPr>
        <a:xfrm flipV="1">
          <a:off x="13893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20320</xdr:rowOff>
    </xdr:to>
    <xdr:cxnSp macro="">
      <xdr:nvCxnSpPr>
        <xdr:cNvPr id="132" name="直線コネクタ 131"/>
        <xdr:cNvCxnSpPr/>
      </xdr:nvCxnSpPr>
      <xdr:spPr>
        <a:xfrm>
          <a:off x="13004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2" name="楕円 141"/>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3"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4" name="楕円 143"/>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5" name="テキスト ボックス 144"/>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6" name="楕円 145"/>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7" name="テキスト ボックス 146"/>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48" name="楕円 147"/>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49" name="テキスト ボックス 148"/>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0" name="楕円 149"/>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1" name="テキスト ボックス 150"/>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類似団体平均と比べて高くなっています。これは広島県からの権限移譲により，平成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年度から福祉事務所を開設したことに伴う特殊要因によるものです。</a:t>
          </a:r>
        </a:p>
        <a:p>
          <a:r>
            <a:rPr kumimoji="1" lang="ja-JP" altLang="en-US" sz="1200">
              <a:latin typeface="ＭＳ Ｐゴシック" panose="020B0600070205080204" pitchFamily="50" charset="-128"/>
              <a:ea typeface="ＭＳ Ｐゴシック" panose="020B0600070205080204" pitchFamily="50" charset="-128"/>
            </a:rPr>
            <a:t>また，令和２年度は前年度と比べて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ポイント減少しており，主な理由は，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障害者支援費及び生活保護費について，歳出は対前年度比で減額となった一方，令和２年度歳入はほぼ予算現額どおり歳入され，令和３年度に過年度調整が入ることに伴い，令和２年度の経常経費（扶助費）充当一般財源が減少したことによるもので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58</xdr:row>
      <xdr:rowOff>39915</xdr:rowOff>
    </xdr:to>
    <xdr:cxnSp macro="">
      <xdr:nvCxnSpPr>
        <xdr:cNvPr id="186" name="直線コネクタ 185"/>
        <xdr:cNvCxnSpPr/>
      </xdr:nvCxnSpPr>
      <xdr:spPr>
        <a:xfrm flipV="1">
          <a:off x="3987800" y="977718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58</xdr:row>
      <xdr:rowOff>39915</xdr:rowOff>
    </xdr:to>
    <xdr:cxnSp macro="">
      <xdr:nvCxnSpPr>
        <xdr:cNvPr id="189" name="直線コネクタ 188"/>
        <xdr:cNvCxnSpPr/>
      </xdr:nvCxnSpPr>
      <xdr:spPr>
        <a:xfrm>
          <a:off x="3098800" y="97771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58965</xdr:rowOff>
    </xdr:to>
    <xdr:cxnSp macro="">
      <xdr:nvCxnSpPr>
        <xdr:cNvPr id="192" name="直線コネクタ 191"/>
        <xdr:cNvCxnSpPr/>
      </xdr:nvCxnSpPr>
      <xdr:spPr>
        <a:xfrm flipV="1">
          <a:off x="2209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58965</xdr:rowOff>
    </xdr:to>
    <xdr:cxnSp macro="">
      <xdr:nvCxnSpPr>
        <xdr:cNvPr id="195" name="直線コネクタ 194"/>
        <xdr:cNvCxnSpPr/>
      </xdr:nvCxnSpPr>
      <xdr:spPr>
        <a:xfrm>
          <a:off x="1320800" y="9755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5" name="楕円 204"/>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6"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07" name="楕円 206"/>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08" name="テキスト ボックス 207"/>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9" name="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1" name="楕円 210"/>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2" name="テキスト ボックス 21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3" name="楕円 212"/>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4" name="テキスト ボックス 213"/>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ポイント高い結果となっています。</a:t>
          </a:r>
        </a:p>
        <a:p>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％と，令和元年度と同値となっています。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146050</xdr:rowOff>
    </xdr:to>
    <xdr:cxnSp macro="">
      <xdr:nvCxnSpPr>
        <xdr:cNvPr id="247" name="直線コネクタ 246"/>
        <xdr:cNvCxnSpPr/>
      </xdr:nvCxnSpPr>
      <xdr:spPr>
        <a:xfrm>
          <a:off x="15671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153670</xdr:rowOff>
    </xdr:to>
    <xdr:cxnSp macro="">
      <xdr:nvCxnSpPr>
        <xdr:cNvPr id="250" name="直線コネクタ 249"/>
        <xdr:cNvCxnSpPr/>
      </xdr:nvCxnSpPr>
      <xdr:spPr>
        <a:xfrm flipV="1">
          <a:off x="14782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57</xdr:row>
      <xdr:rowOff>161290</xdr:rowOff>
    </xdr:to>
    <xdr:cxnSp macro="">
      <xdr:nvCxnSpPr>
        <xdr:cNvPr id="253" name="直線コネクタ 252"/>
        <xdr:cNvCxnSpPr/>
      </xdr:nvCxnSpPr>
      <xdr:spPr>
        <a:xfrm flipV="1">
          <a:off x="13893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161290</xdr:rowOff>
    </xdr:to>
    <xdr:cxnSp macro="">
      <xdr:nvCxnSpPr>
        <xdr:cNvPr id="256" name="直線コネクタ 255"/>
        <xdr:cNvCxnSpPr/>
      </xdr:nvCxnSpPr>
      <xdr:spPr>
        <a:xfrm>
          <a:off x="13004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6" name="楕円 265"/>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7"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0" name="楕円 269"/>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1" name="テキスト ボックス 270"/>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2" name="楕円 271"/>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3" name="テキスト ボックス 272"/>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4" name="楕円 273"/>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5" name="テキスト ボックス 274"/>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類似団体平均より良好な結果となっています。</a:t>
          </a:r>
        </a:p>
        <a:p>
          <a:r>
            <a:rPr kumimoji="1" lang="ja-JP" altLang="en-US" sz="1300">
              <a:latin typeface="ＭＳ Ｐゴシック" panose="020B0600070205080204" pitchFamily="50" charset="-128"/>
              <a:ea typeface="ＭＳ Ｐゴシック" panose="020B0600070205080204" pitchFamily="50" charset="-128"/>
            </a:rPr>
            <a:t>引き続き，経費の適正化を図っていきます。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53848</xdr:rowOff>
    </xdr:to>
    <xdr:cxnSp macro="">
      <xdr:nvCxnSpPr>
        <xdr:cNvPr id="305" name="直線コネクタ 304"/>
        <xdr:cNvCxnSpPr/>
      </xdr:nvCxnSpPr>
      <xdr:spPr>
        <a:xfrm>
          <a:off x="15671800" y="61986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94996</xdr:rowOff>
    </xdr:to>
    <xdr:cxnSp macro="">
      <xdr:nvCxnSpPr>
        <xdr:cNvPr id="308" name="直線コネクタ 307"/>
        <xdr:cNvCxnSpPr/>
      </xdr:nvCxnSpPr>
      <xdr:spPr>
        <a:xfrm flipV="1">
          <a:off x="14782800" y="61986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94996</xdr:rowOff>
    </xdr:to>
    <xdr:cxnSp macro="">
      <xdr:nvCxnSpPr>
        <xdr:cNvPr id="311" name="直線コネクタ 310"/>
        <xdr:cNvCxnSpPr/>
      </xdr:nvCxnSpPr>
      <xdr:spPr>
        <a:xfrm>
          <a:off x="13893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159004</xdr:rowOff>
    </xdr:to>
    <xdr:cxnSp macro="">
      <xdr:nvCxnSpPr>
        <xdr:cNvPr id="314" name="直線コネクタ 313"/>
        <xdr:cNvCxnSpPr/>
      </xdr:nvCxnSpPr>
      <xdr:spPr>
        <a:xfrm flipV="1">
          <a:off x="13004800" y="6258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4" name="楕円 323"/>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5"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6" name="楕円 325"/>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7" name="テキスト ボックス 326"/>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8" name="楕円 327"/>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9" name="テキスト ボックス 328"/>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0" name="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1" name="テキスト ボックス 330"/>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2" name="楕円 331"/>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3" name="テキスト ボックス 332"/>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類似団体平均と比べて悪い状況にあります。</a:t>
          </a:r>
        </a:p>
        <a:p>
          <a:r>
            <a:rPr kumimoji="1" lang="ja-JP" altLang="en-US" sz="1100">
              <a:latin typeface="ＭＳ Ｐゴシック" panose="020B0600070205080204" pitchFamily="50" charset="-128"/>
              <a:ea typeface="ＭＳ Ｐゴシック" panose="020B0600070205080204" pitchFamily="50" charset="-128"/>
            </a:rPr>
            <a:t>主な要因は，平成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年度にかけて多額の町債を財源に大型事業に取り組んだことから町債残高が急増し，それに伴って公債費負担も増加したことによるものです。</a:t>
          </a:r>
        </a:p>
        <a:p>
          <a:r>
            <a:rPr kumimoji="1" lang="ja-JP" altLang="en-US" sz="1100">
              <a:latin typeface="ＭＳ Ｐゴシック" panose="020B0600070205080204" pitchFamily="50" charset="-128"/>
              <a:ea typeface="ＭＳ Ｐゴシック" panose="020B0600070205080204" pitchFamily="50" charset="-128"/>
            </a:rPr>
            <a:t>なお，令和元年度に比べて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ポイント改善しています。</a:t>
          </a:r>
        </a:p>
        <a:p>
          <a:r>
            <a:rPr kumimoji="1" lang="ja-JP" altLang="en-US" sz="1100">
              <a:latin typeface="ＭＳ Ｐゴシック" panose="020B0600070205080204" pitchFamily="50" charset="-128"/>
              <a:ea typeface="ＭＳ Ｐゴシック" panose="020B0600070205080204" pitchFamily="50" charset="-128"/>
            </a:rPr>
            <a:t>その主な要因は，平成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年度に借り入れた町道２号線道路改良事業等に係る地方債の償還完了等によるものです。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46989</xdr:rowOff>
    </xdr:to>
    <xdr:cxnSp macro="">
      <xdr:nvCxnSpPr>
        <xdr:cNvPr id="363" name="直線コネクタ 362"/>
        <xdr:cNvCxnSpPr/>
      </xdr:nvCxnSpPr>
      <xdr:spPr>
        <a:xfrm flipV="1">
          <a:off x="3987800" y="132212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138430</xdr:rowOff>
    </xdr:to>
    <xdr:cxnSp macro="">
      <xdr:nvCxnSpPr>
        <xdr:cNvPr id="366" name="直線コネクタ 365"/>
        <xdr:cNvCxnSpPr/>
      </xdr:nvCxnSpPr>
      <xdr:spPr>
        <a:xfrm flipV="1">
          <a:off x="3098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35561</xdr:rowOff>
    </xdr:to>
    <xdr:cxnSp macro="">
      <xdr:nvCxnSpPr>
        <xdr:cNvPr id="369" name="直線コネクタ 368"/>
        <xdr:cNvCxnSpPr/>
      </xdr:nvCxnSpPr>
      <xdr:spPr>
        <a:xfrm flipV="1">
          <a:off x="2209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44704</xdr:rowOff>
    </xdr:to>
    <xdr:cxnSp macro="">
      <xdr:nvCxnSpPr>
        <xdr:cNvPr id="372" name="直線コネクタ 371"/>
        <xdr:cNvCxnSpPr/>
      </xdr:nvCxnSpPr>
      <xdr:spPr>
        <a:xfrm flipV="1">
          <a:off x="1320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2" name="楕円 381"/>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112285</xdr:rowOff>
    </xdr:from>
    <xdr:ext cx="762000" cy="259045"/>
    <xdr:sp macro="" textlink="">
      <xdr:nvSpPr>
        <xdr:cNvPr id="383" name="公債費該当値テキスト"/>
        <xdr:cNvSpPr txBox="1"/>
      </xdr:nvSpPr>
      <xdr:spPr>
        <a:xfrm>
          <a:off x="4914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4" name="楕円 38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85" name="テキスト ボックス 38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6" name="楕円 385"/>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7" name="テキスト ボックス 386"/>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8" name="楕円 387"/>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9" name="テキスト ボックス 388"/>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0" name="楕円 389"/>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1" name="テキスト ボックス 390"/>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公債費以外に係る経常収支比率は，類似団体平均より</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ポイント良好な結果となっています。</a:t>
          </a:r>
        </a:p>
        <a:p>
          <a:r>
            <a:rPr kumimoji="1" lang="ja-JP" altLang="en-US" sz="1100">
              <a:latin typeface="ＭＳ Ｐゴシック" panose="020B0600070205080204" pitchFamily="50" charset="-128"/>
              <a:ea typeface="ＭＳ Ｐゴシック" panose="020B0600070205080204" pitchFamily="50" charset="-128"/>
            </a:rPr>
            <a:t>なお，令和元年度に比べ</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ポイント改善しています。</a:t>
          </a:r>
        </a:p>
        <a:p>
          <a:r>
            <a:rPr kumimoji="1" lang="ja-JP" altLang="en-US" sz="1100">
              <a:latin typeface="ＭＳ Ｐゴシック" panose="020B0600070205080204" pitchFamily="50" charset="-128"/>
              <a:ea typeface="ＭＳ Ｐゴシック" panose="020B0600070205080204" pitchFamily="50" charset="-128"/>
            </a:rPr>
            <a:t>その主な要因は，令和元年１０月からの消費税率の引上げの通年化により，地方消費税交付金が増加したこと等による経常一般財源総額の増により，経常収支比率計算の分母が増加したことによるものです。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108713</xdr:rowOff>
    </xdr:to>
    <xdr:cxnSp macro="">
      <xdr:nvCxnSpPr>
        <xdr:cNvPr id="422" name="直線コネクタ 421"/>
        <xdr:cNvCxnSpPr/>
      </xdr:nvCxnSpPr>
      <xdr:spPr>
        <a:xfrm flipV="1">
          <a:off x="15671800" y="131206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108713</xdr:rowOff>
    </xdr:to>
    <xdr:cxnSp macro="">
      <xdr:nvCxnSpPr>
        <xdr:cNvPr id="425" name="直線コネクタ 424"/>
        <xdr:cNvCxnSpPr/>
      </xdr:nvCxnSpPr>
      <xdr:spPr>
        <a:xfrm>
          <a:off x="14782800" y="130657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35561</xdr:rowOff>
    </xdr:to>
    <xdr:cxnSp macro="">
      <xdr:nvCxnSpPr>
        <xdr:cNvPr id="428" name="直線コネクタ 427"/>
        <xdr:cNvCxnSpPr/>
      </xdr:nvCxnSpPr>
      <xdr:spPr>
        <a:xfrm>
          <a:off x="13893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75</xdr:row>
      <xdr:rowOff>165863</xdr:rowOff>
    </xdr:to>
    <xdr:cxnSp macro="">
      <xdr:nvCxnSpPr>
        <xdr:cNvPr id="431" name="直線コネクタ 430"/>
        <xdr:cNvCxnSpPr/>
      </xdr:nvCxnSpPr>
      <xdr:spPr>
        <a:xfrm>
          <a:off x="13004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1" name="楕円 440"/>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2"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3" name="楕円 442"/>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44" name="テキスト ボックス 443"/>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5" name="楕円 444"/>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6" name="テキスト ボックス 44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7" name="楕円 446"/>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8" name="テキスト ボックス 447"/>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9" name="楕円 448"/>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0" name="テキスト ボックス 449"/>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20663</xdr:rowOff>
    </xdr:from>
    <xdr:to>
      <xdr:col>29</xdr:col>
      <xdr:colOff>127000</xdr:colOff>
      <xdr:row>19</xdr:row>
      <xdr:rowOff>48470</xdr:rowOff>
    </xdr:to>
    <xdr:cxnSp macro="">
      <xdr:nvCxnSpPr>
        <xdr:cNvPr id="52" name="直線コネクタ 51"/>
        <xdr:cNvCxnSpPr/>
      </xdr:nvCxnSpPr>
      <xdr:spPr bwMode="auto">
        <a:xfrm flipV="1">
          <a:off x="5003800" y="3325838"/>
          <a:ext cx="647700" cy="2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48470</xdr:rowOff>
    </xdr:from>
    <xdr:to>
      <xdr:col>26</xdr:col>
      <xdr:colOff>50800</xdr:colOff>
      <xdr:row>19</xdr:row>
      <xdr:rowOff>51181</xdr:rowOff>
    </xdr:to>
    <xdr:cxnSp macro="">
      <xdr:nvCxnSpPr>
        <xdr:cNvPr id="55" name="直線コネクタ 54"/>
        <xdr:cNvCxnSpPr/>
      </xdr:nvCxnSpPr>
      <xdr:spPr bwMode="auto">
        <a:xfrm flipV="1">
          <a:off x="4305300" y="3353645"/>
          <a:ext cx="698500" cy="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51181</xdr:rowOff>
    </xdr:from>
    <xdr:to>
      <xdr:col>22</xdr:col>
      <xdr:colOff>114300</xdr:colOff>
      <xdr:row>19</xdr:row>
      <xdr:rowOff>88378</xdr:rowOff>
    </xdr:to>
    <xdr:cxnSp macro="">
      <xdr:nvCxnSpPr>
        <xdr:cNvPr id="58" name="直線コネクタ 57"/>
        <xdr:cNvCxnSpPr/>
      </xdr:nvCxnSpPr>
      <xdr:spPr bwMode="auto">
        <a:xfrm flipV="1">
          <a:off x="3606800" y="3356356"/>
          <a:ext cx="698500" cy="3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64587</xdr:rowOff>
    </xdr:from>
    <xdr:to>
      <xdr:col>18</xdr:col>
      <xdr:colOff>177800</xdr:colOff>
      <xdr:row>19</xdr:row>
      <xdr:rowOff>88378</xdr:rowOff>
    </xdr:to>
    <xdr:cxnSp macro="">
      <xdr:nvCxnSpPr>
        <xdr:cNvPr id="61" name="直線コネクタ 60"/>
        <xdr:cNvCxnSpPr/>
      </xdr:nvCxnSpPr>
      <xdr:spPr bwMode="auto">
        <a:xfrm>
          <a:off x="2908300" y="3369762"/>
          <a:ext cx="698500" cy="2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141313</xdr:rowOff>
    </xdr:from>
    <xdr:to>
      <xdr:col>29</xdr:col>
      <xdr:colOff>177800</xdr:colOff>
      <xdr:row>19</xdr:row>
      <xdr:rowOff>71463</xdr:rowOff>
    </xdr:to>
    <xdr:sp macro="" textlink="">
      <xdr:nvSpPr>
        <xdr:cNvPr id="71" name="楕円 70"/>
        <xdr:cNvSpPr/>
      </xdr:nvSpPr>
      <xdr:spPr bwMode="auto">
        <a:xfrm>
          <a:off x="5600700" y="327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113390</xdr:rowOff>
    </xdr:from>
    <xdr:ext cx="762000" cy="259045"/>
    <xdr:sp macro="" textlink="">
      <xdr:nvSpPr>
        <xdr:cNvPr id="72" name="人口1人当たり決算額の推移該当値テキスト130"/>
        <xdr:cNvSpPr txBox="1"/>
      </xdr:nvSpPr>
      <xdr:spPr>
        <a:xfrm>
          <a:off x="5740400" y="324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169120</xdr:rowOff>
    </xdr:from>
    <xdr:to>
      <xdr:col>26</xdr:col>
      <xdr:colOff>101600</xdr:colOff>
      <xdr:row>19</xdr:row>
      <xdr:rowOff>99270</xdr:rowOff>
    </xdr:to>
    <xdr:sp macro="" textlink="">
      <xdr:nvSpPr>
        <xdr:cNvPr id="73" name="楕円 72"/>
        <xdr:cNvSpPr/>
      </xdr:nvSpPr>
      <xdr:spPr bwMode="auto">
        <a:xfrm>
          <a:off x="4953000" y="330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84047</xdr:rowOff>
    </xdr:from>
    <xdr:ext cx="736600" cy="259045"/>
    <xdr:sp macro="" textlink="">
      <xdr:nvSpPr>
        <xdr:cNvPr id="74" name="テキスト ボックス 73"/>
        <xdr:cNvSpPr txBox="1"/>
      </xdr:nvSpPr>
      <xdr:spPr>
        <a:xfrm>
          <a:off x="4622800" y="3389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381</xdr:rowOff>
    </xdr:from>
    <xdr:to>
      <xdr:col>22</xdr:col>
      <xdr:colOff>165100</xdr:colOff>
      <xdr:row>19</xdr:row>
      <xdr:rowOff>101981</xdr:rowOff>
    </xdr:to>
    <xdr:sp macro="" textlink="">
      <xdr:nvSpPr>
        <xdr:cNvPr id="75" name="楕円 74"/>
        <xdr:cNvSpPr/>
      </xdr:nvSpPr>
      <xdr:spPr bwMode="auto">
        <a:xfrm>
          <a:off x="4254500" y="330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86758</xdr:rowOff>
    </xdr:from>
    <xdr:ext cx="762000" cy="259045"/>
    <xdr:sp macro="" textlink="">
      <xdr:nvSpPr>
        <xdr:cNvPr id="76" name="テキスト ボックス 75"/>
        <xdr:cNvSpPr txBox="1"/>
      </xdr:nvSpPr>
      <xdr:spPr>
        <a:xfrm>
          <a:off x="3924300" y="33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37578</xdr:rowOff>
    </xdr:from>
    <xdr:to>
      <xdr:col>19</xdr:col>
      <xdr:colOff>38100</xdr:colOff>
      <xdr:row>19</xdr:row>
      <xdr:rowOff>139178</xdr:rowOff>
    </xdr:to>
    <xdr:sp macro="" textlink="">
      <xdr:nvSpPr>
        <xdr:cNvPr id="77" name="楕円 76"/>
        <xdr:cNvSpPr/>
      </xdr:nvSpPr>
      <xdr:spPr bwMode="auto">
        <a:xfrm>
          <a:off x="3556000" y="334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123955</xdr:rowOff>
    </xdr:from>
    <xdr:ext cx="762000" cy="259045"/>
    <xdr:sp macro="" textlink="">
      <xdr:nvSpPr>
        <xdr:cNvPr id="78" name="テキスト ボックス 77"/>
        <xdr:cNvSpPr txBox="1"/>
      </xdr:nvSpPr>
      <xdr:spPr>
        <a:xfrm>
          <a:off x="3225800" y="342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13787</xdr:rowOff>
    </xdr:from>
    <xdr:to>
      <xdr:col>15</xdr:col>
      <xdr:colOff>101600</xdr:colOff>
      <xdr:row>19</xdr:row>
      <xdr:rowOff>115387</xdr:rowOff>
    </xdr:to>
    <xdr:sp macro="" textlink="">
      <xdr:nvSpPr>
        <xdr:cNvPr id="79" name="楕円 78"/>
        <xdr:cNvSpPr/>
      </xdr:nvSpPr>
      <xdr:spPr bwMode="auto">
        <a:xfrm>
          <a:off x="2857500" y="331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100164</xdr:rowOff>
    </xdr:from>
    <xdr:ext cx="762000" cy="259045"/>
    <xdr:sp macro="" textlink="">
      <xdr:nvSpPr>
        <xdr:cNvPr id="80" name="テキスト ボックス 79"/>
        <xdr:cNvSpPr txBox="1"/>
      </xdr:nvSpPr>
      <xdr:spPr>
        <a:xfrm>
          <a:off x="2527300" y="340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1205</xdr:rowOff>
    </xdr:from>
    <xdr:to>
      <xdr:col>29</xdr:col>
      <xdr:colOff>127000</xdr:colOff>
      <xdr:row>36</xdr:row>
      <xdr:rowOff>16325</xdr:rowOff>
    </xdr:to>
    <xdr:cxnSp macro="">
      <xdr:nvCxnSpPr>
        <xdr:cNvPr id="115" name="直線コネクタ 114"/>
        <xdr:cNvCxnSpPr/>
      </xdr:nvCxnSpPr>
      <xdr:spPr bwMode="auto">
        <a:xfrm flipV="1">
          <a:off x="5003800" y="6954455"/>
          <a:ext cx="6477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198551</xdr:rowOff>
    </xdr:from>
    <xdr:to>
      <xdr:col>26</xdr:col>
      <xdr:colOff>50800</xdr:colOff>
      <xdr:row>36</xdr:row>
      <xdr:rowOff>16325</xdr:rowOff>
    </xdr:to>
    <xdr:cxnSp macro="">
      <xdr:nvCxnSpPr>
        <xdr:cNvPr id="118" name="直線コネクタ 117"/>
        <xdr:cNvCxnSpPr/>
      </xdr:nvCxnSpPr>
      <xdr:spPr bwMode="auto">
        <a:xfrm>
          <a:off x="4305300" y="6808901"/>
          <a:ext cx="698500" cy="160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133303</xdr:rowOff>
    </xdr:from>
    <xdr:to>
      <xdr:col>22</xdr:col>
      <xdr:colOff>114300</xdr:colOff>
      <xdr:row>35</xdr:row>
      <xdr:rowOff>198551</xdr:rowOff>
    </xdr:to>
    <xdr:cxnSp macro="">
      <xdr:nvCxnSpPr>
        <xdr:cNvPr id="121" name="直線コネクタ 120"/>
        <xdr:cNvCxnSpPr/>
      </xdr:nvCxnSpPr>
      <xdr:spPr bwMode="auto">
        <a:xfrm>
          <a:off x="3606800" y="6743653"/>
          <a:ext cx="698500" cy="6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82162</xdr:rowOff>
    </xdr:from>
    <xdr:to>
      <xdr:col>18</xdr:col>
      <xdr:colOff>177800</xdr:colOff>
      <xdr:row>35</xdr:row>
      <xdr:rowOff>133303</xdr:rowOff>
    </xdr:to>
    <xdr:cxnSp macro="">
      <xdr:nvCxnSpPr>
        <xdr:cNvPr id="124" name="直線コネクタ 123"/>
        <xdr:cNvCxnSpPr/>
      </xdr:nvCxnSpPr>
      <xdr:spPr bwMode="auto">
        <a:xfrm>
          <a:off x="2908300" y="6692512"/>
          <a:ext cx="6985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293305</xdr:rowOff>
    </xdr:from>
    <xdr:to>
      <xdr:col>29</xdr:col>
      <xdr:colOff>177800</xdr:colOff>
      <xdr:row>36</xdr:row>
      <xdr:rowOff>52005</xdr:rowOff>
    </xdr:to>
    <xdr:sp macro="" textlink="">
      <xdr:nvSpPr>
        <xdr:cNvPr id="134" name="楕円 133"/>
        <xdr:cNvSpPr/>
      </xdr:nvSpPr>
      <xdr:spPr bwMode="auto">
        <a:xfrm>
          <a:off x="5600700" y="690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265382</xdr:rowOff>
    </xdr:from>
    <xdr:ext cx="762000" cy="259045"/>
    <xdr:sp macro="" textlink="">
      <xdr:nvSpPr>
        <xdr:cNvPr id="135" name="人口1人当たり決算額の推移該当値テキスト445"/>
        <xdr:cNvSpPr txBox="1"/>
      </xdr:nvSpPr>
      <xdr:spPr>
        <a:xfrm>
          <a:off x="5740400" y="68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308425</xdr:rowOff>
    </xdr:from>
    <xdr:to>
      <xdr:col>26</xdr:col>
      <xdr:colOff>101600</xdr:colOff>
      <xdr:row>36</xdr:row>
      <xdr:rowOff>67125</xdr:rowOff>
    </xdr:to>
    <xdr:sp macro="" textlink="">
      <xdr:nvSpPr>
        <xdr:cNvPr id="136" name="楕円 135"/>
        <xdr:cNvSpPr/>
      </xdr:nvSpPr>
      <xdr:spPr bwMode="auto">
        <a:xfrm>
          <a:off x="4953000" y="691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51902</xdr:rowOff>
    </xdr:from>
    <xdr:ext cx="736600" cy="259045"/>
    <xdr:sp macro="" textlink="">
      <xdr:nvSpPr>
        <xdr:cNvPr id="137" name="テキスト ボックス 136"/>
        <xdr:cNvSpPr txBox="1"/>
      </xdr:nvSpPr>
      <xdr:spPr>
        <a:xfrm>
          <a:off x="4622800" y="700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147751</xdr:rowOff>
    </xdr:from>
    <xdr:to>
      <xdr:col>22</xdr:col>
      <xdr:colOff>165100</xdr:colOff>
      <xdr:row>35</xdr:row>
      <xdr:rowOff>249351</xdr:rowOff>
    </xdr:to>
    <xdr:sp macro="" textlink="">
      <xdr:nvSpPr>
        <xdr:cNvPr id="138" name="楕円 137"/>
        <xdr:cNvSpPr/>
      </xdr:nvSpPr>
      <xdr:spPr bwMode="auto">
        <a:xfrm>
          <a:off x="4254500" y="675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259528</xdr:rowOff>
    </xdr:from>
    <xdr:ext cx="762000" cy="259045"/>
    <xdr:sp macro="" textlink="">
      <xdr:nvSpPr>
        <xdr:cNvPr id="139" name="テキスト ボックス 138"/>
        <xdr:cNvSpPr txBox="1"/>
      </xdr:nvSpPr>
      <xdr:spPr>
        <a:xfrm>
          <a:off x="3924300" y="652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82503</xdr:rowOff>
    </xdr:from>
    <xdr:to>
      <xdr:col>19</xdr:col>
      <xdr:colOff>38100</xdr:colOff>
      <xdr:row>35</xdr:row>
      <xdr:rowOff>184103</xdr:rowOff>
    </xdr:to>
    <xdr:sp macro="" textlink="">
      <xdr:nvSpPr>
        <xdr:cNvPr id="140" name="楕円 139"/>
        <xdr:cNvSpPr/>
      </xdr:nvSpPr>
      <xdr:spPr bwMode="auto">
        <a:xfrm>
          <a:off x="3556000" y="669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194280</xdr:rowOff>
    </xdr:from>
    <xdr:ext cx="762000" cy="259045"/>
    <xdr:sp macro="" textlink="">
      <xdr:nvSpPr>
        <xdr:cNvPr id="141" name="テキスト ボックス 140"/>
        <xdr:cNvSpPr txBox="1"/>
      </xdr:nvSpPr>
      <xdr:spPr>
        <a:xfrm>
          <a:off x="3225800" y="646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31362</xdr:rowOff>
    </xdr:from>
    <xdr:to>
      <xdr:col>15</xdr:col>
      <xdr:colOff>101600</xdr:colOff>
      <xdr:row>35</xdr:row>
      <xdr:rowOff>132962</xdr:rowOff>
    </xdr:to>
    <xdr:sp macro="" textlink="">
      <xdr:nvSpPr>
        <xdr:cNvPr id="142" name="楕円 141"/>
        <xdr:cNvSpPr/>
      </xdr:nvSpPr>
      <xdr:spPr bwMode="auto">
        <a:xfrm>
          <a:off x="2857500" y="664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143139</xdr:rowOff>
    </xdr:from>
    <xdr:ext cx="762000" cy="259045"/>
    <xdr:sp macro="" textlink="">
      <xdr:nvSpPr>
        <xdr:cNvPr id="143" name="テキスト ボックス 142"/>
        <xdr:cNvSpPr txBox="1"/>
      </xdr:nvSpPr>
      <xdr:spPr>
        <a:xfrm>
          <a:off x="2527300" y="641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30,343
29,430
13.79
15,435,597
14,705,918
556,003
6,485,782
9,578,115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87598</xdr:rowOff>
    </xdr:from>
    <xdr:to>
      <xdr:col>24</xdr:col>
      <xdr:colOff>63500</xdr:colOff>
      <xdr:row>38</xdr:row>
      <xdr:rowOff>48451</xdr:rowOff>
    </xdr:to>
    <xdr:cxnSp macro="">
      <xdr:nvCxnSpPr>
        <xdr:cNvPr id="61" name="直線コネクタ 60"/>
        <xdr:cNvCxnSpPr/>
      </xdr:nvCxnSpPr>
      <xdr:spPr>
        <a:xfrm flipV="1">
          <a:off x="3797300" y="6431248"/>
          <a:ext cx="838200" cy="13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30772</xdr:rowOff>
    </xdr:from>
    <xdr:to>
      <xdr:col>19</xdr:col>
      <xdr:colOff>177800</xdr:colOff>
      <xdr:row>38</xdr:row>
      <xdr:rowOff>48451</xdr:rowOff>
    </xdr:to>
    <xdr:cxnSp macro="">
      <xdr:nvCxnSpPr>
        <xdr:cNvPr id="64" name="直線コネクタ 63"/>
        <xdr:cNvCxnSpPr/>
      </xdr:nvCxnSpPr>
      <xdr:spPr>
        <a:xfrm>
          <a:off x="2908300" y="6545872"/>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30772</xdr:rowOff>
    </xdr:from>
    <xdr:to>
      <xdr:col>15</xdr:col>
      <xdr:colOff>50800</xdr:colOff>
      <xdr:row>38</xdr:row>
      <xdr:rowOff>62738</xdr:rowOff>
    </xdr:to>
    <xdr:cxnSp macro="">
      <xdr:nvCxnSpPr>
        <xdr:cNvPr id="67" name="直線コネクタ 66"/>
        <xdr:cNvCxnSpPr/>
      </xdr:nvCxnSpPr>
      <xdr:spPr>
        <a:xfrm flipV="1">
          <a:off x="2019300" y="6545872"/>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62738</xdr:rowOff>
    </xdr:from>
    <xdr:to>
      <xdr:col>10</xdr:col>
      <xdr:colOff>114300</xdr:colOff>
      <xdr:row>38</xdr:row>
      <xdr:rowOff>84207</xdr:rowOff>
    </xdr:to>
    <xdr:cxnSp macro="">
      <xdr:nvCxnSpPr>
        <xdr:cNvPr id="70" name="直線コネクタ 69"/>
        <xdr:cNvCxnSpPr/>
      </xdr:nvCxnSpPr>
      <xdr:spPr>
        <a:xfrm flipV="1">
          <a:off x="1130300" y="6577838"/>
          <a:ext cx="8890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36798</xdr:rowOff>
    </xdr:from>
    <xdr:to>
      <xdr:col>24</xdr:col>
      <xdr:colOff>114300</xdr:colOff>
      <xdr:row>37</xdr:row>
      <xdr:rowOff>138398</xdr:rowOff>
    </xdr:to>
    <xdr:sp macro="" textlink="">
      <xdr:nvSpPr>
        <xdr:cNvPr id="80" name="楕円 79"/>
        <xdr:cNvSpPr/>
      </xdr:nvSpPr>
      <xdr:spPr>
        <a:xfrm>
          <a:off x="4584700" y="63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15225</xdr:rowOff>
    </xdr:from>
    <xdr:ext cx="534377" cy="259045"/>
    <xdr:sp macro="" textlink="">
      <xdr:nvSpPr>
        <xdr:cNvPr id="81" name="人件費該当値テキスト"/>
        <xdr:cNvSpPr txBox="1"/>
      </xdr:nvSpPr>
      <xdr:spPr>
        <a:xfrm>
          <a:off x="4686300" y="635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169101</xdr:rowOff>
    </xdr:from>
    <xdr:to>
      <xdr:col>20</xdr:col>
      <xdr:colOff>38100</xdr:colOff>
      <xdr:row>38</xdr:row>
      <xdr:rowOff>99251</xdr:rowOff>
    </xdr:to>
    <xdr:sp macro="" textlink="">
      <xdr:nvSpPr>
        <xdr:cNvPr id="82" name="楕円 81"/>
        <xdr:cNvSpPr/>
      </xdr:nvSpPr>
      <xdr:spPr>
        <a:xfrm>
          <a:off x="3746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90378</xdr:rowOff>
    </xdr:from>
    <xdr:ext cx="534377" cy="259045"/>
    <xdr:sp macro="" textlink="">
      <xdr:nvSpPr>
        <xdr:cNvPr id="83" name="テキスト ボックス 82"/>
        <xdr:cNvSpPr txBox="1"/>
      </xdr:nvSpPr>
      <xdr:spPr>
        <a:xfrm>
          <a:off x="3530111" y="66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151422</xdr:rowOff>
    </xdr:from>
    <xdr:to>
      <xdr:col>15</xdr:col>
      <xdr:colOff>101600</xdr:colOff>
      <xdr:row>38</xdr:row>
      <xdr:rowOff>81572</xdr:rowOff>
    </xdr:to>
    <xdr:sp macro="" textlink="">
      <xdr:nvSpPr>
        <xdr:cNvPr id="84" name="楕円 83"/>
        <xdr:cNvSpPr/>
      </xdr:nvSpPr>
      <xdr:spPr>
        <a:xfrm>
          <a:off x="2857500" y="64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72699</xdr:rowOff>
    </xdr:from>
    <xdr:ext cx="534377" cy="259045"/>
    <xdr:sp macro="" textlink="">
      <xdr:nvSpPr>
        <xdr:cNvPr id="85" name="テキスト ボックス 84"/>
        <xdr:cNvSpPr txBox="1"/>
      </xdr:nvSpPr>
      <xdr:spPr>
        <a:xfrm>
          <a:off x="2641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11938</xdr:rowOff>
    </xdr:from>
    <xdr:to>
      <xdr:col>10</xdr:col>
      <xdr:colOff>165100</xdr:colOff>
      <xdr:row>38</xdr:row>
      <xdr:rowOff>113538</xdr:rowOff>
    </xdr:to>
    <xdr:sp macro="" textlink="">
      <xdr:nvSpPr>
        <xdr:cNvPr id="86" name="楕円 85"/>
        <xdr:cNvSpPr/>
      </xdr:nvSpPr>
      <xdr:spPr>
        <a:xfrm>
          <a:off x="1968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104665</xdr:rowOff>
    </xdr:from>
    <xdr:ext cx="534377" cy="259045"/>
    <xdr:sp macro="" textlink="">
      <xdr:nvSpPr>
        <xdr:cNvPr id="87" name="テキスト ボックス 86"/>
        <xdr:cNvSpPr txBox="1"/>
      </xdr:nvSpPr>
      <xdr:spPr>
        <a:xfrm>
          <a:off x="1752111"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33407</xdr:rowOff>
    </xdr:from>
    <xdr:to>
      <xdr:col>6</xdr:col>
      <xdr:colOff>38100</xdr:colOff>
      <xdr:row>38</xdr:row>
      <xdr:rowOff>135007</xdr:rowOff>
    </xdr:to>
    <xdr:sp macro="" textlink="">
      <xdr:nvSpPr>
        <xdr:cNvPr id="88" name="楕円 87"/>
        <xdr:cNvSpPr/>
      </xdr:nvSpPr>
      <xdr:spPr>
        <a:xfrm>
          <a:off x="1079500" y="65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126134</xdr:rowOff>
    </xdr:from>
    <xdr:ext cx="534377" cy="259045"/>
    <xdr:sp macro="" textlink="">
      <xdr:nvSpPr>
        <xdr:cNvPr id="89" name="テキスト ボックス 88"/>
        <xdr:cNvSpPr txBox="1"/>
      </xdr:nvSpPr>
      <xdr:spPr>
        <a:xfrm>
          <a:off x="863111" y="66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34772</xdr:rowOff>
    </xdr:from>
    <xdr:to>
      <xdr:col>24</xdr:col>
      <xdr:colOff>63500</xdr:colOff>
      <xdr:row>58</xdr:row>
      <xdr:rowOff>115844</xdr:rowOff>
    </xdr:to>
    <xdr:cxnSp macro="">
      <xdr:nvCxnSpPr>
        <xdr:cNvPr id="121" name="直線コネクタ 120"/>
        <xdr:cNvCxnSpPr/>
      </xdr:nvCxnSpPr>
      <xdr:spPr>
        <a:xfrm flipV="1">
          <a:off x="3797300" y="9978872"/>
          <a:ext cx="838200" cy="8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111925</xdr:rowOff>
    </xdr:from>
    <xdr:to>
      <xdr:col>19</xdr:col>
      <xdr:colOff>177800</xdr:colOff>
      <xdr:row>58</xdr:row>
      <xdr:rowOff>115844</xdr:rowOff>
    </xdr:to>
    <xdr:cxnSp macro="">
      <xdr:nvCxnSpPr>
        <xdr:cNvPr id="124" name="直線コネクタ 123"/>
        <xdr:cNvCxnSpPr/>
      </xdr:nvCxnSpPr>
      <xdr:spPr>
        <a:xfrm>
          <a:off x="2908300" y="1005602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111925</xdr:rowOff>
    </xdr:from>
    <xdr:to>
      <xdr:col>15</xdr:col>
      <xdr:colOff>50800</xdr:colOff>
      <xdr:row>59</xdr:row>
      <xdr:rowOff>79398</xdr:rowOff>
    </xdr:to>
    <xdr:cxnSp macro="">
      <xdr:nvCxnSpPr>
        <xdr:cNvPr id="127" name="直線コネクタ 126"/>
        <xdr:cNvCxnSpPr/>
      </xdr:nvCxnSpPr>
      <xdr:spPr>
        <a:xfrm flipV="1">
          <a:off x="2019300" y="10056025"/>
          <a:ext cx="889000" cy="1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4434</xdr:rowOff>
    </xdr:from>
    <xdr:to>
      <xdr:col>10</xdr:col>
      <xdr:colOff>114300</xdr:colOff>
      <xdr:row>59</xdr:row>
      <xdr:rowOff>79398</xdr:rowOff>
    </xdr:to>
    <xdr:cxnSp macro="">
      <xdr:nvCxnSpPr>
        <xdr:cNvPr id="130" name="直線コネクタ 129"/>
        <xdr:cNvCxnSpPr/>
      </xdr:nvCxnSpPr>
      <xdr:spPr>
        <a:xfrm>
          <a:off x="1130300" y="10119984"/>
          <a:ext cx="889000" cy="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155422</xdr:rowOff>
    </xdr:from>
    <xdr:to>
      <xdr:col>24</xdr:col>
      <xdr:colOff>114300</xdr:colOff>
      <xdr:row>58</xdr:row>
      <xdr:rowOff>85572</xdr:rowOff>
    </xdr:to>
    <xdr:sp macro="" textlink="">
      <xdr:nvSpPr>
        <xdr:cNvPr id="140" name="楕円 139"/>
        <xdr:cNvSpPr/>
      </xdr:nvSpPr>
      <xdr:spPr>
        <a:xfrm>
          <a:off x="4584700" y="99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133849</xdr:rowOff>
    </xdr:from>
    <xdr:ext cx="534377" cy="259045"/>
    <xdr:sp macro="" textlink="">
      <xdr:nvSpPr>
        <xdr:cNvPr id="141" name="物件費該当値テキスト"/>
        <xdr:cNvSpPr txBox="1"/>
      </xdr:nvSpPr>
      <xdr:spPr>
        <a:xfrm>
          <a:off x="4686300" y="99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65044</xdr:rowOff>
    </xdr:from>
    <xdr:to>
      <xdr:col>20</xdr:col>
      <xdr:colOff>38100</xdr:colOff>
      <xdr:row>58</xdr:row>
      <xdr:rowOff>166644</xdr:rowOff>
    </xdr:to>
    <xdr:sp macro="" textlink="">
      <xdr:nvSpPr>
        <xdr:cNvPr id="142" name="楕円 141"/>
        <xdr:cNvSpPr/>
      </xdr:nvSpPr>
      <xdr:spPr>
        <a:xfrm>
          <a:off x="3746500" y="100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157771</xdr:rowOff>
    </xdr:from>
    <xdr:ext cx="534377" cy="259045"/>
    <xdr:sp macro="" textlink="">
      <xdr:nvSpPr>
        <xdr:cNvPr id="143" name="テキスト ボックス 142"/>
        <xdr:cNvSpPr txBox="1"/>
      </xdr:nvSpPr>
      <xdr:spPr>
        <a:xfrm>
          <a:off x="3530111" y="101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61125</xdr:rowOff>
    </xdr:from>
    <xdr:to>
      <xdr:col>15</xdr:col>
      <xdr:colOff>101600</xdr:colOff>
      <xdr:row>58</xdr:row>
      <xdr:rowOff>162725</xdr:rowOff>
    </xdr:to>
    <xdr:sp macro="" textlink="">
      <xdr:nvSpPr>
        <xdr:cNvPr id="144" name="楕円 143"/>
        <xdr:cNvSpPr/>
      </xdr:nvSpPr>
      <xdr:spPr>
        <a:xfrm>
          <a:off x="2857500" y="100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153852</xdr:rowOff>
    </xdr:from>
    <xdr:ext cx="534377" cy="259045"/>
    <xdr:sp macro="" textlink="">
      <xdr:nvSpPr>
        <xdr:cNvPr id="145" name="テキスト ボックス 144"/>
        <xdr:cNvSpPr txBox="1"/>
      </xdr:nvSpPr>
      <xdr:spPr>
        <a:xfrm>
          <a:off x="2641111" y="100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28598</xdr:rowOff>
    </xdr:from>
    <xdr:to>
      <xdr:col>10</xdr:col>
      <xdr:colOff>165100</xdr:colOff>
      <xdr:row>59</xdr:row>
      <xdr:rowOff>130198</xdr:rowOff>
    </xdr:to>
    <xdr:sp macro="" textlink="">
      <xdr:nvSpPr>
        <xdr:cNvPr id="146" name="楕円 145"/>
        <xdr:cNvSpPr/>
      </xdr:nvSpPr>
      <xdr:spPr>
        <a:xfrm>
          <a:off x="1968500" y="101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121325</xdr:rowOff>
    </xdr:from>
    <xdr:ext cx="534377" cy="259045"/>
    <xdr:sp macro="" textlink="">
      <xdr:nvSpPr>
        <xdr:cNvPr id="147" name="テキスト ボックス 146"/>
        <xdr:cNvSpPr txBox="1"/>
      </xdr:nvSpPr>
      <xdr:spPr>
        <a:xfrm>
          <a:off x="1752111" y="1023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125084</xdr:rowOff>
    </xdr:from>
    <xdr:to>
      <xdr:col>6</xdr:col>
      <xdr:colOff>38100</xdr:colOff>
      <xdr:row>59</xdr:row>
      <xdr:rowOff>55234</xdr:rowOff>
    </xdr:to>
    <xdr:sp macro="" textlink="">
      <xdr:nvSpPr>
        <xdr:cNvPr id="148" name="楕円 147"/>
        <xdr:cNvSpPr/>
      </xdr:nvSpPr>
      <xdr:spPr>
        <a:xfrm>
          <a:off x="1079500" y="100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46361</xdr:rowOff>
    </xdr:from>
    <xdr:ext cx="534377" cy="259045"/>
    <xdr:sp macro="" textlink="">
      <xdr:nvSpPr>
        <xdr:cNvPr id="149" name="テキスト ボックス 148"/>
        <xdr:cNvSpPr txBox="1"/>
      </xdr:nvSpPr>
      <xdr:spPr>
        <a:xfrm>
          <a:off x="863111" y="1016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125755</xdr:rowOff>
    </xdr:from>
    <xdr:to>
      <xdr:col>24</xdr:col>
      <xdr:colOff>63500</xdr:colOff>
      <xdr:row>77</xdr:row>
      <xdr:rowOff>133756</xdr:rowOff>
    </xdr:to>
    <xdr:cxnSp macro="">
      <xdr:nvCxnSpPr>
        <xdr:cNvPr id="174" name="直線コネクタ 173"/>
        <xdr:cNvCxnSpPr/>
      </xdr:nvCxnSpPr>
      <xdr:spPr>
        <a:xfrm flipV="1">
          <a:off x="3797300" y="1332740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133756</xdr:rowOff>
    </xdr:from>
    <xdr:to>
      <xdr:col>19</xdr:col>
      <xdr:colOff>177800</xdr:colOff>
      <xdr:row>77</xdr:row>
      <xdr:rowOff>134156</xdr:rowOff>
    </xdr:to>
    <xdr:cxnSp macro="">
      <xdr:nvCxnSpPr>
        <xdr:cNvPr id="177" name="直線コネクタ 176"/>
        <xdr:cNvCxnSpPr/>
      </xdr:nvCxnSpPr>
      <xdr:spPr>
        <a:xfrm flipV="1">
          <a:off x="2908300" y="1333540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127242</xdr:rowOff>
    </xdr:from>
    <xdr:to>
      <xdr:col>15</xdr:col>
      <xdr:colOff>50800</xdr:colOff>
      <xdr:row>77</xdr:row>
      <xdr:rowOff>134156</xdr:rowOff>
    </xdr:to>
    <xdr:cxnSp macro="">
      <xdr:nvCxnSpPr>
        <xdr:cNvPr id="180" name="直線コネクタ 179"/>
        <xdr:cNvCxnSpPr/>
      </xdr:nvCxnSpPr>
      <xdr:spPr>
        <a:xfrm>
          <a:off x="2019300" y="13328892"/>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125985</xdr:rowOff>
    </xdr:from>
    <xdr:to>
      <xdr:col>10</xdr:col>
      <xdr:colOff>114300</xdr:colOff>
      <xdr:row>77</xdr:row>
      <xdr:rowOff>127242</xdr:rowOff>
    </xdr:to>
    <xdr:cxnSp macro="">
      <xdr:nvCxnSpPr>
        <xdr:cNvPr id="183" name="直線コネクタ 182"/>
        <xdr:cNvCxnSpPr/>
      </xdr:nvCxnSpPr>
      <xdr:spPr>
        <a:xfrm>
          <a:off x="1130300" y="1332763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74955</xdr:rowOff>
    </xdr:from>
    <xdr:to>
      <xdr:col>24</xdr:col>
      <xdr:colOff>114300</xdr:colOff>
      <xdr:row>78</xdr:row>
      <xdr:rowOff>5105</xdr:rowOff>
    </xdr:to>
    <xdr:sp macro="" textlink="">
      <xdr:nvSpPr>
        <xdr:cNvPr id="193" name="楕円 192"/>
        <xdr:cNvSpPr/>
      </xdr:nvSpPr>
      <xdr:spPr>
        <a:xfrm>
          <a:off x="45847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161332</xdr:rowOff>
    </xdr:from>
    <xdr:ext cx="469744" cy="259045"/>
    <xdr:sp macro="" textlink="">
      <xdr:nvSpPr>
        <xdr:cNvPr id="194" name="維持補修費該当値テキスト"/>
        <xdr:cNvSpPr txBox="1"/>
      </xdr:nvSpPr>
      <xdr:spPr>
        <a:xfrm>
          <a:off x="4686300" y="1319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82956</xdr:rowOff>
    </xdr:from>
    <xdr:to>
      <xdr:col>20</xdr:col>
      <xdr:colOff>38100</xdr:colOff>
      <xdr:row>78</xdr:row>
      <xdr:rowOff>13106</xdr:rowOff>
    </xdr:to>
    <xdr:sp macro="" textlink="">
      <xdr:nvSpPr>
        <xdr:cNvPr id="195" name="楕円 194"/>
        <xdr:cNvSpPr/>
      </xdr:nvSpPr>
      <xdr:spPr>
        <a:xfrm>
          <a:off x="3746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4233</xdr:rowOff>
    </xdr:from>
    <xdr:ext cx="469744" cy="259045"/>
    <xdr:sp macro="" textlink="">
      <xdr:nvSpPr>
        <xdr:cNvPr id="196" name="テキスト ボックス 195"/>
        <xdr:cNvSpPr txBox="1"/>
      </xdr:nvSpPr>
      <xdr:spPr>
        <a:xfrm>
          <a:off x="3562428" y="1337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83356</xdr:rowOff>
    </xdr:from>
    <xdr:to>
      <xdr:col>15</xdr:col>
      <xdr:colOff>101600</xdr:colOff>
      <xdr:row>78</xdr:row>
      <xdr:rowOff>13506</xdr:rowOff>
    </xdr:to>
    <xdr:sp macro="" textlink="">
      <xdr:nvSpPr>
        <xdr:cNvPr id="197" name="楕円 196"/>
        <xdr:cNvSpPr/>
      </xdr:nvSpPr>
      <xdr:spPr>
        <a:xfrm>
          <a:off x="2857500" y="13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4633</xdr:rowOff>
    </xdr:from>
    <xdr:ext cx="469744" cy="259045"/>
    <xdr:sp macro="" textlink="">
      <xdr:nvSpPr>
        <xdr:cNvPr id="198" name="テキスト ボックス 197"/>
        <xdr:cNvSpPr txBox="1"/>
      </xdr:nvSpPr>
      <xdr:spPr>
        <a:xfrm>
          <a:off x="2673428" y="133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76442</xdr:rowOff>
    </xdr:from>
    <xdr:to>
      <xdr:col>10</xdr:col>
      <xdr:colOff>165100</xdr:colOff>
      <xdr:row>78</xdr:row>
      <xdr:rowOff>6592</xdr:rowOff>
    </xdr:to>
    <xdr:sp macro="" textlink="">
      <xdr:nvSpPr>
        <xdr:cNvPr id="199" name="楕円 198"/>
        <xdr:cNvSpPr/>
      </xdr:nvSpPr>
      <xdr:spPr>
        <a:xfrm>
          <a:off x="1968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169169</xdr:rowOff>
    </xdr:from>
    <xdr:ext cx="469744" cy="259045"/>
    <xdr:sp macro="" textlink="">
      <xdr:nvSpPr>
        <xdr:cNvPr id="200" name="テキスト ボックス 199"/>
        <xdr:cNvSpPr txBox="1"/>
      </xdr:nvSpPr>
      <xdr:spPr>
        <a:xfrm>
          <a:off x="1784428" y="133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75185</xdr:rowOff>
    </xdr:from>
    <xdr:to>
      <xdr:col>6</xdr:col>
      <xdr:colOff>38100</xdr:colOff>
      <xdr:row>78</xdr:row>
      <xdr:rowOff>5335</xdr:rowOff>
    </xdr:to>
    <xdr:sp macro="" textlink="">
      <xdr:nvSpPr>
        <xdr:cNvPr id="201" name="楕円 200"/>
        <xdr:cNvSpPr/>
      </xdr:nvSpPr>
      <xdr:spPr>
        <a:xfrm>
          <a:off x="1079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167912</xdr:rowOff>
    </xdr:from>
    <xdr:ext cx="469744" cy="259045"/>
    <xdr:sp macro="" textlink="">
      <xdr:nvSpPr>
        <xdr:cNvPr id="202" name="テキスト ボックス 201"/>
        <xdr:cNvSpPr txBox="1"/>
      </xdr:nvSpPr>
      <xdr:spPr>
        <a:xfrm>
          <a:off x="895428" y="133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115681</xdr:rowOff>
    </xdr:from>
    <xdr:to>
      <xdr:col>24</xdr:col>
      <xdr:colOff>63500</xdr:colOff>
      <xdr:row>95</xdr:row>
      <xdr:rowOff>43165</xdr:rowOff>
    </xdr:to>
    <xdr:cxnSp macro="">
      <xdr:nvCxnSpPr>
        <xdr:cNvPr id="234" name="直線コネクタ 233"/>
        <xdr:cNvCxnSpPr/>
      </xdr:nvCxnSpPr>
      <xdr:spPr>
        <a:xfrm flipV="1">
          <a:off x="3797300" y="16231981"/>
          <a:ext cx="838200" cy="9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43165</xdr:rowOff>
    </xdr:from>
    <xdr:to>
      <xdr:col>19</xdr:col>
      <xdr:colOff>177800</xdr:colOff>
      <xdr:row>95</xdr:row>
      <xdr:rowOff>146084</xdr:rowOff>
    </xdr:to>
    <xdr:cxnSp macro="">
      <xdr:nvCxnSpPr>
        <xdr:cNvPr id="237" name="直線コネクタ 236"/>
        <xdr:cNvCxnSpPr/>
      </xdr:nvCxnSpPr>
      <xdr:spPr>
        <a:xfrm flipV="1">
          <a:off x="2908300" y="16330915"/>
          <a:ext cx="889000" cy="1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142999</xdr:rowOff>
    </xdr:from>
    <xdr:to>
      <xdr:col>15</xdr:col>
      <xdr:colOff>50800</xdr:colOff>
      <xdr:row>95</xdr:row>
      <xdr:rowOff>146084</xdr:rowOff>
    </xdr:to>
    <xdr:cxnSp macro="">
      <xdr:nvCxnSpPr>
        <xdr:cNvPr id="240" name="直線コネクタ 239"/>
        <xdr:cNvCxnSpPr/>
      </xdr:nvCxnSpPr>
      <xdr:spPr>
        <a:xfrm>
          <a:off x="2019300" y="16430749"/>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142999</xdr:rowOff>
    </xdr:from>
    <xdr:to>
      <xdr:col>10</xdr:col>
      <xdr:colOff>114300</xdr:colOff>
      <xdr:row>96</xdr:row>
      <xdr:rowOff>37435</xdr:rowOff>
    </xdr:to>
    <xdr:cxnSp macro="">
      <xdr:nvCxnSpPr>
        <xdr:cNvPr id="243" name="直線コネクタ 242"/>
        <xdr:cNvCxnSpPr/>
      </xdr:nvCxnSpPr>
      <xdr:spPr>
        <a:xfrm flipV="1">
          <a:off x="1130300" y="16430749"/>
          <a:ext cx="8890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64881</xdr:rowOff>
    </xdr:from>
    <xdr:to>
      <xdr:col>24</xdr:col>
      <xdr:colOff>114300</xdr:colOff>
      <xdr:row>94</xdr:row>
      <xdr:rowOff>166481</xdr:rowOff>
    </xdr:to>
    <xdr:sp macro="" textlink="">
      <xdr:nvSpPr>
        <xdr:cNvPr id="253" name="楕円 252"/>
        <xdr:cNvSpPr/>
      </xdr:nvSpPr>
      <xdr:spPr>
        <a:xfrm>
          <a:off x="4584700" y="1618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87758</xdr:rowOff>
    </xdr:from>
    <xdr:ext cx="534377" cy="259045"/>
    <xdr:sp macro="" textlink="">
      <xdr:nvSpPr>
        <xdr:cNvPr id="254" name="扶助費該当値テキスト"/>
        <xdr:cNvSpPr txBox="1"/>
      </xdr:nvSpPr>
      <xdr:spPr>
        <a:xfrm>
          <a:off x="4686300" y="160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163815</xdr:rowOff>
    </xdr:from>
    <xdr:to>
      <xdr:col>20</xdr:col>
      <xdr:colOff>38100</xdr:colOff>
      <xdr:row>95</xdr:row>
      <xdr:rowOff>93965</xdr:rowOff>
    </xdr:to>
    <xdr:sp macro="" textlink="">
      <xdr:nvSpPr>
        <xdr:cNvPr id="255" name="楕円 254"/>
        <xdr:cNvSpPr/>
      </xdr:nvSpPr>
      <xdr:spPr>
        <a:xfrm>
          <a:off x="3746500" y="162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110492</xdr:rowOff>
    </xdr:from>
    <xdr:ext cx="534377" cy="259045"/>
    <xdr:sp macro="" textlink="">
      <xdr:nvSpPr>
        <xdr:cNvPr id="256" name="テキスト ボックス 255"/>
        <xdr:cNvSpPr txBox="1"/>
      </xdr:nvSpPr>
      <xdr:spPr>
        <a:xfrm>
          <a:off x="3530111" y="160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95284</xdr:rowOff>
    </xdr:from>
    <xdr:to>
      <xdr:col>15</xdr:col>
      <xdr:colOff>101600</xdr:colOff>
      <xdr:row>96</xdr:row>
      <xdr:rowOff>25434</xdr:rowOff>
    </xdr:to>
    <xdr:sp macro="" textlink="">
      <xdr:nvSpPr>
        <xdr:cNvPr id="257" name="楕円 256"/>
        <xdr:cNvSpPr/>
      </xdr:nvSpPr>
      <xdr:spPr>
        <a:xfrm>
          <a:off x="2857500" y="163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41961</xdr:rowOff>
    </xdr:from>
    <xdr:ext cx="534377" cy="259045"/>
    <xdr:sp macro="" textlink="">
      <xdr:nvSpPr>
        <xdr:cNvPr id="258" name="テキスト ボックス 257"/>
        <xdr:cNvSpPr txBox="1"/>
      </xdr:nvSpPr>
      <xdr:spPr>
        <a:xfrm>
          <a:off x="2641111" y="161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92199</xdr:rowOff>
    </xdr:from>
    <xdr:to>
      <xdr:col>10</xdr:col>
      <xdr:colOff>165100</xdr:colOff>
      <xdr:row>96</xdr:row>
      <xdr:rowOff>22349</xdr:rowOff>
    </xdr:to>
    <xdr:sp macro="" textlink="">
      <xdr:nvSpPr>
        <xdr:cNvPr id="259" name="楕円 258"/>
        <xdr:cNvSpPr/>
      </xdr:nvSpPr>
      <xdr:spPr>
        <a:xfrm>
          <a:off x="1968500" y="163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38876</xdr:rowOff>
    </xdr:from>
    <xdr:ext cx="534377" cy="259045"/>
    <xdr:sp macro="" textlink="">
      <xdr:nvSpPr>
        <xdr:cNvPr id="260" name="テキスト ボックス 259"/>
        <xdr:cNvSpPr txBox="1"/>
      </xdr:nvSpPr>
      <xdr:spPr>
        <a:xfrm>
          <a:off x="1752111" y="161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158085</xdr:rowOff>
    </xdr:from>
    <xdr:to>
      <xdr:col>6</xdr:col>
      <xdr:colOff>38100</xdr:colOff>
      <xdr:row>96</xdr:row>
      <xdr:rowOff>88235</xdr:rowOff>
    </xdr:to>
    <xdr:sp macro="" textlink="">
      <xdr:nvSpPr>
        <xdr:cNvPr id="261" name="楕円 260"/>
        <xdr:cNvSpPr/>
      </xdr:nvSpPr>
      <xdr:spPr>
        <a:xfrm>
          <a:off x="1079500" y="164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104762</xdr:rowOff>
    </xdr:from>
    <xdr:ext cx="534377" cy="259045"/>
    <xdr:sp macro="" textlink="">
      <xdr:nvSpPr>
        <xdr:cNvPr id="262" name="テキスト ボックス 261"/>
        <xdr:cNvSpPr txBox="1"/>
      </xdr:nvSpPr>
      <xdr:spPr>
        <a:xfrm>
          <a:off x="863111" y="1622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52494</xdr:rowOff>
    </xdr:from>
    <xdr:to>
      <xdr:col>55</xdr:col>
      <xdr:colOff>0</xdr:colOff>
      <xdr:row>38</xdr:row>
      <xdr:rowOff>10857</xdr:rowOff>
    </xdr:to>
    <xdr:cxnSp macro="">
      <xdr:nvCxnSpPr>
        <xdr:cNvPr id="289" name="直線コネクタ 288"/>
        <xdr:cNvCxnSpPr/>
      </xdr:nvCxnSpPr>
      <xdr:spPr>
        <a:xfrm flipV="1">
          <a:off x="9639300" y="6053244"/>
          <a:ext cx="838200" cy="47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6367</xdr:rowOff>
    </xdr:from>
    <xdr:to>
      <xdr:col>50</xdr:col>
      <xdr:colOff>114300</xdr:colOff>
      <xdr:row>38</xdr:row>
      <xdr:rowOff>10857</xdr:rowOff>
    </xdr:to>
    <xdr:cxnSp macro="">
      <xdr:nvCxnSpPr>
        <xdr:cNvPr id="292" name="直線コネクタ 291"/>
        <xdr:cNvCxnSpPr/>
      </xdr:nvCxnSpPr>
      <xdr:spPr>
        <a:xfrm>
          <a:off x="8750300" y="6521467"/>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1873</xdr:rowOff>
    </xdr:from>
    <xdr:to>
      <xdr:col>45</xdr:col>
      <xdr:colOff>177800</xdr:colOff>
      <xdr:row>38</xdr:row>
      <xdr:rowOff>6367</xdr:rowOff>
    </xdr:to>
    <xdr:cxnSp macro="">
      <xdr:nvCxnSpPr>
        <xdr:cNvPr id="295" name="直線コネクタ 294"/>
        <xdr:cNvCxnSpPr/>
      </xdr:nvCxnSpPr>
      <xdr:spPr>
        <a:xfrm>
          <a:off x="7861300" y="6516973"/>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166478</xdr:rowOff>
    </xdr:from>
    <xdr:to>
      <xdr:col>41</xdr:col>
      <xdr:colOff>50800</xdr:colOff>
      <xdr:row>38</xdr:row>
      <xdr:rowOff>1873</xdr:rowOff>
    </xdr:to>
    <xdr:cxnSp macro="">
      <xdr:nvCxnSpPr>
        <xdr:cNvPr id="298" name="直線コネクタ 297"/>
        <xdr:cNvCxnSpPr/>
      </xdr:nvCxnSpPr>
      <xdr:spPr>
        <a:xfrm>
          <a:off x="6972300" y="6510128"/>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1694</xdr:rowOff>
    </xdr:from>
    <xdr:to>
      <xdr:col>55</xdr:col>
      <xdr:colOff>50800</xdr:colOff>
      <xdr:row>35</xdr:row>
      <xdr:rowOff>103294</xdr:rowOff>
    </xdr:to>
    <xdr:sp macro="" textlink="">
      <xdr:nvSpPr>
        <xdr:cNvPr id="308" name="楕円 307"/>
        <xdr:cNvSpPr/>
      </xdr:nvSpPr>
      <xdr:spPr>
        <a:xfrm>
          <a:off x="10426700" y="60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88071</xdr:rowOff>
    </xdr:from>
    <xdr:ext cx="599010" cy="259045"/>
    <xdr:sp macro="" textlink="">
      <xdr:nvSpPr>
        <xdr:cNvPr id="309" name="補助費等該当値テキスト"/>
        <xdr:cNvSpPr txBox="1"/>
      </xdr:nvSpPr>
      <xdr:spPr>
        <a:xfrm>
          <a:off x="10528300" y="591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131506</xdr:rowOff>
    </xdr:from>
    <xdr:to>
      <xdr:col>50</xdr:col>
      <xdr:colOff>165100</xdr:colOff>
      <xdr:row>38</xdr:row>
      <xdr:rowOff>61657</xdr:rowOff>
    </xdr:to>
    <xdr:sp macro="" textlink="">
      <xdr:nvSpPr>
        <xdr:cNvPr id="310" name="楕円 309"/>
        <xdr:cNvSpPr/>
      </xdr:nvSpPr>
      <xdr:spPr>
        <a:xfrm>
          <a:off x="9588500" y="64751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52784</xdr:rowOff>
    </xdr:from>
    <xdr:ext cx="534377" cy="259045"/>
    <xdr:sp macro="" textlink="">
      <xdr:nvSpPr>
        <xdr:cNvPr id="311" name="テキスト ボックス 310"/>
        <xdr:cNvSpPr txBox="1"/>
      </xdr:nvSpPr>
      <xdr:spPr>
        <a:xfrm>
          <a:off x="9372111" y="65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127017</xdr:rowOff>
    </xdr:from>
    <xdr:to>
      <xdr:col>46</xdr:col>
      <xdr:colOff>38100</xdr:colOff>
      <xdr:row>38</xdr:row>
      <xdr:rowOff>57167</xdr:rowOff>
    </xdr:to>
    <xdr:sp macro="" textlink="">
      <xdr:nvSpPr>
        <xdr:cNvPr id="312" name="楕円 311"/>
        <xdr:cNvSpPr/>
      </xdr:nvSpPr>
      <xdr:spPr>
        <a:xfrm>
          <a:off x="8699500" y="64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48294</xdr:rowOff>
    </xdr:from>
    <xdr:ext cx="534377" cy="259045"/>
    <xdr:sp macro="" textlink="">
      <xdr:nvSpPr>
        <xdr:cNvPr id="313" name="テキスト ボックス 312"/>
        <xdr:cNvSpPr txBox="1"/>
      </xdr:nvSpPr>
      <xdr:spPr>
        <a:xfrm>
          <a:off x="8483111" y="656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122522</xdr:rowOff>
    </xdr:from>
    <xdr:to>
      <xdr:col>41</xdr:col>
      <xdr:colOff>101600</xdr:colOff>
      <xdr:row>38</xdr:row>
      <xdr:rowOff>52673</xdr:rowOff>
    </xdr:to>
    <xdr:sp macro="" textlink="">
      <xdr:nvSpPr>
        <xdr:cNvPr id="314" name="楕円 313"/>
        <xdr:cNvSpPr/>
      </xdr:nvSpPr>
      <xdr:spPr>
        <a:xfrm>
          <a:off x="7810500" y="64661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43800</xdr:rowOff>
    </xdr:from>
    <xdr:ext cx="534377" cy="259045"/>
    <xdr:sp macro="" textlink="">
      <xdr:nvSpPr>
        <xdr:cNvPr id="315" name="テキスト ボックス 314"/>
        <xdr:cNvSpPr txBox="1"/>
      </xdr:nvSpPr>
      <xdr:spPr>
        <a:xfrm>
          <a:off x="7594111" y="65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115678</xdr:rowOff>
    </xdr:from>
    <xdr:to>
      <xdr:col>36</xdr:col>
      <xdr:colOff>165100</xdr:colOff>
      <xdr:row>38</xdr:row>
      <xdr:rowOff>45828</xdr:rowOff>
    </xdr:to>
    <xdr:sp macro="" textlink="">
      <xdr:nvSpPr>
        <xdr:cNvPr id="316" name="楕円 315"/>
        <xdr:cNvSpPr/>
      </xdr:nvSpPr>
      <xdr:spPr>
        <a:xfrm>
          <a:off x="6921500" y="64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36955</xdr:rowOff>
    </xdr:from>
    <xdr:ext cx="534377" cy="259045"/>
    <xdr:sp macro="" textlink="">
      <xdr:nvSpPr>
        <xdr:cNvPr id="317" name="テキスト ボックス 316"/>
        <xdr:cNvSpPr txBox="1"/>
      </xdr:nvSpPr>
      <xdr:spPr>
        <a:xfrm>
          <a:off x="6705111" y="65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121147</xdr:rowOff>
    </xdr:from>
    <xdr:to>
      <xdr:col>55</xdr:col>
      <xdr:colOff>0</xdr:colOff>
      <xdr:row>56</xdr:row>
      <xdr:rowOff>127684</xdr:rowOff>
    </xdr:to>
    <xdr:cxnSp macro="">
      <xdr:nvCxnSpPr>
        <xdr:cNvPr id="344" name="直線コネクタ 343"/>
        <xdr:cNvCxnSpPr/>
      </xdr:nvCxnSpPr>
      <xdr:spPr>
        <a:xfrm>
          <a:off x="9639300" y="9379447"/>
          <a:ext cx="838200" cy="34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121147</xdr:rowOff>
    </xdr:from>
    <xdr:to>
      <xdr:col>50</xdr:col>
      <xdr:colOff>114300</xdr:colOff>
      <xdr:row>56</xdr:row>
      <xdr:rowOff>169638</xdr:rowOff>
    </xdr:to>
    <xdr:cxnSp macro="">
      <xdr:nvCxnSpPr>
        <xdr:cNvPr id="347" name="直線コネクタ 346"/>
        <xdr:cNvCxnSpPr/>
      </xdr:nvCxnSpPr>
      <xdr:spPr>
        <a:xfrm flipV="1">
          <a:off x="8750300" y="9379447"/>
          <a:ext cx="889000" cy="3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169638</xdr:rowOff>
    </xdr:from>
    <xdr:to>
      <xdr:col>45</xdr:col>
      <xdr:colOff>177800</xdr:colOff>
      <xdr:row>57</xdr:row>
      <xdr:rowOff>120580</xdr:rowOff>
    </xdr:to>
    <xdr:cxnSp macro="">
      <xdr:nvCxnSpPr>
        <xdr:cNvPr id="350" name="直線コネクタ 349"/>
        <xdr:cNvCxnSpPr/>
      </xdr:nvCxnSpPr>
      <xdr:spPr>
        <a:xfrm flipV="1">
          <a:off x="7861300" y="9770838"/>
          <a:ext cx="889000" cy="1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122272</xdr:rowOff>
    </xdr:from>
    <xdr:to>
      <xdr:col>41</xdr:col>
      <xdr:colOff>50800</xdr:colOff>
      <xdr:row>57</xdr:row>
      <xdr:rowOff>120580</xdr:rowOff>
    </xdr:to>
    <xdr:cxnSp macro="">
      <xdr:nvCxnSpPr>
        <xdr:cNvPr id="353" name="直線コネクタ 352"/>
        <xdr:cNvCxnSpPr/>
      </xdr:nvCxnSpPr>
      <xdr:spPr>
        <a:xfrm>
          <a:off x="6972300" y="9723472"/>
          <a:ext cx="889000" cy="1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76884</xdr:rowOff>
    </xdr:from>
    <xdr:to>
      <xdr:col>55</xdr:col>
      <xdr:colOff>50800</xdr:colOff>
      <xdr:row>57</xdr:row>
      <xdr:rowOff>7034</xdr:rowOff>
    </xdr:to>
    <xdr:sp macro="" textlink="">
      <xdr:nvSpPr>
        <xdr:cNvPr id="363" name="楕円 362"/>
        <xdr:cNvSpPr/>
      </xdr:nvSpPr>
      <xdr:spPr>
        <a:xfrm>
          <a:off x="10426700" y="9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55311</xdr:rowOff>
    </xdr:from>
    <xdr:ext cx="534377" cy="259045"/>
    <xdr:sp macro="" textlink="">
      <xdr:nvSpPr>
        <xdr:cNvPr id="364" name="普通建設事業費該当値テキスト"/>
        <xdr:cNvSpPr txBox="1"/>
      </xdr:nvSpPr>
      <xdr:spPr>
        <a:xfrm>
          <a:off x="10528300" y="9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70347</xdr:rowOff>
    </xdr:from>
    <xdr:to>
      <xdr:col>50</xdr:col>
      <xdr:colOff>165100</xdr:colOff>
      <xdr:row>55</xdr:row>
      <xdr:rowOff>497</xdr:rowOff>
    </xdr:to>
    <xdr:sp macro="" textlink="">
      <xdr:nvSpPr>
        <xdr:cNvPr id="365" name="楕円 364"/>
        <xdr:cNvSpPr/>
      </xdr:nvSpPr>
      <xdr:spPr>
        <a:xfrm>
          <a:off x="9588500" y="93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17024</xdr:rowOff>
    </xdr:from>
    <xdr:ext cx="534377" cy="259045"/>
    <xdr:sp macro="" textlink="">
      <xdr:nvSpPr>
        <xdr:cNvPr id="366" name="テキスト ボックス 365"/>
        <xdr:cNvSpPr txBox="1"/>
      </xdr:nvSpPr>
      <xdr:spPr>
        <a:xfrm>
          <a:off x="9372111" y="910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118838</xdr:rowOff>
    </xdr:from>
    <xdr:to>
      <xdr:col>46</xdr:col>
      <xdr:colOff>38100</xdr:colOff>
      <xdr:row>57</xdr:row>
      <xdr:rowOff>48988</xdr:rowOff>
    </xdr:to>
    <xdr:sp macro="" textlink="">
      <xdr:nvSpPr>
        <xdr:cNvPr id="367" name="楕円 366"/>
        <xdr:cNvSpPr/>
      </xdr:nvSpPr>
      <xdr:spPr>
        <a:xfrm>
          <a:off x="8699500" y="97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40115</xdr:rowOff>
    </xdr:from>
    <xdr:ext cx="534377" cy="259045"/>
    <xdr:sp macro="" textlink="">
      <xdr:nvSpPr>
        <xdr:cNvPr id="368" name="テキスト ボックス 367"/>
        <xdr:cNvSpPr txBox="1"/>
      </xdr:nvSpPr>
      <xdr:spPr>
        <a:xfrm>
          <a:off x="8483111" y="98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69780</xdr:rowOff>
    </xdr:from>
    <xdr:to>
      <xdr:col>41</xdr:col>
      <xdr:colOff>101600</xdr:colOff>
      <xdr:row>57</xdr:row>
      <xdr:rowOff>171380</xdr:rowOff>
    </xdr:to>
    <xdr:sp macro="" textlink="">
      <xdr:nvSpPr>
        <xdr:cNvPr id="369" name="楕円 368"/>
        <xdr:cNvSpPr/>
      </xdr:nvSpPr>
      <xdr:spPr>
        <a:xfrm>
          <a:off x="7810500" y="98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162507</xdr:rowOff>
    </xdr:from>
    <xdr:ext cx="534377" cy="259045"/>
    <xdr:sp macro="" textlink="">
      <xdr:nvSpPr>
        <xdr:cNvPr id="370" name="テキスト ボックス 369"/>
        <xdr:cNvSpPr txBox="1"/>
      </xdr:nvSpPr>
      <xdr:spPr>
        <a:xfrm>
          <a:off x="7594111" y="993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71472</xdr:rowOff>
    </xdr:from>
    <xdr:to>
      <xdr:col>36</xdr:col>
      <xdr:colOff>165100</xdr:colOff>
      <xdr:row>57</xdr:row>
      <xdr:rowOff>1622</xdr:rowOff>
    </xdr:to>
    <xdr:sp macro="" textlink="">
      <xdr:nvSpPr>
        <xdr:cNvPr id="371" name="楕円 370"/>
        <xdr:cNvSpPr/>
      </xdr:nvSpPr>
      <xdr:spPr>
        <a:xfrm>
          <a:off x="6921500" y="96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164199</xdr:rowOff>
    </xdr:from>
    <xdr:ext cx="534377" cy="259045"/>
    <xdr:sp macro="" textlink="">
      <xdr:nvSpPr>
        <xdr:cNvPr id="372" name="テキスト ボックス 371"/>
        <xdr:cNvSpPr txBox="1"/>
      </xdr:nvSpPr>
      <xdr:spPr>
        <a:xfrm>
          <a:off x="6705111" y="97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142818</xdr:rowOff>
    </xdr:from>
    <xdr:to>
      <xdr:col>55</xdr:col>
      <xdr:colOff>0</xdr:colOff>
      <xdr:row>79</xdr:row>
      <xdr:rowOff>54057</xdr:rowOff>
    </xdr:to>
    <xdr:cxnSp macro="">
      <xdr:nvCxnSpPr>
        <xdr:cNvPr id="403" name="直線コネクタ 402"/>
        <xdr:cNvCxnSpPr/>
      </xdr:nvCxnSpPr>
      <xdr:spPr>
        <a:xfrm>
          <a:off x="9639300" y="13001568"/>
          <a:ext cx="838200" cy="59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142818</xdr:rowOff>
    </xdr:from>
    <xdr:to>
      <xdr:col>50</xdr:col>
      <xdr:colOff>114300</xdr:colOff>
      <xdr:row>77</xdr:row>
      <xdr:rowOff>166463</xdr:rowOff>
    </xdr:to>
    <xdr:cxnSp macro="">
      <xdr:nvCxnSpPr>
        <xdr:cNvPr id="406" name="直線コネクタ 405"/>
        <xdr:cNvCxnSpPr/>
      </xdr:nvCxnSpPr>
      <xdr:spPr>
        <a:xfrm flipV="1">
          <a:off x="8750300" y="13001568"/>
          <a:ext cx="889000" cy="36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166463</xdr:rowOff>
    </xdr:from>
    <xdr:to>
      <xdr:col>45</xdr:col>
      <xdr:colOff>177800</xdr:colOff>
      <xdr:row>79</xdr:row>
      <xdr:rowOff>95123</xdr:rowOff>
    </xdr:to>
    <xdr:cxnSp macro="">
      <xdr:nvCxnSpPr>
        <xdr:cNvPr id="409" name="直線コネクタ 408"/>
        <xdr:cNvCxnSpPr/>
      </xdr:nvCxnSpPr>
      <xdr:spPr>
        <a:xfrm flipV="1">
          <a:off x="7861300" y="13368113"/>
          <a:ext cx="889000" cy="2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84035</xdr:rowOff>
    </xdr:from>
    <xdr:to>
      <xdr:col>41</xdr:col>
      <xdr:colOff>50800</xdr:colOff>
      <xdr:row>79</xdr:row>
      <xdr:rowOff>95123</xdr:rowOff>
    </xdr:to>
    <xdr:cxnSp macro="">
      <xdr:nvCxnSpPr>
        <xdr:cNvPr id="412" name="直線コネクタ 411"/>
        <xdr:cNvCxnSpPr/>
      </xdr:nvCxnSpPr>
      <xdr:spPr>
        <a:xfrm>
          <a:off x="6972300" y="13628585"/>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3257</xdr:rowOff>
    </xdr:from>
    <xdr:to>
      <xdr:col>55</xdr:col>
      <xdr:colOff>50800</xdr:colOff>
      <xdr:row>79</xdr:row>
      <xdr:rowOff>104857</xdr:rowOff>
    </xdr:to>
    <xdr:sp macro="" textlink="">
      <xdr:nvSpPr>
        <xdr:cNvPr id="422" name="楕円 421"/>
        <xdr:cNvSpPr/>
      </xdr:nvSpPr>
      <xdr:spPr>
        <a:xfrm>
          <a:off x="10426700" y="135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89634</xdr:rowOff>
    </xdr:from>
    <xdr:ext cx="469744" cy="259045"/>
    <xdr:sp macro="" textlink="">
      <xdr:nvSpPr>
        <xdr:cNvPr id="423" name="普通建設事業費 （ うち新規整備　）該当値テキスト"/>
        <xdr:cNvSpPr txBox="1"/>
      </xdr:nvSpPr>
      <xdr:spPr>
        <a:xfrm>
          <a:off x="10528300" y="1346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92018</xdr:rowOff>
    </xdr:from>
    <xdr:to>
      <xdr:col>50</xdr:col>
      <xdr:colOff>165100</xdr:colOff>
      <xdr:row>76</xdr:row>
      <xdr:rowOff>22169</xdr:rowOff>
    </xdr:to>
    <xdr:sp macro="" textlink="">
      <xdr:nvSpPr>
        <xdr:cNvPr id="424" name="楕円 423"/>
        <xdr:cNvSpPr/>
      </xdr:nvSpPr>
      <xdr:spPr>
        <a:xfrm>
          <a:off x="9588500" y="12950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38695</xdr:rowOff>
    </xdr:from>
    <xdr:ext cx="534377" cy="259045"/>
    <xdr:sp macro="" textlink="">
      <xdr:nvSpPr>
        <xdr:cNvPr id="425" name="テキスト ボックス 424"/>
        <xdr:cNvSpPr txBox="1"/>
      </xdr:nvSpPr>
      <xdr:spPr>
        <a:xfrm>
          <a:off x="9372111" y="127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115663</xdr:rowOff>
    </xdr:from>
    <xdr:to>
      <xdr:col>46</xdr:col>
      <xdr:colOff>38100</xdr:colOff>
      <xdr:row>78</xdr:row>
      <xdr:rowOff>45813</xdr:rowOff>
    </xdr:to>
    <xdr:sp macro="" textlink="">
      <xdr:nvSpPr>
        <xdr:cNvPr id="426" name="楕円 425"/>
        <xdr:cNvSpPr/>
      </xdr:nvSpPr>
      <xdr:spPr>
        <a:xfrm>
          <a:off x="8699500" y="133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62340</xdr:rowOff>
    </xdr:from>
    <xdr:ext cx="534377" cy="259045"/>
    <xdr:sp macro="" textlink="">
      <xdr:nvSpPr>
        <xdr:cNvPr id="427" name="テキスト ボックス 426"/>
        <xdr:cNvSpPr txBox="1"/>
      </xdr:nvSpPr>
      <xdr:spPr>
        <a:xfrm>
          <a:off x="8483111" y="130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44323</xdr:rowOff>
    </xdr:from>
    <xdr:to>
      <xdr:col>41</xdr:col>
      <xdr:colOff>101600</xdr:colOff>
      <xdr:row>79</xdr:row>
      <xdr:rowOff>145923</xdr:rowOff>
    </xdr:to>
    <xdr:sp macro="" textlink="">
      <xdr:nvSpPr>
        <xdr:cNvPr id="428" name="楕円 427"/>
        <xdr:cNvSpPr/>
      </xdr:nvSpPr>
      <xdr:spPr>
        <a:xfrm>
          <a:off x="7810500" y="13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137050</xdr:rowOff>
    </xdr:from>
    <xdr:ext cx="378565" cy="259045"/>
    <xdr:sp macro="" textlink="">
      <xdr:nvSpPr>
        <xdr:cNvPr id="429" name="テキスト ボックス 428"/>
        <xdr:cNvSpPr txBox="1"/>
      </xdr:nvSpPr>
      <xdr:spPr>
        <a:xfrm>
          <a:off x="7672017" y="13681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33235</xdr:rowOff>
    </xdr:from>
    <xdr:to>
      <xdr:col>36</xdr:col>
      <xdr:colOff>165100</xdr:colOff>
      <xdr:row>79</xdr:row>
      <xdr:rowOff>134835</xdr:rowOff>
    </xdr:to>
    <xdr:sp macro="" textlink="">
      <xdr:nvSpPr>
        <xdr:cNvPr id="430" name="楕円 429"/>
        <xdr:cNvSpPr/>
      </xdr:nvSpPr>
      <xdr:spPr>
        <a:xfrm>
          <a:off x="6921500" y="135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125962</xdr:rowOff>
    </xdr:from>
    <xdr:ext cx="378565" cy="259045"/>
    <xdr:sp macro="" textlink="">
      <xdr:nvSpPr>
        <xdr:cNvPr id="431" name="テキスト ボックス 430"/>
        <xdr:cNvSpPr txBox="1"/>
      </xdr:nvSpPr>
      <xdr:spPr>
        <a:xfrm>
          <a:off x="6783017" y="1367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136665</xdr:rowOff>
    </xdr:from>
    <xdr:to>
      <xdr:col>55</xdr:col>
      <xdr:colOff>0</xdr:colOff>
      <xdr:row>98</xdr:row>
      <xdr:rowOff>46989</xdr:rowOff>
    </xdr:to>
    <xdr:cxnSp macro="">
      <xdr:nvCxnSpPr>
        <xdr:cNvPr id="460" name="直線コネクタ 459"/>
        <xdr:cNvCxnSpPr/>
      </xdr:nvCxnSpPr>
      <xdr:spPr>
        <a:xfrm flipV="1">
          <a:off x="9639300" y="16595865"/>
          <a:ext cx="838200" cy="25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40145</xdr:rowOff>
    </xdr:from>
    <xdr:to>
      <xdr:col>50</xdr:col>
      <xdr:colOff>114300</xdr:colOff>
      <xdr:row>98</xdr:row>
      <xdr:rowOff>46989</xdr:rowOff>
    </xdr:to>
    <xdr:cxnSp macro="">
      <xdr:nvCxnSpPr>
        <xdr:cNvPr id="463" name="直線コネクタ 462"/>
        <xdr:cNvCxnSpPr/>
      </xdr:nvCxnSpPr>
      <xdr:spPr>
        <a:xfrm>
          <a:off x="8750300" y="16842245"/>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6159</xdr:rowOff>
    </xdr:from>
    <xdr:to>
      <xdr:col>45</xdr:col>
      <xdr:colOff>177800</xdr:colOff>
      <xdr:row>98</xdr:row>
      <xdr:rowOff>40145</xdr:rowOff>
    </xdr:to>
    <xdr:cxnSp macro="">
      <xdr:nvCxnSpPr>
        <xdr:cNvPr id="466" name="直線コネクタ 465"/>
        <xdr:cNvCxnSpPr/>
      </xdr:nvCxnSpPr>
      <xdr:spPr>
        <a:xfrm>
          <a:off x="7861300" y="16808259"/>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103327</xdr:rowOff>
    </xdr:from>
    <xdr:to>
      <xdr:col>41</xdr:col>
      <xdr:colOff>50800</xdr:colOff>
      <xdr:row>98</xdr:row>
      <xdr:rowOff>6159</xdr:rowOff>
    </xdr:to>
    <xdr:cxnSp macro="">
      <xdr:nvCxnSpPr>
        <xdr:cNvPr id="469" name="直線コネクタ 468"/>
        <xdr:cNvCxnSpPr/>
      </xdr:nvCxnSpPr>
      <xdr:spPr>
        <a:xfrm>
          <a:off x="6972300" y="16733977"/>
          <a:ext cx="889000" cy="7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85865</xdr:rowOff>
    </xdr:from>
    <xdr:to>
      <xdr:col>55</xdr:col>
      <xdr:colOff>50800</xdr:colOff>
      <xdr:row>97</xdr:row>
      <xdr:rowOff>16015</xdr:rowOff>
    </xdr:to>
    <xdr:sp macro="" textlink="">
      <xdr:nvSpPr>
        <xdr:cNvPr id="479" name="楕円 478"/>
        <xdr:cNvSpPr/>
      </xdr:nvSpPr>
      <xdr:spPr>
        <a:xfrm>
          <a:off x="10426700" y="165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108742</xdr:rowOff>
    </xdr:from>
    <xdr:ext cx="534377" cy="259045"/>
    <xdr:sp macro="" textlink="">
      <xdr:nvSpPr>
        <xdr:cNvPr id="480" name="普通建設事業費 （ うち更新整備　）該当値テキスト"/>
        <xdr:cNvSpPr txBox="1"/>
      </xdr:nvSpPr>
      <xdr:spPr>
        <a:xfrm>
          <a:off x="10528300" y="163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167639</xdr:rowOff>
    </xdr:from>
    <xdr:to>
      <xdr:col>50</xdr:col>
      <xdr:colOff>165100</xdr:colOff>
      <xdr:row>98</xdr:row>
      <xdr:rowOff>97789</xdr:rowOff>
    </xdr:to>
    <xdr:sp macro="" textlink="">
      <xdr:nvSpPr>
        <xdr:cNvPr id="481" name="楕円 480"/>
        <xdr:cNvSpPr/>
      </xdr:nvSpPr>
      <xdr:spPr>
        <a:xfrm>
          <a:off x="9588500" y="167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88916</xdr:rowOff>
    </xdr:from>
    <xdr:ext cx="534377" cy="259045"/>
    <xdr:sp macro="" textlink="">
      <xdr:nvSpPr>
        <xdr:cNvPr id="482" name="テキスト ボックス 481"/>
        <xdr:cNvSpPr txBox="1"/>
      </xdr:nvSpPr>
      <xdr:spPr>
        <a:xfrm>
          <a:off x="9372111" y="168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160795</xdr:rowOff>
    </xdr:from>
    <xdr:to>
      <xdr:col>46</xdr:col>
      <xdr:colOff>38100</xdr:colOff>
      <xdr:row>98</xdr:row>
      <xdr:rowOff>90945</xdr:rowOff>
    </xdr:to>
    <xdr:sp macro="" textlink="">
      <xdr:nvSpPr>
        <xdr:cNvPr id="483" name="楕円 482"/>
        <xdr:cNvSpPr/>
      </xdr:nvSpPr>
      <xdr:spPr>
        <a:xfrm>
          <a:off x="8699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82072</xdr:rowOff>
    </xdr:from>
    <xdr:ext cx="534377" cy="259045"/>
    <xdr:sp macro="" textlink="">
      <xdr:nvSpPr>
        <xdr:cNvPr id="484" name="テキスト ボックス 483"/>
        <xdr:cNvSpPr txBox="1"/>
      </xdr:nvSpPr>
      <xdr:spPr>
        <a:xfrm>
          <a:off x="8483111" y="168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126809</xdr:rowOff>
    </xdr:from>
    <xdr:to>
      <xdr:col>41</xdr:col>
      <xdr:colOff>101600</xdr:colOff>
      <xdr:row>98</xdr:row>
      <xdr:rowOff>56959</xdr:rowOff>
    </xdr:to>
    <xdr:sp macro="" textlink="">
      <xdr:nvSpPr>
        <xdr:cNvPr id="485" name="楕円 484"/>
        <xdr:cNvSpPr/>
      </xdr:nvSpPr>
      <xdr:spPr>
        <a:xfrm>
          <a:off x="7810500" y="167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48086</xdr:rowOff>
    </xdr:from>
    <xdr:ext cx="534377" cy="259045"/>
    <xdr:sp macro="" textlink="">
      <xdr:nvSpPr>
        <xdr:cNvPr id="486" name="テキスト ボックス 485"/>
        <xdr:cNvSpPr txBox="1"/>
      </xdr:nvSpPr>
      <xdr:spPr>
        <a:xfrm>
          <a:off x="7594111" y="168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52527</xdr:rowOff>
    </xdr:from>
    <xdr:to>
      <xdr:col>36</xdr:col>
      <xdr:colOff>165100</xdr:colOff>
      <xdr:row>97</xdr:row>
      <xdr:rowOff>154127</xdr:rowOff>
    </xdr:to>
    <xdr:sp macro="" textlink="">
      <xdr:nvSpPr>
        <xdr:cNvPr id="487" name="楕円 486"/>
        <xdr:cNvSpPr/>
      </xdr:nvSpPr>
      <xdr:spPr>
        <a:xfrm>
          <a:off x="6921500" y="166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145254</xdr:rowOff>
    </xdr:from>
    <xdr:ext cx="534377" cy="259045"/>
    <xdr:sp macro="" textlink="">
      <xdr:nvSpPr>
        <xdr:cNvPr id="488" name="テキスト ボックス 487"/>
        <xdr:cNvSpPr txBox="1"/>
      </xdr:nvSpPr>
      <xdr:spPr>
        <a:xfrm>
          <a:off x="6705111" y="167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4213</xdr:rowOff>
    </xdr:from>
    <xdr:to>
      <xdr:col>85</xdr:col>
      <xdr:colOff>127000</xdr:colOff>
      <xdr:row>39</xdr:row>
      <xdr:rowOff>22436</xdr:rowOff>
    </xdr:to>
    <xdr:cxnSp macro="">
      <xdr:nvCxnSpPr>
        <xdr:cNvPr id="517" name="直線コネクタ 516"/>
        <xdr:cNvCxnSpPr/>
      </xdr:nvCxnSpPr>
      <xdr:spPr>
        <a:xfrm>
          <a:off x="15481300" y="6690763"/>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164233</xdr:rowOff>
    </xdr:from>
    <xdr:to>
      <xdr:col>81</xdr:col>
      <xdr:colOff>50800</xdr:colOff>
      <xdr:row>39</xdr:row>
      <xdr:rowOff>4213</xdr:rowOff>
    </xdr:to>
    <xdr:cxnSp macro="">
      <xdr:nvCxnSpPr>
        <xdr:cNvPr id="520" name="直線コネクタ 519"/>
        <xdr:cNvCxnSpPr/>
      </xdr:nvCxnSpPr>
      <xdr:spPr>
        <a:xfrm>
          <a:off x="14592300" y="66793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164233</xdr:rowOff>
    </xdr:from>
    <xdr:to>
      <xdr:col>76</xdr:col>
      <xdr:colOff>114300</xdr:colOff>
      <xdr:row>39</xdr:row>
      <xdr:rowOff>44450</xdr:rowOff>
    </xdr:to>
    <xdr:cxnSp macro="">
      <xdr:nvCxnSpPr>
        <xdr:cNvPr id="523" name="直線コネクタ 522"/>
        <xdr:cNvCxnSpPr/>
      </xdr:nvCxnSpPr>
      <xdr:spPr>
        <a:xfrm flipV="1">
          <a:off x="13703300" y="6679333"/>
          <a:ext cx="889000" cy="5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43383</xdr:rowOff>
    </xdr:from>
    <xdr:to>
      <xdr:col>71</xdr:col>
      <xdr:colOff>177800</xdr:colOff>
      <xdr:row>39</xdr:row>
      <xdr:rowOff>44450</xdr:rowOff>
    </xdr:to>
    <xdr:cxnSp macro="">
      <xdr:nvCxnSpPr>
        <xdr:cNvPr id="526" name="直線コネクタ 525"/>
        <xdr:cNvCxnSpPr/>
      </xdr:nvCxnSpPr>
      <xdr:spPr>
        <a:xfrm>
          <a:off x="12814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143086</xdr:rowOff>
    </xdr:from>
    <xdr:to>
      <xdr:col>85</xdr:col>
      <xdr:colOff>177800</xdr:colOff>
      <xdr:row>39</xdr:row>
      <xdr:rowOff>73236</xdr:rowOff>
    </xdr:to>
    <xdr:sp macro="" textlink="">
      <xdr:nvSpPr>
        <xdr:cNvPr id="536" name="楕円 535"/>
        <xdr:cNvSpPr/>
      </xdr:nvSpPr>
      <xdr:spPr>
        <a:xfrm>
          <a:off x="16268700" y="66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102463</xdr:rowOff>
    </xdr:from>
    <xdr:ext cx="469744" cy="259045"/>
    <xdr:sp macro="" textlink="">
      <xdr:nvSpPr>
        <xdr:cNvPr id="537" name="災害復旧事業費該当値テキスト"/>
        <xdr:cNvSpPr txBox="1"/>
      </xdr:nvSpPr>
      <xdr:spPr>
        <a:xfrm>
          <a:off x="16370300" y="64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124863</xdr:rowOff>
    </xdr:from>
    <xdr:to>
      <xdr:col>81</xdr:col>
      <xdr:colOff>101600</xdr:colOff>
      <xdr:row>39</xdr:row>
      <xdr:rowOff>55013</xdr:rowOff>
    </xdr:to>
    <xdr:sp macro="" textlink="">
      <xdr:nvSpPr>
        <xdr:cNvPr id="538" name="楕円 537"/>
        <xdr:cNvSpPr/>
      </xdr:nvSpPr>
      <xdr:spPr>
        <a:xfrm>
          <a:off x="15430500" y="66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71540</xdr:rowOff>
    </xdr:from>
    <xdr:ext cx="534377" cy="259045"/>
    <xdr:sp macro="" textlink="">
      <xdr:nvSpPr>
        <xdr:cNvPr id="539" name="テキスト ボックス 538"/>
        <xdr:cNvSpPr txBox="1"/>
      </xdr:nvSpPr>
      <xdr:spPr>
        <a:xfrm>
          <a:off x="15214111" y="641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113433</xdr:rowOff>
    </xdr:from>
    <xdr:to>
      <xdr:col>76</xdr:col>
      <xdr:colOff>165100</xdr:colOff>
      <xdr:row>39</xdr:row>
      <xdr:rowOff>43583</xdr:rowOff>
    </xdr:to>
    <xdr:sp macro="" textlink="">
      <xdr:nvSpPr>
        <xdr:cNvPr id="540" name="楕円 539"/>
        <xdr:cNvSpPr/>
      </xdr:nvSpPr>
      <xdr:spPr>
        <a:xfrm>
          <a:off x="14541500" y="66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60110</xdr:rowOff>
    </xdr:from>
    <xdr:ext cx="534377" cy="259045"/>
    <xdr:sp macro="" textlink="">
      <xdr:nvSpPr>
        <xdr:cNvPr id="541" name="テキスト ボックス 540"/>
        <xdr:cNvSpPr txBox="1"/>
      </xdr:nvSpPr>
      <xdr:spPr>
        <a:xfrm>
          <a:off x="14325111" y="640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164033</xdr:rowOff>
    </xdr:from>
    <xdr:to>
      <xdr:col>67</xdr:col>
      <xdr:colOff>101600</xdr:colOff>
      <xdr:row>39</xdr:row>
      <xdr:rowOff>94183</xdr:rowOff>
    </xdr:to>
    <xdr:sp macro="" textlink="">
      <xdr:nvSpPr>
        <xdr:cNvPr id="544" name="楕円 543"/>
        <xdr:cNvSpPr/>
      </xdr:nvSpPr>
      <xdr:spPr>
        <a:xfrm>
          <a:off x="12763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85310</xdr:rowOff>
    </xdr:from>
    <xdr:ext cx="378565" cy="259045"/>
    <xdr:sp macro="" textlink="">
      <xdr:nvSpPr>
        <xdr:cNvPr id="545" name="テキスト ボックス 544"/>
        <xdr:cNvSpPr txBox="1"/>
      </xdr:nvSpPr>
      <xdr:spPr>
        <a:xfrm>
          <a:off x="12625017" y="677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106308</xdr:rowOff>
    </xdr:from>
    <xdr:to>
      <xdr:col>85</xdr:col>
      <xdr:colOff>127000</xdr:colOff>
      <xdr:row>76</xdr:row>
      <xdr:rowOff>121853</xdr:rowOff>
    </xdr:to>
    <xdr:cxnSp macro="">
      <xdr:nvCxnSpPr>
        <xdr:cNvPr id="625" name="直線コネクタ 624"/>
        <xdr:cNvCxnSpPr/>
      </xdr:nvCxnSpPr>
      <xdr:spPr>
        <a:xfrm>
          <a:off x="15481300" y="13136508"/>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27490</xdr:rowOff>
    </xdr:from>
    <xdr:to>
      <xdr:col>81</xdr:col>
      <xdr:colOff>50800</xdr:colOff>
      <xdr:row>76</xdr:row>
      <xdr:rowOff>106308</xdr:rowOff>
    </xdr:to>
    <xdr:cxnSp macro="">
      <xdr:nvCxnSpPr>
        <xdr:cNvPr id="628" name="直線コネクタ 627"/>
        <xdr:cNvCxnSpPr/>
      </xdr:nvCxnSpPr>
      <xdr:spPr>
        <a:xfrm>
          <a:off x="14592300" y="13057690"/>
          <a:ext cx="889000" cy="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158902</xdr:rowOff>
    </xdr:from>
    <xdr:to>
      <xdr:col>76</xdr:col>
      <xdr:colOff>114300</xdr:colOff>
      <xdr:row>76</xdr:row>
      <xdr:rowOff>27490</xdr:rowOff>
    </xdr:to>
    <xdr:cxnSp macro="">
      <xdr:nvCxnSpPr>
        <xdr:cNvPr id="631" name="直線コネクタ 630"/>
        <xdr:cNvCxnSpPr/>
      </xdr:nvCxnSpPr>
      <xdr:spPr>
        <a:xfrm>
          <a:off x="13703300" y="13017652"/>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155147</xdr:rowOff>
    </xdr:from>
    <xdr:to>
      <xdr:col>71</xdr:col>
      <xdr:colOff>177800</xdr:colOff>
      <xdr:row>75</xdr:row>
      <xdr:rowOff>158902</xdr:rowOff>
    </xdr:to>
    <xdr:cxnSp macro="">
      <xdr:nvCxnSpPr>
        <xdr:cNvPr id="634" name="直線コネクタ 633"/>
        <xdr:cNvCxnSpPr/>
      </xdr:nvCxnSpPr>
      <xdr:spPr>
        <a:xfrm>
          <a:off x="12814300" y="13013897"/>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71053</xdr:rowOff>
    </xdr:from>
    <xdr:to>
      <xdr:col>85</xdr:col>
      <xdr:colOff>177800</xdr:colOff>
      <xdr:row>77</xdr:row>
      <xdr:rowOff>1203</xdr:rowOff>
    </xdr:to>
    <xdr:sp macro="" textlink="">
      <xdr:nvSpPr>
        <xdr:cNvPr id="644" name="楕円 643"/>
        <xdr:cNvSpPr/>
      </xdr:nvSpPr>
      <xdr:spPr>
        <a:xfrm>
          <a:off x="16268700" y="13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49480</xdr:rowOff>
    </xdr:from>
    <xdr:ext cx="534377" cy="259045"/>
    <xdr:sp macro="" textlink="">
      <xdr:nvSpPr>
        <xdr:cNvPr id="645" name="公債費該当値テキスト"/>
        <xdr:cNvSpPr txBox="1"/>
      </xdr:nvSpPr>
      <xdr:spPr>
        <a:xfrm>
          <a:off x="16370300" y="1307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55508</xdr:rowOff>
    </xdr:from>
    <xdr:to>
      <xdr:col>81</xdr:col>
      <xdr:colOff>101600</xdr:colOff>
      <xdr:row>76</xdr:row>
      <xdr:rowOff>157108</xdr:rowOff>
    </xdr:to>
    <xdr:sp macro="" textlink="">
      <xdr:nvSpPr>
        <xdr:cNvPr id="646" name="楕円 645"/>
        <xdr:cNvSpPr/>
      </xdr:nvSpPr>
      <xdr:spPr>
        <a:xfrm>
          <a:off x="15430500" y="130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148235</xdr:rowOff>
    </xdr:from>
    <xdr:ext cx="534377" cy="259045"/>
    <xdr:sp macro="" textlink="">
      <xdr:nvSpPr>
        <xdr:cNvPr id="647" name="テキスト ボックス 646"/>
        <xdr:cNvSpPr txBox="1"/>
      </xdr:nvSpPr>
      <xdr:spPr>
        <a:xfrm>
          <a:off x="15214111" y="131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148140</xdr:rowOff>
    </xdr:from>
    <xdr:to>
      <xdr:col>76</xdr:col>
      <xdr:colOff>165100</xdr:colOff>
      <xdr:row>76</xdr:row>
      <xdr:rowOff>78290</xdr:rowOff>
    </xdr:to>
    <xdr:sp macro="" textlink="">
      <xdr:nvSpPr>
        <xdr:cNvPr id="648" name="楕円 647"/>
        <xdr:cNvSpPr/>
      </xdr:nvSpPr>
      <xdr:spPr>
        <a:xfrm>
          <a:off x="14541500" y="130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94817</xdr:rowOff>
    </xdr:from>
    <xdr:ext cx="534377" cy="259045"/>
    <xdr:sp macro="" textlink="">
      <xdr:nvSpPr>
        <xdr:cNvPr id="649" name="テキスト ボックス 648"/>
        <xdr:cNvSpPr txBox="1"/>
      </xdr:nvSpPr>
      <xdr:spPr>
        <a:xfrm>
          <a:off x="14325111" y="127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108103</xdr:rowOff>
    </xdr:from>
    <xdr:to>
      <xdr:col>72</xdr:col>
      <xdr:colOff>38100</xdr:colOff>
      <xdr:row>76</xdr:row>
      <xdr:rowOff>38252</xdr:rowOff>
    </xdr:to>
    <xdr:sp macro="" textlink="">
      <xdr:nvSpPr>
        <xdr:cNvPr id="650" name="楕円 649"/>
        <xdr:cNvSpPr/>
      </xdr:nvSpPr>
      <xdr:spPr>
        <a:xfrm>
          <a:off x="136525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54780</xdr:rowOff>
    </xdr:from>
    <xdr:ext cx="534377" cy="259045"/>
    <xdr:sp macro="" textlink="">
      <xdr:nvSpPr>
        <xdr:cNvPr id="651" name="テキスト ボックス 650"/>
        <xdr:cNvSpPr txBox="1"/>
      </xdr:nvSpPr>
      <xdr:spPr>
        <a:xfrm>
          <a:off x="13436111" y="127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104347</xdr:rowOff>
    </xdr:from>
    <xdr:to>
      <xdr:col>67</xdr:col>
      <xdr:colOff>101600</xdr:colOff>
      <xdr:row>76</xdr:row>
      <xdr:rowOff>34497</xdr:rowOff>
    </xdr:to>
    <xdr:sp macro="" textlink="">
      <xdr:nvSpPr>
        <xdr:cNvPr id="652" name="楕円 651"/>
        <xdr:cNvSpPr/>
      </xdr:nvSpPr>
      <xdr:spPr>
        <a:xfrm>
          <a:off x="12763500" y="129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51024</xdr:rowOff>
    </xdr:from>
    <xdr:ext cx="534377" cy="259045"/>
    <xdr:sp macro="" textlink="">
      <xdr:nvSpPr>
        <xdr:cNvPr id="653" name="テキスト ボックス 652"/>
        <xdr:cNvSpPr txBox="1"/>
      </xdr:nvSpPr>
      <xdr:spPr>
        <a:xfrm>
          <a:off x="12547111" y="127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30987</xdr:rowOff>
    </xdr:from>
    <xdr:to>
      <xdr:col>85</xdr:col>
      <xdr:colOff>127000</xdr:colOff>
      <xdr:row>98</xdr:row>
      <xdr:rowOff>136883</xdr:rowOff>
    </xdr:to>
    <xdr:cxnSp macro="">
      <xdr:nvCxnSpPr>
        <xdr:cNvPr id="680" name="直線コネクタ 679"/>
        <xdr:cNvCxnSpPr/>
      </xdr:nvCxnSpPr>
      <xdr:spPr>
        <a:xfrm flipV="1">
          <a:off x="15481300" y="16661637"/>
          <a:ext cx="838200" cy="27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136883</xdr:rowOff>
    </xdr:from>
    <xdr:to>
      <xdr:col>81</xdr:col>
      <xdr:colOff>50800</xdr:colOff>
      <xdr:row>98</xdr:row>
      <xdr:rowOff>139618</xdr:rowOff>
    </xdr:to>
    <xdr:cxnSp macro="">
      <xdr:nvCxnSpPr>
        <xdr:cNvPr id="683" name="直線コネクタ 682"/>
        <xdr:cNvCxnSpPr/>
      </xdr:nvCxnSpPr>
      <xdr:spPr>
        <a:xfrm flipV="1">
          <a:off x="14592300" y="16938983"/>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139618</xdr:rowOff>
    </xdr:from>
    <xdr:to>
      <xdr:col>76</xdr:col>
      <xdr:colOff>114300</xdr:colOff>
      <xdr:row>98</xdr:row>
      <xdr:rowOff>139618</xdr:rowOff>
    </xdr:to>
    <xdr:cxnSp macro="">
      <xdr:nvCxnSpPr>
        <xdr:cNvPr id="686" name="直線コネクタ 685"/>
        <xdr:cNvCxnSpPr/>
      </xdr:nvCxnSpPr>
      <xdr:spPr>
        <a:xfrm>
          <a:off x="13703300" y="16941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113147</xdr:rowOff>
    </xdr:from>
    <xdr:to>
      <xdr:col>71</xdr:col>
      <xdr:colOff>177800</xdr:colOff>
      <xdr:row>98</xdr:row>
      <xdr:rowOff>139618</xdr:rowOff>
    </xdr:to>
    <xdr:cxnSp macro="">
      <xdr:nvCxnSpPr>
        <xdr:cNvPr id="689" name="直線コネクタ 688"/>
        <xdr:cNvCxnSpPr/>
      </xdr:nvCxnSpPr>
      <xdr:spPr>
        <a:xfrm>
          <a:off x="12814300" y="16915247"/>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151637</xdr:rowOff>
    </xdr:from>
    <xdr:to>
      <xdr:col>85</xdr:col>
      <xdr:colOff>177800</xdr:colOff>
      <xdr:row>97</xdr:row>
      <xdr:rowOff>81787</xdr:rowOff>
    </xdr:to>
    <xdr:sp macro="" textlink="">
      <xdr:nvSpPr>
        <xdr:cNvPr id="699" name="楕円 698"/>
        <xdr:cNvSpPr/>
      </xdr:nvSpPr>
      <xdr:spPr>
        <a:xfrm>
          <a:off x="16268700" y="166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3064</xdr:rowOff>
    </xdr:from>
    <xdr:ext cx="534377" cy="259045"/>
    <xdr:sp macro="" textlink="">
      <xdr:nvSpPr>
        <xdr:cNvPr id="700" name="積立金該当値テキスト"/>
        <xdr:cNvSpPr txBox="1"/>
      </xdr:nvSpPr>
      <xdr:spPr>
        <a:xfrm>
          <a:off x="16370300" y="164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86083</xdr:rowOff>
    </xdr:from>
    <xdr:to>
      <xdr:col>81</xdr:col>
      <xdr:colOff>101600</xdr:colOff>
      <xdr:row>99</xdr:row>
      <xdr:rowOff>16233</xdr:rowOff>
    </xdr:to>
    <xdr:sp macro="" textlink="">
      <xdr:nvSpPr>
        <xdr:cNvPr id="701" name="楕円 700"/>
        <xdr:cNvSpPr/>
      </xdr:nvSpPr>
      <xdr:spPr>
        <a:xfrm>
          <a:off x="15430500" y="168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7360</xdr:rowOff>
    </xdr:from>
    <xdr:ext cx="378565" cy="259045"/>
    <xdr:sp macro="" textlink="">
      <xdr:nvSpPr>
        <xdr:cNvPr id="702" name="テキスト ボックス 701"/>
        <xdr:cNvSpPr txBox="1"/>
      </xdr:nvSpPr>
      <xdr:spPr>
        <a:xfrm>
          <a:off x="15292017" y="1698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88818</xdr:rowOff>
    </xdr:from>
    <xdr:to>
      <xdr:col>76</xdr:col>
      <xdr:colOff>165100</xdr:colOff>
      <xdr:row>99</xdr:row>
      <xdr:rowOff>18968</xdr:rowOff>
    </xdr:to>
    <xdr:sp macro="" textlink="">
      <xdr:nvSpPr>
        <xdr:cNvPr id="703" name="楕円 702"/>
        <xdr:cNvSpPr/>
      </xdr:nvSpPr>
      <xdr:spPr>
        <a:xfrm>
          <a:off x="14541500" y="168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10095</xdr:rowOff>
    </xdr:from>
    <xdr:ext cx="249299" cy="259045"/>
    <xdr:sp macro="" textlink="">
      <xdr:nvSpPr>
        <xdr:cNvPr id="704" name="テキスト ボックス 703"/>
        <xdr:cNvSpPr txBox="1"/>
      </xdr:nvSpPr>
      <xdr:spPr>
        <a:xfrm>
          <a:off x="14467650" y="169836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88818</xdr:rowOff>
    </xdr:from>
    <xdr:to>
      <xdr:col>72</xdr:col>
      <xdr:colOff>38100</xdr:colOff>
      <xdr:row>99</xdr:row>
      <xdr:rowOff>18968</xdr:rowOff>
    </xdr:to>
    <xdr:sp macro="" textlink="">
      <xdr:nvSpPr>
        <xdr:cNvPr id="705" name="楕円 704"/>
        <xdr:cNvSpPr/>
      </xdr:nvSpPr>
      <xdr:spPr>
        <a:xfrm>
          <a:off x="13652500" y="168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10095</xdr:rowOff>
    </xdr:from>
    <xdr:ext cx="249299" cy="259045"/>
    <xdr:sp macro="" textlink="">
      <xdr:nvSpPr>
        <xdr:cNvPr id="706" name="テキスト ボックス 705"/>
        <xdr:cNvSpPr txBox="1"/>
      </xdr:nvSpPr>
      <xdr:spPr>
        <a:xfrm>
          <a:off x="13578650" y="169836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62347</xdr:rowOff>
    </xdr:from>
    <xdr:to>
      <xdr:col>67</xdr:col>
      <xdr:colOff>101600</xdr:colOff>
      <xdr:row>98</xdr:row>
      <xdr:rowOff>163947</xdr:rowOff>
    </xdr:to>
    <xdr:sp macro="" textlink="">
      <xdr:nvSpPr>
        <xdr:cNvPr id="707" name="楕円 706"/>
        <xdr:cNvSpPr/>
      </xdr:nvSpPr>
      <xdr:spPr>
        <a:xfrm>
          <a:off x="12763500" y="168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155074</xdr:rowOff>
    </xdr:from>
    <xdr:ext cx="469744" cy="259045"/>
    <xdr:sp macro="" textlink="">
      <xdr:nvSpPr>
        <xdr:cNvPr id="708" name="テキスト ボックス 707"/>
        <xdr:cNvSpPr txBox="1"/>
      </xdr:nvSpPr>
      <xdr:spPr>
        <a:xfrm>
          <a:off x="12579428" y="1695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51384</xdr:rowOff>
    </xdr:from>
    <xdr:to>
      <xdr:col>116</xdr:col>
      <xdr:colOff>63500</xdr:colOff>
      <xdr:row>57</xdr:row>
      <xdr:rowOff>53366</xdr:rowOff>
    </xdr:to>
    <xdr:cxnSp macro="">
      <xdr:nvCxnSpPr>
        <xdr:cNvPr id="792" name="直線コネクタ 791"/>
        <xdr:cNvCxnSpPr/>
      </xdr:nvCxnSpPr>
      <xdr:spPr>
        <a:xfrm>
          <a:off x="21323300" y="9824034"/>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25781</xdr:rowOff>
    </xdr:from>
    <xdr:to>
      <xdr:col>111</xdr:col>
      <xdr:colOff>177800</xdr:colOff>
      <xdr:row>57</xdr:row>
      <xdr:rowOff>51384</xdr:rowOff>
    </xdr:to>
    <xdr:cxnSp macro="">
      <xdr:nvCxnSpPr>
        <xdr:cNvPr id="795" name="直線コネクタ 794"/>
        <xdr:cNvCxnSpPr/>
      </xdr:nvCxnSpPr>
      <xdr:spPr>
        <a:xfrm>
          <a:off x="20434300" y="979843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25781</xdr:rowOff>
    </xdr:from>
    <xdr:to>
      <xdr:col>107</xdr:col>
      <xdr:colOff>50800</xdr:colOff>
      <xdr:row>57</xdr:row>
      <xdr:rowOff>47879</xdr:rowOff>
    </xdr:to>
    <xdr:cxnSp macro="">
      <xdr:nvCxnSpPr>
        <xdr:cNvPr id="798" name="直線コネクタ 797"/>
        <xdr:cNvCxnSpPr/>
      </xdr:nvCxnSpPr>
      <xdr:spPr>
        <a:xfrm flipV="1">
          <a:off x="19545300" y="979843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44907</xdr:rowOff>
    </xdr:from>
    <xdr:to>
      <xdr:col>102</xdr:col>
      <xdr:colOff>114300</xdr:colOff>
      <xdr:row>57</xdr:row>
      <xdr:rowOff>47879</xdr:rowOff>
    </xdr:to>
    <xdr:cxnSp macro="">
      <xdr:nvCxnSpPr>
        <xdr:cNvPr id="801" name="直線コネクタ 800"/>
        <xdr:cNvCxnSpPr/>
      </xdr:nvCxnSpPr>
      <xdr:spPr>
        <a:xfrm>
          <a:off x="18656300" y="981755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2566</xdr:rowOff>
    </xdr:from>
    <xdr:to>
      <xdr:col>116</xdr:col>
      <xdr:colOff>114300</xdr:colOff>
      <xdr:row>57</xdr:row>
      <xdr:rowOff>104166</xdr:rowOff>
    </xdr:to>
    <xdr:sp macro="" textlink="">
      <xdr:nvSpPr>
        <xdr:cNvPr id="811" name="楕円 810"/>
        <xdr:cNvSpPr/>
      </xdr:nvSpPr>
      <xdr:spPr>
        <a:xfrm>
          <a:off x="22110700" y="97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25443</xdr:rowOff>
    </xdr:from>
    <xdr:ext cx="469744" cy="259045"/>
    <xdr:sp macro="" textlink="">
      <xdr:nvSpPr>
        <xdr:cNvPr id="812" name="貸付金該当値テキスト"/>
        <xdr:cNvSpPr txBox="1"/>
      </xdr:nvSpPr>
      <xdr:spPr>
        <a:xfrm>
          <a:off x="22212300" y="962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584</xdr:rowOff>
    </xdr:from>
    <xdr:to>
      <xdr:col>112</xdr:col>
      <xdr:colOff>38100</xdr:colOff>
      <xdr:row>57</xdr:row>
      <xdr:rowOff>102184</xdr:rowOff>
    </xdr:to>
    <xdr:sp macro="" textlink="">
      <xdr:nvSpPr>
        <xdr:cNvPr id="813" name="楕円 812"/>
        <xdr:cNvSpPr/>
      </xdr:nvSpPr>
      <xdr:spPr>
        <a:xfrm>
          <a:off x="21272500" y="97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118711</xdr:rowOff>
    </xdr:from>
    <xdr:ext cx="469744" cy="259045"/>
    <xdr:sp macro="" textlink="">
      <xdr:nvSpPr>
        <xdr:cNvPr id="814" name="テキスト ボックス 813"/>
        <xdr:cNvSpPr txBox="1"/>
      </xdr:nvSpPr>
      <xdr:spPr>
        <a:xfrm>
          <a:off x="21088428" y="954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146431</xdr:rowOff>
    </xdr:from>
    <xdr:to>
      <xdr:col>107</xdr:col>
      <xdr:colOff>101600</xdr:colOff>
      <xdr:row>57</xdr:row>
      <xdr:rowOff>76581</xdr:rowOff>
    </xdr:to>
    <xdr:sp macro="" textlink="">
      <xdr:nvSpPr>
        <xdr:cNvPr id="815" name="楕円 814"/>
        <xdr:cNvSpPr/>
      </xdr:nvSpPr>
      <xdr:spPr>
        <a:xfrm>
          <a:off x="203835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93108</xdr:rowOff>
    </xdr:from>
    <xdr:ext cx="469744" cy="259045"/>
    <xdr:sp macro="" textlink="">
      <xdr:nvSpPr>
        <xdr:cNvPr id="816" name="テキスト ボックス 815"/>
        <xdr:cNvSpPr txBox="1"/>
      </xdr:nvSpPr>
      <xdr:spPr>
        <a:xfrm>
          <a:off x="20199428" y="952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168529</xdr:rowOff>
    </xdr:from>
    <xdr:to>
      <xdr:col>102</xdr:col>
      <xdr:colOff>165100</xdr:colOff>
      <xdr:row>57</xdr:row>
      <xdr:rowOff>98679</xdr:rowOff>
    </xdr:to>
    <xdr:sp macro="" textlink="">
      <xdr:nvSpPr>
        <xdr:cNvPr id="817" name="楕円 816"/>
        <xdr:cNvSpPr/>
      </xdr:nvSpPr>
      <xdr:spPr>
        <a:xfrm>
          <a:off x="19494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115206</xdr:rowOff>
    </xdr:from>
    <xdr:ext cx="469744" cy="259045"/>
    <xdr:sp macro="" textlink="">
      <xdr:nvSpPr>
        <xdr:cNvPr id="818" name="テキスト ボックス 817"/>
        <xdr:cNvSpPr txBox="1"/>
      </xdr:nvSpPr>
      <xdr:spPr>
        <a:xfrm>
          <a:off x="19310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165557</xdr:rowOff>
    </xdr:from>
    <xdr:to>
      <xdr:col>98</xdr:col>
      <xdr:colOff>38100</xdr:colOff>
      <xdr:row>57</xdr:row>
      <xdr:rowOff>95707</xdr:rowOff>
    </xdr:to>
    <xdr:sp macro="" textlink="">
      <xdr:nvSpPr>
        <xdr:cNvPr id="819" name="楕円 818"/>
        <xdr:cNvSpPr/>
      </xdr:nvSpPr>
      <xdr:spPr>
        <a:xfrm>
          <a:off x="18605500" y="97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112234</xdr:rowOff>
    </xdr:from>
    <xdr:ext cx="469744" cy="259045"/>
    <xdr:sp macro="" textlink="">
      <xdr:nvSpPr>
        <xdr:cNvPr id="820" name="テキスト ボックス 819"/>
        <xdr:cNvSpPr txBox="1"/>
      </xdr:nvSpPr>
      <xdr:spPr>
        <a:xfrm>
          <a:off x="18421428" y="9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13993</xdr:rowOff>
    </xdr:from>
    <xdr:to>
      <xdr:col>116</xdr:col>
      <xdr:colOff>63500</xdr:colOff>
      <xdr:row>76</xdr:row>
      <xdr:rowOff>25034</xdr:rowOff>
    </xdr:to>
    <xdr:cxnSp macro="">
      <xdr:nvCxnSpPr>
        <xdr:cNvPr id="848" name="直線コネクタ 847"/>
        <xdr:cNvCxnSpPr/>
      </xdr:nvCxnSpPr>
      <xdr:spPr>
        <a:xfrm flipV="1">
          <a:off x="21323300" y="13044193"/>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166263</xdr:rowOff>
    </xdr:from>
    <xdr:to>
      <xdr:col>111</xdr:col>
      <xdr:colOff>177800</xdr:colOff>
      <xdr:row>76</xdr:row>
      <xdr:rowOff>25034</xdr:rowOff>
    </xdr:to>
    <xdr:cxnSp macro="">
      <xdr:nvCxnSpPr>
        <xdr:cNvPr id="851" name="直線コネクタ 850"/>
        <xdr:cNvCxnSpPr/>
      </xdr:nvCxnSpPr>
      <xdr:spPr>
        <a:xfrm>
          <a:off x="20434300" y="13025013"/>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166263</xdr:rowOff>
    </xdr:from>
    <xdr:to>
      <xdr:col>107</xdr:col>
      <xdr:colOff>50800</xdr:colOff>
      <xdr:row>76</xdr:row>
      <xdr:rowOff>12095</xdr:rowOff>
    </xdr:to>
    <xdr:cxnSp macro="">
      <xdr:nvCxnSpPr>
        <xdr:cNvPr id="854" name="直線コネクタ 853"/>
        <xdr:cNvCxnSpPr/>
      </xdr:nvCxnSpPr>
      <xdr:spPr>
        <a:xfrm flipV="1">
          <a:off x="19545300" y="13025013"/>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12095</xdr:rowOff>
    </xdr:from>
    <xdr:to>
      <xdr:col>102</xdr:col>
      <xdr:colOff>114300</xdr:colOff>
      <xdr:row>76</xdr:row>
      <xdr:rowOff>74183</xdr:rowOff>
    </xdr:to>
    <xdr:cxnSp macro="">
      <xdr:nvCxnSpPr>
        <xdr:cNvPr id="857" name="直線コネクタ 856"/>
        <xdr:cNvCxnSpPr/>
      </xdr:nvCxnSpPr>
      <xdr:spPr>
        <a:xfrm flipV="1">
          <a:off x="18656300" y="13042295"/>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134643</xdr:rowOff>
    </xdr:from>
    <xdr:to>
      <xdr:col>116</xdr:col>
      <xdr:colOff>114300</xdr:colOff>
      <xdr:row>76</xdr:row>
      <xdr:rowOff>64793</xdr:rowOff>
    </xdr:to>
    <xdr:sp macro="" textlink="">
      <xdr:nvSpPr>
        <xdr:cNvPr id="867" name="楕円 866"/>
        <xdr:cNvSpPr/>
      </xdr:nvSpPr>
      <xdr:spPr>
        <a:xfrm>
          <a:off x="22110700" y="129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157520</xdr:rowOff>
    </xdr:from>
    <xdr:ext cx="534377" cy="259045"/>
    <xdr:sp macro="" textlink="">
      <xdr:nvSpPr>
        <xdr:cNvPr id="868" name="繰出金該当値テキスト"/>
        <xdr:cNvSpPr txBox="1"/>
      </xdr:nvSpPr>
      <xdr:spPr>
        <a:xfrm>
          <a:off x="22212300" y="1284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145684</xdr:rowOff>
    </xdr:from>
    <xdr:to>
      <xdr:col>112</xdr:col>
      <xdr:colOff>38100</xdr:colOff>
      <xdr:row>76</xdr:row>
      <xdr:rowOff>75834</xdr:rowOff>
    </xdr:to>
    <xdr:sp macro="" textlink="">
      <xdr:nvSpPr>
        <xdr:cNvPr id="869" name="楕円 868"/>
        <xdr:cNvSpPr/>
      </xdr:nvSpPr>
      <xdr:spPr>
        <a:xfrm>
          <a:off x="21272500" y="130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92361</xdr:rowOff>
    </xdr:from>
    <xdr:ext cx="534377" cy="259045"/>
    <xdr:sp macro="" textlink="">
      <xdr:nvSpPr>
        <xdr:cNvPr id="870" name="テキスト ボックス 869"/>
        <xdr:cNvSpPr txBox="1"/>
      </xdr:nvSpPr>
      <xdr:spPr>
        <a:xfrm>
          <a:off x="21056111" y="127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115463</xdr:rowOff>
    </xdr:from>
    <xdr:to>
      <xdr:col>107</xdr:col>
      <xdr:colOff>101600</xdr:colOff>
      <xdr:row>76</xdr:row>
      <xdr:rowOff>45613</xdr:rowOff>
    </xdr:to>
    <xdr:sp macro="" textlink="">
      <xdr:nvSpPr>
        <xdr:cNvPr id="871" name="楕円 870"/>
        <xdr:cNvSpPr/>
      </xdr:nvSpPr>
      <xdr:spPr>
        <a:xfrm>
          <a:off x="20383500" y="129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62140</xdr:rowOff>
    </xdr:from>
    <xdr:ext cx="534377" cy="259045"/>
    <xdr:sp macro="" textlink="">
      <xdr:nvSpPr>
        <xdr:cNvPr id="872" name="テキスト ボックス 871"/>
        <xdr:cNvSpPr txBox="1"/>
      </xdr:nvSpPr>
      <xdr:spPr>
        <a:xfrm>
          <a:off x="20167111" y="1274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132745</xdr:rowOff>
    </xdr:from>
    <xdr:to>
      <xdr:col>102</xdr:col>
      <xdr:colOff>165100</xdr:colOff>
      <xdr:row>76</xdr:row>
      <xdr:rowOff>62895</xdr:rowOff>
    </xdr:to>
    <xdr:sp macro="" textlink="">
      <xdr:nvSpPr>
        <xdr:cNvPr id="873" name="楕円 872"/>
        <xdr:cNvSpPr/>
      </xdr:nvSpPr>
      <xdr:spPr>
        <a:xfrm>
          <a:off x="19494500" y="129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54022</xdr:rowOff>
    </xdr:from>
    <xdr:ext cx="534377" cy="259045"/>
    <xdr:sp macro="" textlink="">
      <xdr:nvSpPr>
        <xdr:cNvPr id="874" name="テキスト ボックス 873"/>
        <xdr:cNvSpPr txBox="1"/>
      </xdr:nvSpPr>
      <xdr:spPr>
        <a:xfrm>
          <a:off x="19278111" y="1308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23383</xdr:rowOff>
    </xdr:from>
    <xdr:to>
      <xdr:col>98</xdr:col>
      <xdr:colOff>38100</xdr:colOff>
      <xdr:row>76</xdr:row>
      <xdr:rowOff>124983</xdr:rowOff>
    </xdr:to>
    <xdr:sp macro="" textlink="">
      <xdr:nvSpPr>
        <xdr:cNvPr id="875" name="楕円 874"/>
        <xdr:cNvSpPr/>
      </xdr:nvSpPr>
      <xdr:spPr>
        <a:xfrm>
          <a:off x="18605500" y="130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116110</xdr:rowOff>
    </xdr:from>
    <xdr:ext cx="534377" cy="259045"/>
    <xdr:sp macro="" textlink="">
      <xdr:nvSpPr>
        <xdr:cNvPr id="876" name="テキスト ボックス 875"/>
        <xdr:cNvSpPr txBox="1"/>
      </xdr:nvSpPr>
      <xdr:spPr>
        <a:xfrm>
          <a:off x="18389111" y="1314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484,656</a:t>
          </a:r>
          <a:r>
            <a:rPr kumimoji="1" lang="ja-JP" altLang="en-US" sz="1300">
              <a:latin typeface="ＭＳ Ｐゴシック" panose="020B0600070205080204" pitchFamily="50" charset="-128"/>
              <a:ea typeface="ＭＳ Ｐゴシック" panose="020B0600070205080204" pitchFamily="50" charset="-128"/>
            </a:rPr>
            <a:t>円となっており，特別</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定額給付金給付事業費の増等，新型コロナウイルス感染症対応に係る事業費の増により，。令和元年度と比較して増加しました。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類似団体平均を上回る項目は，扶助費，災害復旧事業費，積立金，貸付金，繰出金です。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住民一人当たりのコストがもっとも高い項目は補助費等で，住民一人当たりは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131,574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円となっています。令和元年度に比べて増加しているのは，特別定額給付金の増によるものです。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円と類似団体の平均より高くなっていますが，これは，平成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月豪雨災害の災害復旧に係る経費によるものです。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30,343
29,430
13.79
15,435,597
14,705,918
556,003
6,485,782
9,578,115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161036</xdr:rowOff>
    </xdr:from>
    <xdr:to>
      <xdr:col>24</xdr:col>
      <xdr:colOff>63500</xdr:colOff>
      <xdr:row>36</xdr:row>
      <xdr:rowOff>2921</xdr:rowOff>
    </xdr:to>
    <xdr:cxnSp macro="">
      <xdr:nvCxnSpPr>
        <xdr:cNvPr id="61" name="直線コネクタ 60"/>
        <xdr:cNvCxnSpPr/>
      </xdr:nvCxnSpPr>
      <xdr:spPr>
        <a:xfrm>
          <a:off x="3797300" y="616178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79883</xdr:rowOff>
    </xdr:from>
    <xdr:to>
      <xdr:col>19</xdr:col>
      <xdr:colOff>177800</xdr:colOff>
      <xdr:row>35</xdr:row>
      <xdr:rowOff>161036</xdr:rowOff>
    </xdr:to>
    <xdr:cxnSp macro="">
      <xdr:nvCxnSpPr>
        <xdr:cNvPr id="64" name="直線コネクタ 63"/>
        <xdr:cNvCxnSpPr/>
      </xdr:nvCxnSpPr>
      <xdr:spPr>
        <a:xfrm>
          <a:off x="2908300" y="6080633"/>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14732</xdr:rowOff>
    </xdr:from>
    <xdr:to>
      <xdr:col>15</xdr:col>
      <xdr:colOff>50800</xdr:colOff>
      <xdr:row>35</xdr:row>
      <xdr:rowOff>79883</xdr:rowOff>
    </xdr:to>
    <xdr:cxnSp macro="">
      <xdr:nvCxnSpPr>
        <xdr:cNvPr id="67" name="直線コネクタ 66"/>
        <xdr:cNvCxnSpPr/>
      </xdr:nvCxnSpPr>
      <xdr:spPr>
        <a:xfrm>
          <a:off x="2019300" y="601548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142748</xdr:rowOff>
    </xdr:from>
    <xdr:to>
      <xdr:col>10</xdr:col>
      <xdr:colOff>114300</xdr:colOff>
      <xdr:row>35</xdr:row>
      <xdr:rowOff>14732</xdr:rowOff>
    </xdr:to>
    <xdr:cxnSp macro="">
      <xdr:nvCxnSpPr>
        <xdr:cNvPr id="70" name="直線コネクタ 69"/>
        <xdr:cNvCxnSpPr/>
      </xdr:nvCxnSpPr>
      <xdr:spPr>
        <a:xfrm>
          <a:off x="1130300" y="59720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123571</xdr:rowOff>
    </xdr:from>
    <xdr:to>
      <xdr:col>24</xdr:col>
      <xdr:colOff>114300</xdr:colOff>
      <xdr:row>36</xdr:row>
      <xdr:rowOff>53721</xdr:rowOff>
    </xdr:to>
    <xdr:sp macro="" textlink="">
      <xdr:nvSpPr>
        <xdr:cNvPr id="80" name="楕円 79"/>
        <xdr:cNvSpPr/>
      </xdr:nvSpPr>
      <xdr:spPr>
        <a:xfrm>
          <a:off x="45847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101998</xdr:rowOff>
    </xdr:from>
    <xdr:ext cx="469744" cy="259045"/>
    <xdr:sp macro="" textlink="">
      <xdr:nvSpPr>
        <xdr:cNvPr id="81" name="議会費該当値テキスト"/>
        <xdr:cNvSpPr txBox="1"/>
      </xdr:nvSpPr>
      <xdr:spPr>
        <a:xfrm>
          <a:off x="4686300" y="610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110236</xdr:rowOff>
    </xdr:from>
    <xdr:to>
      <xdr:col>20</xdr:col>
      <xdr:colOff>38100</xdr:colOff>
      <xdr:row>36</xdr:row>
      <xdr:rowOff>40386</xdr:rowOff>
    </xdr:to>
    <xdr:sp macro="" textlink="">
      <xdr:nvSpPr>
        <xdr:cNvPr id="82" name="楕円 81"/>
        <xdr:cNvSpPr/>
      </xdr:nvSpPr>
      <xdr:spPr>
        <a:xfrm>
          <a:off x="3746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31513</xdr:rowOff>
    </xdr:from>
    <xdr:ext cx="469744" cy="259045"/>
    <xdr:sp macro="" textlink="">
      <xdr:nvSpPr>
        <xdr:cNvPr id="83" name="テキスト ボックス 82"/>
        <xdr:cNvSpPr txBox="1"/>
      </xdr:nvSpPr>
      <xdr:spPr>
        <a:xfrm>
          <a:off x="3562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29083</xdr:rowOff>
    </xdr:from>
    <xdr:to>
      <xdr:col>15</xdr:col>
      <xdr:colOff>101600</xdr:colOff>
      <xdr:row>35</xdr:row>
      <xdr:rowOff>130683</xdr:rowOff>
    </xdr:to>
    <xdr:sp macro="" textlink="">
      <xdr:nvSpPr>
        <xdr:cNvPr id="84" name="楕円 83"/>
        <xdr:cNvSpPr/>
      </xdr:nvSpPr>
      <xdr:spPr>
        <a:xfrm>
          <a:off x="2857500" y="60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121810</xdr:rowOff>
    </xdr:from>
    <xdr:ext cx="469744" cy="259045"/>
    <xdr:sp macro="" textlink="">
      <xdr:nvSpPr>
        <xdr:cNvPr id="85" name="テキスト ボックス 84"/>
        <xdr:cNvSpPr txBox="1"/>
      </xdr:nvSpPr>
      <xdr:spPr>
        <a:xfrm>
          <a:off x="2673428" y="612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135382</xdr:rowOff>
    </xdr:from>
    <xdr:to>
      <xdr:col>10</xdr:col>
      <xdr:colOff>165100</xdr:colOff>
      <xdr:row>35</xdr:row>
      <xdr:rowOff>65532</xdr:rowOff>
    </xdr:to>
    <xdr:sp macro="" textlink="">
      <xdr:nvSpPr>
        <xdr:cNvPr id="86" name="楕円 85"/>
        <xdr:cNvSpPr/>
      </xdr:nvSpPr>
      <xdr:spPr>
        <a:xfrm>
          <a:off x="1968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82059</xdr:rowOff>
    </xdr:from>
    <xdr:ext cx="469744" cy="259045"/>
    <xdr:sp macro="" textlink="">
      <xdr:nvSpPr>
        <xdr:cNvPr id="87" name="テキスト ボックス 86"/>
        <xdr:cNvSpPr txBox="1"/>
      </xdr:nvSpPr>
      <xdr:spPr>
        <a:xfrm>
          <a:off x="1784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91948</xdr:rowOff>
    </xdr:from>
    <xdr:to>
      <xdr:col>6</xdr:col>
      <xdr:colOff>38100</xdr:colOff>
      <xdr:row>35</xdr:row>
      <xdr:rowOff>22098</xdr:rowOff>
    </xdr:to>
    <xdr:sp macro="" textlink="">
      <xdr:nvSpPr>
        <xdr:cNvPr id="88" name="楕円 87"/>
        <xdr:cNvSpPr/>
      </xdr:nvSpPr>
      <xdr:spPr>
        <a:xfrm>
          <a:off x="1079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38625</xdr:rowOff>
    </xdr:from>
    <xdr:ext cx="469744" cy="259045"/>
    <xdr:sp macro="" textlink="">
      <xdr:nvSpPr>
        <xdr:cNvPr id="89" name="テキスト ボックス 88"/>
        <xdr:cNvSpPr txBox="1"/>
      </xdr:nvSpPr>
      <xdr:spPr>
        <a:xfrm>
          <a:off x="895428" y="56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98895</xdr:rowOff>
    </xdr:from>
    <xdr:to>
      <xdr:col>24</xdr:col>
      <xdr:colOff>63500</xdr:colOff>
      <xdr:row>58</xdr:row>
      <xdr:rowOff>35847</xdr:rowOff>
    </xdr:to>
    <xdr:cxnSp macro="">
      <xdr:nvCxnSpPr>
        <xdr:cNvPr id="118" name="直線コネクタ 117"/>
        <xdr:cNvCxnSpPr/>
      </xdr:nvCxnSpPr>
      <xdr:spPr>
        <a:xfrm flipV="1">
          <a:off x="3797300" y="9528645"/>
          <a:ext cx="838200" cy="4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35847</xdr:rowOff>
    </xdr:from>
    <xdr:to>
      <xdr:col>19</xdr:col>
      <xdr:colOff>177800</xdr:colOff>
      <xdr:row>58</xdr:row>
      <xdr:rowOff>92772</xdr:rowOff>
    </xdr:to>
    <xdr:cxnSp macro="">
      <xdr:nvCxnSpPr>
        <xdr:cNvPr id="121" name="直線コネクタ 120"/>
        <xdr:cNvCxnSpPr/>
      </xdr:nvCxnSpPr>
      <xdr:spPr>
        <a:xfrm flipV="1">
          <a:off x="2908300" y="9979947"/>
          <a:ext cx="889000" cy="5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92772</xdr:rowOff>
    </xdr:from>
    <xdr:to>
      <xdr:col>15</xdr:col>
      <xdr:colOff>50800</xdr:colOff>
      <xdr:row>58</xdr:row>
      <xdr:rowOff>100568</xdr:rowOff>
    </xdr:to>
    <xdr:cxnSp macro="">
      <xdr:nvCxnSpPr>
        <xdr:cNvPr id="124" name="直線コネクタ 123"/>
        <xdr:cNvCxnSpPr/>
      </xdr:nvCxnSpPr>
      <xdr:spPr>
        <a:xfrm flipV="1">
          <a:off x="2019300" y="10036872"/>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86646</xdr:rowOff>
    </xdr:from>
    <xdr:to>
      <xdr:col>10</xdr:col>
      <xdr:colOff>114300</xdr:colOff>
      <xdr:row>58</xdr:row>
      <xdr:rowOff>100568</xdr:rowOff>
    </xdr:to>
    <xdr:cxnSp macro="">
      <xdr:nvCxnSpPr>
        <xdr:cNvPr id="127" name="直線コネクタ 126"/>
        <xdr:cNvCxnSpPr/>
      </xdr:nvCxnSpPr>
      <xdr:spPr>
        <a:xfrm>
          <a:off x="1130300" y="10030746"/>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48095</xdr:rowOff>
    </xdr:from>
    <xdr:to>
      <xdr:col>24</xdr:col>
      <xdr:colOff>114300</xdr:colOff>
      <xdr:row>55</xdr:row>
      <xdr:rowOff>149695</xdr:rowOff>
    </xdr:to>
    <xdr:sp macro="" textlink="">
      <xdr:nvSpPr>
        <xdr:cNvPr id="137" name="楕円 136"/>
        <xdr:cNvSpPr/>
      </xdr:nvSpPr>
      <xdr:spPr>
        <a:xfrm>
          <a:off x="4584700" y="94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70972</xdr:rowOff>
    </xdr:from>
    <xdr:ext cx="599010" cy="259045"/>
    <xdr:sp macro="" textlink="">
      <xdr:nvSpPr>
        <xdr:cNvPr id="138" name="総務費該当値テキスト"/>
        <xdr:cNvSpPr txBox="1"/>
      </xdr:nvSpPr>
      <xdr:spPr>
        <a:xfrm>
          <a:off x="4686300" y="932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156497</xdr:rowOff>
    </xdr:from>
    <xdr:to>
      <xdr:col>20</xdr:col>
      <xdr:colOff>38100</xdr:colOff>
      <xdr:row>58</xdr:row>
      <xdr:rowOff>86647</xdr:rowOff>
    </xdr:to>
    <xdr:sp macro="" textlink="">
      <xdr:nvSpPr>
        <xdr:cNvPr id="139" name="楕円 138"/>
        <xdr:cNvSpPr/>
      </xdr:nvSpPr>
      <xdr:spPr>
        <a:xfrm>
          <a:off x="3746500" y="99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77774</xdr:rowOff>
    </xdr:from>
    <xdr:ext cx="534377" cy="259045"/>
    <xdr:sp macro="" textlink="">
      <xdr:nvSpPr>
        <xdr:cNvPr id="140" name="テキスト ボックス 139"/>
        <xdr:cNvSpPr txBox="1"/>
      </xdr:nvSpPr>
      <xdr:spPr>
        <a:xfrm>
          <a:off x="3530111" y="100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41972</xdr:rowOff>
    </xdr:from>
    <xdr:to>
      <xdr:col>15</xdr:col>
      <xdr:colOff>101600</xdr:colOff>
      <xdr:row>58</xdr:row>
      <xdr:rowOff>143572</xdr:rowOff>
    </xdr:to>
    <xdr:sp macro="" textlink="">
      <xdr:nvSpPr>
        <xdr:cNvPr id="141" name="楕円 140"/>
        <xdr:cNvSpPr/>
      </xdr:nvSpPr>
      <xdr:spPr>
        <a:xfrm>
          <a:off x="2857500" y="99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134699</xdr:rowOff>
    </xdr:from>
    <xdr:ext cx="534377" cy="259045"/>
    <xdr:sp macro="" textlink="">
      <xdr:nvSpPr>
        <xdr:cNvPr id="142" name="テキスト ボックス 141"/>
        <xdr:cNvSpPr txBox="1"/>
      </xdr:nvSpPr>
      <xdr:spPr>
        <a:xfrm>
          <a:off x="2641111" y="1007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49768</xdr:rowOff>
    </xdr:from>
    <xdr:to>
      <xdr:col>10</xdr:col>
      <xdr:colOff>165100</xdr:colOff>
      <xdr:row>58</xdr:row>
      <xdr:rowOff>151368</xdr:rowOff>
    </xdr:to>
    <xdr:sp macro="" textlink="">
      <xdr:nvSpPr>
        <xdr:cNvPr id="143" name="楕円 142"/>
        <xdr:cNvSpPr/>
      </xdr:nvSpPr>
      <xdr:spPr>
        <a:xfrm>
          <a:off x="1968500" y="99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142495</xdr:rowOff>
    </xdr:from>
    <xdr:ext cx="534377" cy="259045"/>
    <xdr:sp macro="" textlink="">
      <xdr:nvSpPr>
        <xdr:cNvPr id="144" name="テキスト ボックス 143"/>
        <xdr:cNvSpPr txBox="1"/>
      </xdr:nvSpPr>
      <xdr:spPr>
        <a:xfrm>
          <a:off x="1752111" y="100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35846</xdr:rowOff>
    </xdr:from>
    <xdr:to>
      <xdr:col>6</xdr:col>
      <xdr:colOff>38100</xdr:colOff>
      <xdr:row>58</xdr:row>
      <xdr:rowOff>137446</xdr:rowOff>
    </xdr:to>
    <xdr:sp macro="" textlink="">
      <xdr:nvSpPr>
        <xdr:cNvPr id="145" name="楕円 144"/>
        <xdr:cNvSpPr/>
      </xdr:nvSpPr>
      <xdr:spPr>
        <a:xfrm>
          <a:off x="1079500" y="99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128573</xdr:rowOff>
    </xdr:from>
    <xdr:ext cx="534377" cy="259045"/>
    <xdr:sp macro="" textlink="">
      <xdr:nvSpPr>
        <xdr:cNvPr id="146" name="テキスト ボックス 145"/>
        <xdr:cNvSpPr txBox="1"/>
      </xdr:nvSpPr>
      <xdr:spPr>
        <a:xfrm>
          <a:off x="863111" y="100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165064</xdr:rowOff>
    </xdr:from>
    <xdr:to>
      <xdr:col>24</xdr:col>
      <xdr:colOff>63500</xdr:colOff>
      <xdr:row>76</xdr:row>
      <xdr:rowOff>8320</xdr:rowOff>
    </xdr:to>
    <xdr:cxnSp macro="">
      <xdr:nvCxnSpPr>
        <xdr:cNvPr id="178" name="直線コネクタ 177"/>
        <xdr:cNvCxnSpPr/>
      </xdr:nvCxnSpPr>
      <xdr:spPr>
        <a:xfrm>
          <a:off x="3797300" y="13023814"/>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165064</xdr:rowOff>
    </xdr:from>
    <xdr:to>
      <xdr:col>19</xdr:col>
      <xdr:colOff>177800</xdr:colOff>
      <xdr:row>76</xdr:row>
      <xdr:rowOff>139505</xdr:rowOff>
    </xdr:to>
    <xdr:cxnSp macro="">
      <xdr:nvCxnSpPr>
        <xdr:cNvPr id="181" name="直線コネクタ 180"/>
        <xdr:cNvCxnSpPr/>
      </xdr:nvCxnSpPr>
      <xdr:spPr>
        <a:xfrm flipV="1">
          <a:off x="2908300" y="13023814"/>
          <a:ext cx="889000" cy="1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139505</xdr:rowOff>
    </xdr:from>
    <xdr:to>
      <xdr:col>15</xdr:col>
      <xdr:colOff>50800</xdr:colOff>
      <xdr:row>77</xdr:row>
      <xdr:rowOff>35382</xdr:rowOff>
    </xdr:to>
    <xdr:cxnSp macro="">
      <xdr:nvCxnSpPr>
        <xdr:cNvPr id="184" name="直線コネクタ 183"/>
        <xdr:cNvCxnSpPr/>
      </xdr:nvCxnSpPr>
      <xdr:spPr>
        <a:xfrm flipV="1">
          <a:off x="2019300" y="13169705"/>
          <a:ext cx="889000" cy="6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115294</xdr:rowOff>
    </xdr:from>
    <xdr:to>
      <xdr:col>10</xdr:col>
      <xdr:colOff>114300</xdr:colOff>
      <xdr:row>77</xdr:row>
      <xdr:rowOff>35382</xdr:rowOff>
    </xdr:to>
    <xdr:cxnSp macro="">
      <xdr:nvCxnSpPr>
        <xdr:cNvPr id="187" name="直線コネクタ 186"/>
        <xdr:cNvCxnSpPr/>
      </xdr:nvCxnSpPr>
      <xdr:spPr>
        <a:xfrm>
          <a:off x="1130300" y="13145494"/>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128970</xdr:rowOff>
    </xdr:from>
    <xdr:to>
      <xdr:col>24</xdr:col>
      <xdr:colOff>114300</xdr:colOff>
      <xdr:row>76</xdr:row>
      <xdr:rowOff>59120</xdr:rowOff>
    </xdr:to>
    <xdr:sp macro="" textlink="">
      <xdr:nvSpPr>
        <xdr:cNvPr id="197" name="楕円 196"/>
        <xdr:cNvSpPr/>
      </xdr:nvSpPr>
      <xdr:spPr>
        <a:xfrm>
          <a:off x="4584700" y="129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151847</xdr:rowOff>
    </xdr:from>
    <xdr:ext cx="599010" cy="259045"/>
    <xdr:sp macro="" textlink="">
      <xdr:nvSpPr>
        <xdr:cNvPr id="198" name="民生費該当値テキスト"/>
        <xdr:cNvSpPr txBox="1"/>
      </xdr:nvSpPr>
      <xdr:spPr>
        <a:xfrm>
          <a:off x="4686300" y="1283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114264</xdr:rowOff>
    </xdr:from>
    <xdr:to>
      <xdr:col>20</xdr:col>
      <xdr:colOff>38100</xdr:colOff>
      <xdr:row>76</xdr:row>
      <xdr:rowOff>44413</xdr:rowOff>
    </xdr:to>
    <xdr:sp macro="" textlink="">
      <xdr:nvSpPr>
        <xdr:cNvPr id="199" name="楕円 198"/>
        <xdr:cNvSpPr/>
      </xdr:nvSpPr>
      <xdr:spPr>
        <a:xfrm>
          <a:off x="3746500" y="12973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60941</xdr:rowOff>
    </xdr:from>
    <xdr:ext cx="599010" cy="259045"/>
    <xdr:sp macro="" textlink="">
      <xdr:nvSpPr>
        <xdr:cNvPr id="200" name="テキスト ボックス 199"/>
        <xdr:cNvSpPr txBox="1"/>
      </xdr:nvSpPr>
      <xdr:spPr>
        <a:xfrm>
          <a:off x="3497795" y="1274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88705</xdr:rowOff>
    </xdr:from>
    <xdr:to>
      <xdr:col>15</xdr:col>
      <xdr:colOff>101600</xdr:colOff>
      <xdr:row>77</xdr:row>
      <xdr:rowOff>18855</xdr:rowOff>
    </xdr:to>
    <xdr:sp macro="" textlink="">
      <xdr:nvSpPr>
        <xdr:cNvPr id="201" name="楕円 200"/>
        <xdr:cNvSpPr/>
      </xdr:nvSpPr>
      <xdr:spPr>
        <a:xfrm>
          <a:off x="2857500" y="131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35381</xdr:rowOff>
    </xdr:from>
    <xdr:ext cx="599010" cy="259045"/>
    <xdr:sp macro="" textlink="">
      <xdr:nvSpPr>
        <xdr:cNvPr id="202" name="テキスト ボックス 201"/>
        <xdr:cNvSpPr txBox="1"/>
      </xdr:nvSpPr>
      <xdr:spPr>
        <a:xfrm>
          <a:off x="2608795" y="1289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156032</xdr:rowOff>
    </xdr:from>
    <xdr:to>
      <xdr:col>10</xdr:col>
      <xdr:colOff>165100</xdr:colOff>
      <xdr:row>77</xdr:row>
      <xdr:rowOff>86182</xdr:rowOff>
    </xdr:to>
    <xdr:sp macro="" textlink="">
      <xdr:nvSpPr>
        <xdr:cNvPr id="203" name="楕円 202"/>
        <xdr:cNvSpPr/>
      </xdr:nvSpPr>
      <xdr:spPr>
        <a:xfrm>
          <a:off x="1968500" y="131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102709</xdr:rowOff>
    </xdr:from>
    <xdr:ext cx="599010" cy="259045"/>
    <xdr:sp macro="" textlink="">
      <xdr:nvSpPr>
        <xdr:cNvPr id="204" name="テキスト ボックス 203"/>
        <xdr:cNvSpPr txBox="1"/>
      </xdr:nvSpPr>
      <xdr:spPr>
        <a:xfrm>
          <a:off x="1719795" y="12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64494</xdr:rowOff>
    </xdr:from>
    <xdr:to>
      <xdr:col>6</xdr:col>
      <xdr:colOff>38100</xdr:colOff>
      <xdr:row>76</xdr:row>
      <xdr:rowOff>166094</xdr:rowOff>
    </xdr:to>
    <xdr:sp macro="" textlink="">
      <xdr:nvSpPr>
        <xdr:cNvPr id="205" name="楕円 204"/>
        <xdr:cNvSpPr/>
      </xdr:nvSpPr>
      <xdr:spPr>
        <a:xfrm>
          <a:off x="1079500" y="130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11172</xdr:rowOff>
    </xdr:from>
    <xdr:ext cx="599010" cy="259045"/>
    <xdr:sp macro="" textlink="">
      <xdr:nvSpPr>
        <xdr:cNvPr id="206" name="テキスト ボックス 205"/>
        <xdr:cNvSpPr txBox="1"/>
      </xdr:nvSpPr>
      <xdr:spPr>
        <a:xfrm>
          <a:off x="830795" y="1286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43586</xdr:rowOff>
    </xdr:from>
    <xdr:to>
      <xdr:col>24</xdr:col>
      <xdr:colOff>63500</xdr:colOff>
      <xdr:row>97</xdr:row>
      <xdr:rowOff>58001</xdr:rowOff>
    </xdr:to>
    <xdr:cxnSp macro="">
      <xdr:nvCxnSpPr>
        <xdr:cNvPr id="235" name="直線コネクタ 234"/>
        <xdr:cNvCxnSpPr/>
      </xdr:nvCxnSpPr>
      <xdr:spPr>
        <a:xfrm flipV="1">
          <a:off x="3797300" y="16674236"/>
          <a:ext cx="8382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49873</xdr:rowOff>
    </xdr:from>
    <xdr:to>
      <xdr:col>19</xdr:col>
      <xdr:colOff>177800</xdr:colOff>
      <xdr:row>97</xdr:row>
      <xdr:rowOff>58001</xdr:rowOff>
    </xdr:to>
    <xdr:cxnSp macro="">
      <xdr:nvCxnSpPr>
        <xdr:cNvPr id="238" name="直線コネクタ 237"/>
        <xdr:cNvCxnSpPr/>
      </xdr:nvCxnSpPr>
      <xdr:spPr>
        <a:xfrm>
          <a:off x="2908300" y="16680523"/>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49873</xdr:rowOff>
    </xdr:from>
    <xdr:to>
      <xdr:col>15</xdr:col>
      <xdr:colOff>50800</xdr:colOff>
      <xdr:row>97</xdr:row>
      <xdr:rowOff>56617</xdr:rowOff>
    </xdr:to>
    <xdr:cxnSp macro="">
      <xdr:nvCxnSpPr>
        <xdr:cNvPr id="241" name="直線コネクタ 240"/>
        <xdr:cNvCxnSpPr/>
      </xdr:nvCxnSpPr>
      <xdr:spPr>
        <a:xfrm flipV="1">
          <a:off x="2019300" y="1668052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34710</xdr:rowOff>
    </xdr:from>
    <xdr:to>
      <xdr:col>10</xdr:col>
      <xdr:colOff>114300</xdr:colOff>
      <xdr:row>97</xdr:row>
      <xdr:rowOff>56617</xdr:rowOff>
    </xdr:to>
    <xdr:cxnSp macro="">
      <xdr:nvCxnSpPr>
        <xdr:cNvPr id="244" name="直線コネクタ 243"/>
        <xdr:cNvCxnSpPr/>
      </xdr:nvCxnSpPr>
      <xdr:spPr>
        <a:xfrm>
          <a:off x="1130300" y="16665360"/>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164236</xdr:rowOff>
    </xdr:from>
    <xdr:to>
      <xdr:col>24</xdr:col>
      <xdr:colOff>114300</xdr:colOff>
      <xdr:row>97</xdr:row>
      <xdr:rowOff>94386</xdr:rowOff>
    </xdr:to>
    <xdr:sp macro="" textlink="">
      <xdr:nvSpPr>
        <xdr:cNvPr id="254" name="楕円 253"/>
        <xdr:cNvSpPr/>
      </xdr:nvSpPr>
      <xdr:spPr>
        <a:xfrm>
          <a:off x="4584700" y="166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79163</xdr:rowOff>
    </xdr:from>
    <xdr:ext cx="534377" cy="259045"/>
    <xdr:sp macro="" textlink="">
      <xdr:nvSpPr>
        <xdr:cNvPr id="255" name="衛生費該当値テキスト"/>
        <xdr:cNvSpPr txBox="1"/>
      </xdr:nvSpPr>
      <xdr:spPr>
        <a:xfrm>
          <a:off x="4686300" y="1653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7201</xdr:rowOff>
    </xdr:from>
    <xdr:to>
      <xdr:col>20</xdr:col>
      <xdr:colOff>38100</xdr:colOff>
      <xdr:row>97</xdr:row>
      <xdr:rowOff>108801</xdr:rowOff>
    </xdr:to>
    <xdr:sp macro="" textlink="">
      <xdr:nvSpPr>
        <xdr:cNvPr id="256" name="楕円 255"/>
        <xdr:cNvSpPr/>
      </xdr:nvSpPr>
      <xdr:spPr>
        <a:xfrm>
          <a:off x="3746500" y="166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99928</xdr:rowOff>
    </xdr:from>
    <xdr:ext cx="534377" cy="259045"/>
    <xdr:sp macro="" textlink="">
      <xdr:nvSpPr>
        <xdr:cNvPr id="257" name="テキスト ボックス 256"/>
        <xdr:cNvSpPr txBox="1"/>
      </xdr:nvSpPr>
      <xdr:spPr>
        <a:xfrm>
          <a:off x="3530111" y="167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170523</xdr:rowOff>
    </xdr:from>
    <xdr:to>
      <xdr:col>15</xdr:col>
      <xdr:colOff>101600</xdr:colOff>
      <xdr:row>97</xdr:row>
      <xdr:rowOff>100673</xdr:rowOff>
    </xdr:to>
    <xdr:sp macro="" textlink="">
      <xdr:nvSpPr>
        <xdr:cNvPr id="258" name="楕円 257"/>
        <xdr:cNvSpPr/>
      </xdr:nvSpPr>
      <xdr:spPr>
        <a:xfrm>
          <a:off x="2857500" y="166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91800</xdr:rowOff>
    </xdr:from>
    <xdr:ext cx="534377" cy="259045"/>
    <xdr:sp macro="" textlink="">
      <xdr:nvSpPr>
        <xdr:cNvPr id="259" name="テキスト ボックス 258"/>
        <xdr:cNvSpPr txBox="1"/>
      </xdr:nvSpPr>
      <xdr:spPr>
        <a:xfrm>
          <a:off x="2641111" y="167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5817</xdr:rowOff>
    </xdr:from>
    <xdr:to>
      <xdr:col>10</xdr:col>
      <xdr:colOff>165100</xdr:colOff>
      <xdr:row>97</xdr:row>
      <xdr:rowOff>107417</xdr:rowOff>
    </xdr:to>
    <xdr:sp macro="" textlink="">
      <xdr:nvSpPr>
        <xdr:cNvPr id="260" name="楕円 259"/>
        <xdr:cNvSpPr/>
      </xdr:nvSpPr>
      <xdr:spPr>
        <a:xfrm>
          <a:off x="1968500" y="166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98544</xdr:rowOff>
    </xdr:from>
    <xdr:ext cx="534377" cy="259045"/>
    <xdr:sp macro="" textlink="">
      <xdr:nvSpPr>
        <xdr:cNvPr id="261" name="テキスト ボックス 260"/>
        <xdr:cNvSpPr txBox="1"/>
      </xdr:nvSpPr>
      <xdr:spPr>
        <a:xfrm>
          <a:off x="1752111" y="167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155360</xdr:rowOff>
    </xdr:from>
    <xdr:to>
      <xdr:col>6</xdr:col>
      <xdr:colOff>38100</xdr:colOff>
      <xdr:row>97</xdr:row>
      <xdr:rowOff>85510</xdr:rowOff>
    </xdr:to>
    <xdr:sp macro="" textlink="">
      <xdr:nvSpPr>
        <xdr:cNvPr id="262" name="楕円 261"/>
        <xdr:cNvSpPr/>
      </xdr:nvSpPr>
      <xdr:spPr>
        <a:xfrm>
          <a:off x="1079500" y="166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76637</xdr:rowOff>
    </xdr:from>
    <xdr:ext cx="534377" cy="259045"/>
    <xdr:sp macro="" textlink="">
      <xdr:nvSpPr>
        <xdr:cNvPr id="263" name="テキスト ボックス 262"/>
        <xdr:cNvSpPr txBox="1"/>
      </xdr:nvSpPr>
      <xdr:spPr>
        <a:xfrm>
          <a:off x="863111" y="167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141986</xdr:rowOff>
    </xdr:from>
    <xdr:to>
      <xdr:col>55</xdr:col>
      <xdr:colOff>0</xdr:colOff>
      <xdr:row>36</xdr:row>
      <xdr:rowOff>144272</xdr:rowOff>
    </xdr:to>
    <xdr:cxnSp macro="">
      <xdr:nvCxnSpPr>
        <xdr:cNvPr id="292" name="直線コネクタ 291"/>
        <xdr:cNvCxnSpPr/>
      </xdr:nvCxnSpPr>
      <xdr:spPr>
        <a:xfrm>
          <a:off x="9639300" y="63141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139700</xdr:rowOff>
    </xdr:from>
    <xdr:to>
      <xdr:col>50</xdr:col>
      <xdr:colOff>114300</xdr:colOff>
      <xdr:row>36</xdr:row>
      <xdr:rowOff>141986</xdr:rowOff>
    </xdr:to>
    <xdr:cxnSp macro="">
      <xdr:nvCxnSpPr>
        <xdr:cNvPr id="295" name="直線コネクタ 294"/>
        <xdr:cNvCxnSpPr/>
      </xdr:nvCxnSpPr>
      <xdr:spPr>
        <a:xfrm>
          <a:off x="8750300" y="63119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137795</xdr:rowOff>
    </xdr:from>
    <xdr:to>
      <xdr:col>45</xdr:col>
      <xdr:colOff>177800</xdr:colOff>
      <xdr:row>36</xdr:row>
      <xdr:rowOff>139700</xdr:rowOff>
    </xdr:to>
    <xdr:cxnSp macro="">
      <xdr:nvCxnSpPr>
        <xdr:cNvPr id="298" name="直線コネクタ 297"/>
        <xdr:cNvCxnSpPr/>
      </xdr:nvCxnSpPr>
      <xdr:spPr>
        <a:xfrm>
          <a:off x="7861300" y="6309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133985</xdr:rowOff>
    </xdr:from>
    <xdr:to>
      <xdr:col>41</xdr:col>
      <xdr:colOff>50800</xdr:colOff>
      <xdr:row>36</xdr:row>
      <xdr:rowOff>137795</xdr:rowOff>
    </xdr:to>
    <xdr:cxnSp macro="">
      <xdr:nvCxnSpPr>
        <xdr:cNvPr id="301" name="直線コネクタ 300"/>
        <xdr:cNvCxnSpPr/>
      </xdr:nvCxnSpPr>
      <xdr:spPr>
        <a:xfrm>
          <a:off x="6972300" y="63061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93472</xdr:rowOff>
    </xdr:from>
    <xdr:to>
      <xdr:col>55</xdr:col>
      <xdr:colOff>50800</xdr:colOff>
      <xdr:row>37</xdr:row>
      <xdr:rowOff>23622</xdr:rowOff>
    </xdr:to>
    <xdr:sp macro="" textlink="">
      <xdr:nvSpPr>
        <xdr:cNvPr id="311" name="楕円 310"/>
        <xdr:cNvSpPr/>
      </xdr:nvSpPr>
      <xdr:spPr>
        <a:xfrm>
          <a:off x="104267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116349</xdr:rowOff>
    </xdr:from>
    <xdr:ext cx="469744" cy="259045"/>
    <xdr:sp macro="" textlink="">
      <xdr:nvSpPr>
        <xdr:cNvPr id="312" name="労働費該当値テキスト"/>
        <xdr:cNvSpPr txBox="1"/>
      </xdr:nvSpPr>
      <xdr:spPr>
        <a:xfrm>
          <a:off x="10528300" y="611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91186</xdr:rowOff>
    </xdr:from>
    <xdr:to>
      <xdr:col>50</xdr:col>
      <xdr:colOff>165100</xdr:colOff>
      <xdr:row>37</xdr:row>
      <xdr:rowOff>21336</xdr:rowOff>
    </xdr:to>
    <xdr:sp macro="" textlink="">
      <xdr:nvSpPr>
        <xdr:cNvPr id="313" name="楕円 312"/>
        <xdr:cNvSpPr/>
      </xdr:nvSpPr>
      <xdr:spPr>
        <a:xfrm>
          <a:off x="9588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37863</xdr:rowOff>
    </xdr:from>
    <xdr:ext cx="469744" cy="259045"/>
    <xdr:sp macro="" textlink="">
      <xdr:nvSpPr>
        <xdr:cNvPr id="314" name="テキスト ボックス 313"/>
        <xdr:cNvSpPr txBox="1"/>
      </xdr:nvSpPr>
      <xdr:spPr>
        <a:xfrm>
          <a:off x="9404428" y="60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88900</xdr:rowOff>
    </xdr:from>
    <xdr:to>
      <xdr:col>46</xdr:col>
      <xdr:colOff>38100</xdr:colOff>
      <xdr:row>37</xdr:row>
      <xdr:rowOff>19050</xdr:rowOff>
    </xdr:to>
    <xdr:sp macro="" textlink="">
      <xdr:nvSpPr>
        <xdr:cNvPr id="315" name="楕円 314"/>
        <xdr:cNvSpPr/>
      </xdr:nvSpPr>
      <xdr:spPr>
        <a:xfrm>
          <a:off x="8699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35577</xdr:rowOff>
    </xdr:from>
    <xdr:ext cx="469744" cy="259045"/>
    <xdr:sp macro="" textlink="">
      <xdr:nvSpPr>
        <xdr:cNvPr id="316" name="テキスト ボックス 315"/>
        <xdr:cNvSpPr txBox="1"/>
      </xdr:nvSpPr>
      <xdr:spPr>
        <a:xfrm>
          <a:off x="8515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86995</xdr:rowOff>
    </xdr:from>
    <xdr:to>
      <xdr:col>41</xdr:col>
      <xdr:colOff>101600</xdr:colOff>
      <xdr:row>37</xdr:row>
      <xdr:rowOff>17145</xdr:rowOff>
    </xdr:to>
    <xdr:sp macro="" textlink="">
      <xdr:nvSpPr>
        <xdr:cNvPr id="317" name="楕円 316"/>
        <xdr:cNvSpPr/>
      </xdr:nvSpPr>
      <xdr:spPr>
        <a:xfrm>
          <a:off x="7810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33672</xdr:rowOff>
    </xdr:from>
    <xdr:ext cx="469744" cy="259045"/>
    <xdr:sp macro="" textlink="">
      <xdr:nvSpPr>
        <xdr:cNvPr id="318" name="テキスト ボックス 317"/>
        <xdr:cNvSpPr txBox="1"/>
      </xdr:nvSpPr>
      <xdr:spPr>
        <a:xfrm>
          <a:off x="7626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83185</xdr:rowOff>
    </xdr:from>
    <xdr:to>
      <xdr:col>36</xdr:col>
      <xdr:colOff>165100</xdr:colOff>
      <xdr:row>37</xdr:row>
      <xdr:rowOff>13335</xdr:rowOff>
    </xdr:to>
    <xdr:sp macro="" textlink="">
      <xdr:nvSpPr>
        <xdr:cNvPr id="319" name="楕円 318"/>
        <xdr:cNvSpPr/>
      </xdr:nvSpPr>
      <xdr:spPr>
        <a:xfrm>
          <a:off x="6921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29862</xdr:rowOff>
    </xdr:from>
    <xdr:ext cx="469744" cy="259045"/>
    <xdr:sp macro="" textlink="">
      <xdr:nvSpPr>
        <xdr:cNvPr id="320" name="テキスト ボックス 319"/>
        <xdr:cNvSpPr txBox="1"/>
      </xdr:nvSpPr>
      <xdr:spPr>
        <a:xfrm>
          <a:off x="6737428" y="603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22561</xdr:rowOff>
    </xdr:from>
    <xdr:to>
      <xdr:col>55</xdr:col>
      <xdr:colOff>0</xdr:colOff>
      <xdr:row>59</xdr:row>
      <xdr:rowOff>28219</xdr:rowOff>
    </xdr:to>
    <xdr:cxnSp macro="">
      <xdr:nvCxnSpPr>
        <xdr:cNvPr id="349" name="直線コネクタ 348"/>
        <xdr:cNvCxnSpPr/>
      </xdr:nvCxnSpPr>
      <xdr:spPr>
        <a:xfrm flipV="1">
          <a:off x="9639300" y="10138111"/>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28219</xdr:rowOff>
    </xdr:from>
    <xdr:to>
      <xdr:col>50</xdr:col>
      <xdr:colOff>114300</xdr:colOff>
      <xdr:row>59</xdr:row>
      <xdr:rowOff>28639</xdr:rowOff>
    </xdr:to>
    <xdr:cxnSp macro="">
      <xdr:nvCxnSpPr>
        <xdr:cNvPr id="352" name="直線コネクタ 351"/>
        <xdr:cNvCxnSpPr/>
      </xdr:nvCxnSpPr>
      <xdr:spPr>
        <a:xfrm flipV="1">
          <a:off x="8750300" y="10143769"/>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25609</xdr:rowOff>
    </xdr:from>
    <xdr:to>
      <xdr:col>45</xdr:col>
      <xdr:colOff>177800</xdr:colOff>
      <xdr:row>59</xdr:row>
      <xdr:rowOff>28639</xdr:rowOff>
    </xdr:to>
    <xdr:cxnSp macro="">
      <xdr:nvCxnSpPr>
        <xdr:cNvPr id="355" name="直線コネクタ 354"/>
        <xdr:cNvCxnSpPr/>
      </xdr:nvCxnSpPr>
      <xdr:spPr>
        <a:xfrm>
          <a:off x="7861300" y="10141159"/>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25609</xdr:rowOff>
    </xdr:from>
    <xdr:to>
      <xdr:col>41</xdr:col>
      <xdr:colOff>50800</xdr:colOff>
      <xdr:row>59</xdr:row>
      <xdr:rowOff>26486</xdr:rowOff>
    </xdr:to>
    <xdr:cxnSp macro="">
      <xdr:nvCxnSpPr>
        <xdr:cNvPr id="358" name="直線コネクタ 357"/>
        <xdr:cNvCxnSpPr/>
      </xdr:nvCxnSpPr>
      <xdr:spPr>
        <a:xfrm flipV="1">
          <a:off x="6972300" y="1014115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143211</xdr:rowOff>
    </xdr:from>
    <xdr:to>
      <xdr:col>55</xdr:col>
      <xdr:colOff>50800</xdr:colOff>
      <xdr:row>59</xdr:row>
      <xdr:rowOff>73361</xdr:rowOff>
    </xdr:to>
    <xdr:sp macro="" textlink="">
      <xdr:nvSpPr>
        <xdr:cNvPr id="368" name="楕円 367"/>
        <xdr:cNvSpPr/>
      </xdr:nvSpPr>
      <xdr:spPr>
        <a:xfrm>
          <a:off x="10426700" y="100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58138</xdr:rowOff>
    </xdr:from>
    <xdr:ext cx="469744" cy="259045"/>
    <xdr:sp macro="" textlink="">
      <xdr:nvSpPr>
        <xdr:cNvPr id="369" name="農林水産業費該当値テキスト"/>
        <xdr:cNvSpPr txBox="1"/>
      </xdr:nvSpPr>
      <xdr:spPr>
        <a:xfrm>
          <a:off x="10528300" y="1000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148869</xdr:rowOff>
    </xdr:from>
    <xdr:to>
      <xdr:col>50</xdr:col>
      <xdr:colOff>165100</xdr:colOff>
      <xdr:row>59</xdr:row>
      <xdr:rowOff>79019</xdr:rowOff>
    </xdr:to>
    <xdr:sp macro="" textlink="">
      <xdr:nvSpPr>
        <xdr:cNvPr id="370" name="楕円 369"/>
        <xdr:cNvSpPr/>
      </xdr:nvSpPr>
      <xdr:spPr>
        <a:xfrm>
          <a:off x="9588500" y="100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70146</xdr:rowOff>
    </xdr:from>
    <xdr:ext cx="378565" cy="259045"/>
    <xdr:sp macro="" textlink="">
      <xdr:nvSpPr>
        <xdr:cNvPr id="371" name="テキスト ボックス 370"/>
        <xdr:cNvSpPr txBox="1"/>
      </xdr:nvSpPr>
      <xdr:spPr>
        <a:xfrm>
          <a:off x="9450017" y="1018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149289</xdr:rowOff>
    </xdr:from>
    <xdr:to>
      <xdr:col>46</xdr:col>
      <xdr:colOff>38100</xdr:colOff>
      <xdr:row>59</xdr:row>
      <xdr:rowOff>79439</xdr:rowOff>
    </xdr:to>
    <xdr:sp macro="" textlink="">
      <xdr:nvSpPr>
        <xdr:cNvPr id="372" name="楕円 371"/>
        <xdr:cNvSpPr/>
      </xdr:nvSpPr>
      <xdr:spPr>
        <a:xfrm>
          <a:off x="8699500" y="100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70566</xdr:rowOff>
    </xdr:from>
    <xdr:ext cx="378565" cy="259045"/>
    <xdr:sp macro="" textlink="">
      <xdr:nvSpPr>
        <xdr:cNvPr id="373" name="テキスト ボックス 372"/>
        <xdr:cNvSpPr txBox="1"/>
      </xdr:nvSpPr>
      <xdr:spPr>
        <a:xfrm>
          <a:off x="8561017" y="10186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146259</xdr:rowOff>
    </xdr:from>
    <xdr:to>
      <xdr:col>41</xdr:col>
      <xdr:colOff>101600</xdr:colOff>
      <xdr:row>59</xdr:row>
      <xdr:rowOff>76409</xdr:rowOff>
    </xdr:to>
    <xdr:sp macro="" textlink="">
      <xdr:nvSpPr>
        <xdr:cNvPr id="374" name="楕円 373"/>
        <xdr:cNvSpPr/>
      </xdr:nvSpPr>
      <xdr:spPr>
        <a:xfrm>
          <a:off x="7810500" y="100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67536</xdr:rowOff>
    </xdr:from>
    <xdr:ext cx="378565" cy="259045"/>
    <xdr:sp macro="" textlink="">
      <xdr:nvSpPr>
        <xdr:cNvPr id="375" name="テキスト ボックス 374"/>
        <xdr:cNvSpPr txBox="1"/>
      </xdr:nvSpPr>
      <xdr:spPr>
        <a:xfrm>
          <a:off x="7672017" y="10183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147136</xdr:rowOff>
    </xdr:from>
    <xdr:to>
      <xdr:col>36</xdr:col>
      <xdr:colOff>165100</xdr:colOff>
      <xdr:row>59</xdr:row>
      <xdr:rowOff>77286</xdr:rowOff>
    </xdr:to>
    <xdr:sp macro="" textlink="">
      <xdr:nvSpPr>
        <xdr:cNvPr id="376" name="楕円 375"/>
        <xdr:cNvSpPr/>
      </xdr:nvSpPr>
      <xdr:spPr>
        <a:xfrm>
          <a:off x="6921500" y="100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68413</xdr:rowOff>
    </xdr:from>
    <xdr:ext cx="378565" cy="259045"/>
    <xdr:sp macro="" textlink="">
      <xdr:nvSpPr>
        <xdr:cNvPr id="377" name="テキスト ボックス 376"/>
        <xdr:cNvSpPr txBox="1"/>
      </xdr:nvSpPr>
      <xdr:spPr>
        <a:xfrm>
          <a:off x="6783017" y="1018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45117</xdr:rowOff>
    </xdr:from>
    <xdr:to>
      <xdr:col>55</xdr:col>
      <xdr:colOff>0</xdr:colOff>
      <xdr:row>78</xdr:row>
      <xdr:rowOff>134365</xdr:rowOff>
    </xdr:to>
    <xdr:cxnSp macro="">
      <xdr:nvCxnSpPr>
        <xdr:cNvPr id="406" name="直線コネクタ 405"/>
        <xdr:cNvCxnSpPr/>
      </xdr:nvCxnSpPr>
      <xdr:spPr>
        <a:xfrm flipV="1">
          <a:off x="9639300" y="13418217"/>
          <a:ext cx="838200" cy="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134365</xdr:rowOff>
    </xdr:from>
    <xdr:to>
      <xdr:col>50</xdr:col>
      <xdr:colOff>114300</xdr:colOff>
      <xdr:row>78</xdr:row>
      <xdr:rowOff>142463</xdr:rowOff>
    </xdr:to>
    <xdr:cxnSp macro="">
      <xdr:nvCxnSpPr>
        <xdr:cNvPr id="409" name="直線コネクタ 408"/>
        <xdr:cNvCxnSpPr/>
      </xdr:nvCxnSpPr>
      <xdr:spPr>
        <a:xfrm flipV="1">
          <a:off x="8750300" y="13507465"/>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140824</xdr:rowOff>
    </xdr:from>
    <xdr:to>
      <xdr:col>45</xdr:col>
      <xdr:colOff>177800</xdr:colOff>
      <xdr:row>78</xdr:row>
      <xdr:rowOff>142463</xdr:rowOff>
    </xdr:to>
    <xdr:cxnSp macro="">
      <xdr:nvCxnSpPr>
        <xdr:cNvPr id="412" name="直線コネクタ 411"/>
        <xdr:cNvCxnSpPr/>
      </xdr:nvCxnSpPr>
      <xdr:spPr>
        <a:xfrm>
          <a:off x="7861300" y="1351392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139509</xdr:rowOff>
    </xdr:from>
    <xdr:to>
      <xdr:col>41</xdr:col>
      <xdr:colOff>50800</xdr:colOff>
      <xdr:row>78</xdr:row>
      <xdr:rowOff>140824</xdr:rowOff>
    </xdr:to>
    <xdr:cxnSp macro="">
      <xdr:nvCxnSpPr>
        <xdr:cNvPr id="415" name="直線コネクタ 414"/>
        <xdr:cNvCxnSpPr/>
      </xdr:nvCxnSpPr>
      <xdr:spPr>
        <a:xfrm>
          <a:off x="6972300" y="13512609"/>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165767</xdr:rowOff>
    </xdr:from>
    <xdr:to>
      <xdr:col>55</xdr:col>
      <xdr:colOff>50800</xdr:colOff>
      <xdr:row>78</xdr:row>
      <xdr:rowOff>95917</xdr:rowOff>
    </xdr:to>
    <xdr:sp macro="" textlink="">
      <xdr:nvSpPr>
        <xdr:cNvPr id="425" name="楕円 424"/>
        <xdr:cNvSpPr/>
      </xdr:nvSpPr>
      <xdr:spPr>
        <a:xfrm>
          <a:off x="10426700" y="13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102208</xdr:rowOff>
    </xdr:from>
    <xdr:ext cx="469744" cy="259045"/>
    <xdr:sp macro="" textlink="">
      <xdr:nvSpPr>
        <xdr:cNvPr id="426" name="商工費該当値テキスト"/>
        <xdr:cNvSpPr txBox="1"/>
      </xdr:nvSpPr>
      <xdr:spPr>
        <a:xfrm>
          <a:off x="10528300" y="13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83565</xdr:rowOff>
    </xdr:from>
    <xdr:to>
      <xdr:col>50</xdr:col>
      <xdr:colOff>165100</xdr:colOff>
      <xdr:row>79</xdr:row>
      <xdr:rowOff>13715</xdr:rowOff>
    </xdr:to>
    <xdr:sp macro="" textlink="">
      <xdr:nvSpPr>
        <xdr:cNvPr id="427" name="楕円 426"/>
        <xdr:cNvSpPr/>
      </xdr:nvSpPr>
      <xdr:spPr>
        <a:xfrm>
          <a:off x="9588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4842</xdr:rowOff>
    </xdr:from>
    <xdr:ext cx="469744" cy="259045"/>
    <xdr:sp macro="" textlink="">
      <xdr:nvSpPr>
        <xdr:cNvPr id="428" name="テキスト ボックス 427"/>
        <xdr:cNvSpPr txBox="1"/>
      </xdr:nvSpPr>
      <xdr:spPr>
        <a:xfrm>
          <a:off x="9404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91663</xdr:rowOff>
    </xdr:from>
    <xdr:to>
      <xdr:col>46</xdr:col>
      <xdr:colOff>38100</xdr:colOff>
      <xdr:row>79</xdr:row>
      <xdr:rowOff>21813</xdr:rowOff>
    </xdr:to>
    <xdr:sp macro="" textlink="">
      <xdr:nvSpPr>
        <xdr:cNvPr id="429" name="楕円 428"/>
        <xdr:cNvSpPr/>
      </xdr:nvSpPr>
      <xdr:spPr>
        <a:xfrm>
          <a:off x="8699500" y="134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12940</xdr:rowOff>
    </xdr:from>
    <xdr:ext cx="469744" cy="259045"/>
    <xdr:sp macro="" textlink="">
      <xdr:nvSpPr>
        <xdr:cNvPr id="430" name="テキスト ボックス 429"/>
        <xdr:cNvSpPr txBox="1"/>
      </xdr:nvSpPr>
      <xdr:spPr>
        <a:xfrm>
          <a:off x="8515428" y="1355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90024</xdr:rowOff>
    </xdr:from>
    <xdr:to>
      <xdr:col>41</xdr:col>
      <xdr:colOff>101600</xdr:colOff>
      <xdr:row>79</xdr:row>
      <xdr:rowOff>20174</xdr:rowOff>
    </xdr:to>
    <xdr:sp macro="" textlink="">
      <xdr:nvSpPr>
        <xdr:cNvPr id="431" name="楕円 430"/>
        <xdr:cNvSpPr/>
      </xdr:nvSpPr>
      <xdr:spPr>
        <a:xfrm>
          <a:off x="7810500" y="134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11301</xdr:rowOff>
    </xdr:from>
    <xdr:ext cx="469744" cy="259045"/>
    <xdr:sp macro="" textlink="">
      <xdr:nvSpPr>
        <xdr:cNvPr id="432" name="テキスト ボックス 431"/>
        <xdr:cNvSpPr txBox="1"/>
      </xdr:nvSpPr>
      <xdr:spPr>
        <a:xfrm>
          <a:off x="7626428" y="135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88709</xdr:rowOff>
    </xdr:from>
    <xdr:to>
      <xdr:col>36</xdr:col>
      <xdr:colOff>165100</xdr:colOff>
      <xdr:row>79</xdr:row>
      <xdr:rowOff>18859</xdr:rowOff>
    </xdr:to>
    <xdr:sp macro="" textlink="">
      <xdr:nvSpPr>
        <xdr:cNvPr id="433" name="楕円 432"/>
        <xdr:cNvSpPr/>
      </xdr:nvSpPr>
      <xdr:spPr>
        <a:xfrm>
          <a:off x="6921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9986</xdr:rowOff>
    </xdr:from>
    <xdr:ext cx="469744" cy="259045"/>
    <xdr:sp macro="" textlink="">
      <xdr:nvSpPr>
        <xdr:cNvPr id="434" name="テキスト ボックス 433"/>
        <xdr:cNvSpPr txBox="1"/>
      </xdr:nvSpPr>
      <xdr:spPr>
        <a:xfrm>
          <a:off x="6737428" y="1355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108795</xdr:rowOff>
    </xdr:from>
    <xdr:to>
      <xdr:col>55</xdr:col>
      <xdr:colOff>0</xdr:colOff>
      <xdr:row>97</xdr:row>
      <xdr:rowOff>69214</xdr:rowOff>
    </xdr:to>
    <xdr:cxnSp macro="">
      <xdr:nvCxnSpPr>
        <xdr:cNvPr id="465" name="直線コネクタ 464"/>
        <xdr:cNvCxnSpPr/>
      </xdr:nvCxnSpPr>
      <xdr:spPr>
        <a:xfrm flipV="1">
          <a:off x="9639300" y="16567995"/>
          <a:ext cx="838200" cy="1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69214</xdr:rowOff>
    </xdr:from>
    <xdr:to>
      <xdr:col>50</xdr:col>
      <xdr:colOff>114300</xdr:colOff>
      <xdr:row>97</xdr:row>
      <xdr:rowOff>85316</xdr:rowOff>
    </xdr:to>
    <xdr:cxnSp macro="">
      <xdr:nvCxnSpPr>
        <xdr:cNvPr id="468" name="直線コネクタ 467"/>
        <xdr:cNvCxnSpPr/>
      </xdr:nvCxnSpPr>
      <xdr:spPr>
        <a:xfrm flipV="1">
          <a:off x="8750300" y="16699864"/>
          <a:ext cx="889000" cy="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70772</xdr:rowOff>
    </xdr:from>
    <xdr:to>
      <xdr:col>45</xdr:col>
      <xdr:colOff>177800</xdr:colOff>
      <xdr:row>97</xdr:row>
      <xdr:rowOff>85316</xdr:rowOff>
    </xdr:to>
    <xdr:cxnSp macro="">
      <xdr:nvCxnSpPr>
        <xdr:cNvPr id="471" name="直線コネクタ 470"/>
        <xdr:cNvCxnSpPr/>
      </xdr:nvCxnSpPr>
      <xdr:spPr>
        <a:xfrm>
          <a:off x="7861300" y="16701422"/>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23289</xdr:rowOff>
    </xdr:from>
    <xdr:to>
      <xdr:col>41</xdr:col>
      <xdr:colOff>50800</xdr:colOff>
      <xdr:row>97</xdr:row>
      <xdr:rowOff>70772</xdr:rowOff>
    </xdr:to>
    <xdr:cxnSp macro="">
      <xdr:nvCxnSpPr>
        <xdr:cNvPr id="474" name="直線コネクタ 473"/>
        <xdr:cNvCxnSpPr/>
      </xdr:nvCxnSpPr>
      <xdr:spPr>
        <a:xfrm>
          <a:off x="6972300" y="16653939"/>
          <a:ext cx="889000" cy="4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57995</xdr:rowOff>
    </xdr:from>
    <xdr:to>
      <xdr:col>55</xdr:col>
      <xdr:colOff>50800</xdr:colOff>
      <xdr:row>96</xdr:row>
      <xdr:rowOff>159595</xdr:rowOff>
    </xdr:to>
    <xdr:sp macro="" textlink="">
      <xdr:nvSpPr>
        <xdr:cNvPr id="484" name="楕円 483"/>
        <xdr:cNvSpPr/>
      </xdr:nvSpPr>
      <xdr:spPr>
        <a:xfrm>
          <a:off x="10426700" y="165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80872</xdr:rowOff>
    </xdr:from>
    <xdr:ext cx="534377" cy="259045"/>
    <xdr:sp macro="" textlink="">
      <xdr:nvSpPr>
        <xdr:cNvPr id="485" name="土木費該当値テキスト"/>
        <xdr:cNvSpPr txBox="1"/>
      </xdr:nvSpPr>
      <xdr:spPr>
        <a:xfrm>
          <a:off x="10528300" y="163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18414</xdr:rowOff>
    </xdr:from>
    <xdr:to>
      <xdr:col>50</xdr:col>
      <xdr:colOff>165100</xdr:colOff>
      <xdr:row>97</xdr:row>
      <xdr:rowOff>120014</xdr:rowOff>
    </xdr:to>
    <xdr:sp macro="" textlink="">
      <xdr:nvSpPr>
        <xdr:cNvPr id="486" name="楕円 485"/>
        <xdr:cNvSpPr/>
      </xdr:nvSpPr>
      <xdr:spPr>
        <a:xfrm>
          <a:off x="9588500" y="166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111141</xdr:rowOff>
    </xdr:from>
    <xdr:ext cx="534377" cy="259045"/>
    <xdr:sp macro="" textlink="">
      <xdr:nvSpPr>
        <xdr:cNvPr id="487" name="テキスト ボックス 486"/>
        <xdr:cNvSpPr txBox="1"/>
      </xdr:nvSpPr>
      <xdr:spPr>
        <a:xfrm>
          <a:off x="9372111" y="167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34516</xdr:rowOff>
    </xdr:from>
    <xdr:to>
      <xdr:col>46</xdr:col>
      <xdr:colOff>38100</xdr:colOff>
      <xdr:row>97</xdr:row>
      <xdr:rowOff>136116</xdr:rowOff>
    </xdr:to>
    <xdr:sp macro="" textlink="">
      <xdr:nvSpPr>
        <xdr:cNvPr id="488" name="楕円 487"/>
        <xdr:cNvSpPr/>
      </xdr:nvSpPr>
      <xdr:spPr>
        <a:xfrm>
          <a:off x="8699500" y="166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127243</xdr:rowOff>
    </xdr:from>
    <xdr:ext cx="534377" cy="259045"/>
    <xdr:sp macro="" textlink="">
      <xdr:nvSpPr>
        <xdr:cNvPr id="489" name="テキスト ボックス 488"/>
        <xdr:cNvSpPr txBox="1"/>
      </xdr:nvSpPr>
      <xdr:spPr>
        <a:xfrm>
          <a:off x="8483111" y="1675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19972</xdr:rowOff>
    </xdr:from>
    <xdr:to>
      <xdr:col>41</xdr:col>
      <xdr:colOff>101600</xdr:colOff>
      <xdr:row>97</xdr:row>
      <xdr:rowOff>121572</xdr:rowOff>
    </xdr:to>
    <xdr:sp macro="" textlink="">
      <xdr:nvSpPr>
        <xdr:cNvPr id="490" name="楕円 489"/>
        <xdr:cNvSpPr/>
      </xdr:nvSpPr>
      <xdr:spPr>
        <a:xfrm>
          <a:off x="7810500" y="166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112699</xdr:rowOff>
    </xdr:from>
    <xdr:ext cx="534377" cy="259045"/>
    <xdr:sp macro="" textlink="">
      <xdr:nvSpPr>
        <xdr:cNvPr id="491" name="テキスト ボックス 490"/>
        <xdr:cNvSpPr txBox="1"/>
      </xdr:nvSpPr>
      <xdr:spPr>
        <a:xfrm>
          <a:off x="7594111" y="167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143939</xdr:rowOff>
    </xdr:from>
    <xdr:to>
      <xdr:col>36</xdr:col>
      <xdr:colOff>165100</xdr:colOff>
      <xdr:row>97</xdr:row>
      <xdr:rowOff>74089</xdr:rowOff>
    </xdr:to>
    <xdr:sp macro="" textlink="">
      <xdr:nvSpPr>
        <xdr:cNvPr id="492" name="楕円 491"/>
        <xdr:cNvSpPr/>
      </xdr:nvSpPr>
      <xdr:spPr>
        <a:xfrm>
          <a:off x="6921500" y="166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65216</xdr:rowOff>
    </xdr:from>
    <xdr:ext cx="534377" cy="259045"/>
    <xdr:sp macro="" textlink="">
      <xdr:nvSpPr>
        <xdr:cNvPr id="493" name="テキスト ボックス 492"/>
        <xdr:cNvSpPr txBox="1"/>
      </xdr:nvSpPr>
      <xdr:spPr>
        <a:xfrm>
          <a:off x="6705111" y="166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142596</xdr:rowOff>
    </xdr:from>
    <xdr:to>
      <xdr:col>85</xdr:col>
      <xdr:colOff>127000</xdr:colOff>
      <xdr:row>37</xdr:row>
      <xdr:rowOff>144310</xdr:rowOff>
    </xdr:to>
    <xdr:cxnSp macro="">
      <xdr:nvCxnSpPr>
        <xdr:cNvPr id="522" name="直線コネクタ 521"/>
        <xdr:cNvCxnSpPr/>
      </xdr:nvCxnSpPr>
      <xdr:spPr>
        <a:xfrm>
          <a:off x="15481300" y="648624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142596</xdr:rowOff>
    </xdr:from>
    <xdr:to>
      <xdr:col>81</xdr:col>
      <xdr:colOff>50800</xdr:colOff>
      <xdr:row>37</xdr:row>
      <xdr:rowOff>155264</xdr:rowOff>
    </xdr:to>
    <xdr:cxnSp macro="">
      <xdr:nvCxnSpPr>
        <xdr:cNvPr id="525" name="直線コネクタ 524"/>
        <xdr:cNvCxnSpPr/>
      </xdr:nvCxnSpPr>
      <xdr:spPr>
        <a:xfrm flipV="1">
          <a:off x="14592300" y="6486246"/>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155264</xdr:rowOff>
    </xdr:from>
    <xdr:to>
      <xdr:col>76</xdr:col>
      <xdr:colOff>114300</xdr:colOff>
      <xdr:row>38</xdr:row>
      <xdr:rowOff>7093</xdr:rowOff>
    </xdr:to>
    <xdr:cxnSp macro="">
      <xdr:nvCxnSpPr>
        <xdr:cNvPr id="528" name="直線コネクタ 527"/>
        <xdr:cNvCxnSpPr/>
      </xdr:nvCxnSpPr>
      <xdr:spPr>
        <a:xfrm flipV="1">
          <a:off x="13703300" y="6498914"/>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7093</xdr:rowOff>
    </xdr:from>
    <xdr:to>
      <xdr:col>71</xdr:col>
      <xdr:colOff>177800</xdr:colOff>
      <xdr:row>38</xdr:row>
      <xdr:rowOff>9513</xdr:rowOff>
    </xdr:to>
    <xdr:cxnSp macro="">
      <xdr:nvCxnSpPr>
        <xdr:cNvPr id="531" name="直線コネクタ 530"/>
        <xdr:cNvCxnSpPr/>
      </xdr:nvCxnSpPr>
      <xdr:spPr>
        <a:xfrm flipV="1">
          <a:off x="12814300" y="6522193"/>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93510</xdr:rowOff>
    </xdr:from>
    <xdr:to>
      <xdr:col>85</xdr:col>
      <xdr:colOff>177800</xdr:colOff>
      <xdr:row>38</xdr:row>
      <xdr:rowOff>23661</xdr:rowOff>
    </xdr:to>
    <xdr:sp macro="" textlink="">
      <xdr:nvSpPr>
        <xdr:cNvPr id="541" name="楕円 540"/>
        <xdr:cNvSpPr/>
      </xdr:nvSpPr>
      <xdr:spPr>
        <a:xfrm>
          <a:off x="16268700" y="6437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8437</xdr:rowOff>
    </xdr:from>
    <xdr:ext cx="534377" cy="259045"/>
    <xdr:sp macro="" textlink="">
      <xdr:nvSpPr>
        <xdr:cNvPr id="542" name="消防費該当値テキスト"/>
        <xdr:cNvSpPr txBox="1"/>
      </xdr:nvSpPr>
      <xdr:spPr>
        <a:xfrm>
          <a:off x="16370300" y="63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91796</xdr:rowOff>
    </xdr:from>
    <xdr:to>
      <xdr:col>81</xdr:col>
      <xdr:colOff>101600</xdr:colOff>
      <xdr:row>38</xdr:row>
      <xdr:rowOff>21946</xdr:rowOff>
    </xdr:to>
    <xdr:sp macro="" textlink="">
      <xdr:nvSpPr>
        <xdr:cNvPr id="543" name="楕円 542"/>
        <xdr:cNvSpPr/>
      </xdr:nvSpPr>
      <xdr:spPr>
        <a:xfrm>
          <a:off x="15430500" y="64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13073</xdr:rowOff>
    </xdr:from>
    <xdr:ext cx="534377" cy="259045"/>
    <xdr:sp macro="" textlink="">
      <xdr:nvSpPr>
        <xdr:cNvPr id="544" name="テキスト ボックス 543"/>
        <xdr:cNvSpPr txBox="1"/>
      </xdr:nvSpPr>
      <xdr:spPr>
        <a:xfrm>
          <a:off x="15214111" y="6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104464</xdr:rowOff>
    </xdr:from>
    <xdr:to>
      <xdr:col>76</xdr:col>
      <xdr:colOff>165100</xdr:colOff>
      <xdr:row>38</xdr:row>
      <xdr:rowOff>34613</xdr:rowOff>
    </xdr:to>
    <xdr:sp macro="" textlink="">
      <xdr:nvSpPr>
        <xdr:cNvPr id="545" name="楕円 544"/>
        <xdr:cNvSpPr/>
      </xdr:nvSpPr>
      <xdr:spPr>
        <a:xfrm>
          <a:off x="14541500" y="64481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25741</xdr:rowOff>
    </xdr:from>
    <xdr:ext cx="534377" cy="259045"/>
    <xdr:sp macro="" textlink="">
      <xdr:nvSpPr>
        <xdr:cNvPr id="546" name="テキスト ボックス 545"/>
        <xdr:cNvSpPr txBox="1"/>
      </xdr:nvSpPr>
      <xdr:spPr>
        <a:xfrm>
          <a:off x="14325111" y="65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127743</xdr:rowOff>
    </xdr:from>
    <xdr:to>
      <xdr:col>72</xdr:col>
      <xdr:colOff>38100</xdr:colOff>
      <xdr:row>38</xdr:row>
      <xdr:rowOff>57893</xdr:rowOff>
    </xdr:to>
    <xdr:sp macro="" textlink="">
      <xdr:nvSpPr>
        <xdr:cNvPr id="547" name="楕円 546"/>
        <xdr:cNvSpPr/>
      </xdr:nvSpPr>
      <xdr:spPr>
        <a:xfrm>
          <a:off x="13652500" y="64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49020</xdr:rowOff>
    </xdr:from>
    <xdr:ext cx="534377" cy="259045"/>
    <xdr:sp macro="" textlink="">
      <xdr:nvSpPr>
        <xdr:cNvPr id="548" name="テキスト ボックス 547"/>
        <xdr:cNvSpPr txBox="1"/>
      </xdr:nvSpPr>
      <xdr:spPr>
        <a:xfrm>
          <a:off x="13436111" y="65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130162</xdr:rowOff>
    </xdr:from>
    <xdr:to>
      <xdr:col>67</xdr:col>
      <xdr:colOff>101600</xdr:colOff>
      <xdr:row>38</xdr:row>
      <xdr:rowOff>60313</xdr:rowOff>
    </xdr:to>
    <xdr:sp macro="" textlink="">
      <xdr:nvSpPr>
        <xdr:cNvPr id="549" name="楕円 548"/>
        <xdr:cNvSpPr/>
      </xdr:nvSpPr>
      <xdr:spPr>
        <a:xfrm>
          <a:off x="12763500" y="64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51440</xdr:rowOff>
    </xdr:from>
    <xdr:ext cx="534377" cy="259045"/>
    <xdr:sp macro="" textlink="">
      <xdr:nvSpPr>
        <xdr:cNvPr id="550" name="テキスト ボックス 549"/>
        <xdr:cNvSpPr txBox="1"/>
      </xdr:nvSpPr>
      <xdr:spPr>
        <a:xfrm>
          <a:off x="12547111" y="65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58821</xdr:rowOff>
    </xdr:from>
    <xdr:to>
      <xdr:col>85</xdr:col>
      <xdr:colOff>127000</xdr:colOff>
      <xdr:row>58</xdr:row>
      <xdr:rowOff>37881</xdr:rowOff>
    </xdr:to>
    <xdr:cxnSp macro="">
      <xdr:nvCxnSpPr>
        <xdr:cNvPr id="578" name="直線コネクタ 577"/>
        <xdr:cNvCxnSpPr/>
      </xdr:nvCxnSpPr>
      <xdr:spPr>
        <a:xfrm>
          <a:off x="15481300" y="9660021"/>
          <a:ext cx="838200" cy="3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9" name="教育費平均値テキスト"/>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58821</xdr:rowOff>
    </xdr:from>
    <xdr:to>
      <xdr:col>81</xdr:col>
      <xdr:colOff>50800</xdr:colOff>
      <xdr:row>57</xdr:row>
      <xdr:rowOff>124048</xdr:rowOff>
    </xdr:to>
    <xdr:cxnSp macro="">
      <xdr:nvCxnSpPr>
        <xdr:cNvPr id="581" name="直線コネクタ 580"/>
        <xdr:cNvCxnSpPr/>
      </xdr:nvCxnSpPr>
      <xdr:spPr>
        <a:xfrm flipV="1">
          <a:off x="14592300" y="9660021"/>
          <a:ext cx="889000" cy="2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40123</xdr:rowOff>
    </xdr:from>
    <xdr:ext cx="534377" cy="259045"/>
    <xdr:sp macro="" textlink="">
      <xdr:nvSpPr>
        <xdr:cNvPr id="583" name="テキスト ボックス 582"/>
        <xdr:cNvSpPr txBox="1"/>
      </xdr:nvSpPr>
      <xdr:spPr>
        <a:xfrm>
          <a:off x="15214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124048</xdr:rowOff>
    </xdr:from>
    <xdr:to>
      <xdr:col>76</xdr:col>
      <xdr:colOff>114300</xdr:colOff>
      <xdr:row>59</xdr:row>
      <xdr:rowOff>11242</xdr:rowOff>
    </xdr:to>
    <xdr:cxnSp macro="">
      <xdr:nvCxnSpPr>
        <xdr:cNvPr id="584" name="直線コネクタ 583"/>
        <xdr:cNvCxnSpPr/>
      </xdr:nvCxnSpPr>
      <xdr:spPr>
        <a:xfrm flipV="1">
          <a:off x="13703300" y="9896698"/>
          <a:ext cx="889000" cy="2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158872</xdr:rowOff>
    </xdr:from>
    <xdr:to>
      <xdr:col>71</xdr:col>
      <xdr:colOff>177800</xdr:colOff>
      <xdr:row>59</xdr:row>
      <xdr:rowOff>11242</xdr:rowOff>
    </xdr:to>
    <xdr:cxnSp macro="">
      <xdr:nvCxnSpPr>
        <xdr:cNvPr id="587" name="直線コネクタ 586"/>
        <xdr:cNvCxnSpPr/>
      </xdr:nvCxnSpPr>
      <xdr:spPr>
        <a:xfrm>
          <a:off x="12814300" y="10102972"/>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9" name="テキスト ボックス 588"/>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158531</xdr:rowOff>
    </xdr:from>
    <xdr:to>
      <xdr:col>85</xdr:col>
      <xdr:colOff>177800</xdr:colOff>
      <xdr:row>58</xdr:row>
      <xdr:rowOff>88681</xdr:rowOff>
    </xdr:to>
    <xdr:sp macro="" textlink="">
      <xdr:nvSpPr>
        <xdr:cNvPr id="597" name="楕円 596"/>
        <xdr:cNvSpPr/>
      </xdr:nvSpPr>
      <xdr:spPr>
        <a:xfrm>
          <a:off x="16268700" y="99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73458</xdr:rowOff>
    </xdr:from>
    <xdr:ext cx="534377" cy="259045"/>
    <xdr:sp macro="" textlink="">
      <xdr:nvSpPr>
        <xdr:cNvPr id="598" name="教育費該当値テキスト"/>
        <xdr:cNvSpPr txBox="1"/>
      </xdr:nvSpPr>
      <xdr:spPr>
        <a:xfrm>
          <a:off x="16370300" y="984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8021</xdr:rowOff>
    </xdr:from>
    <xdr:to>
      <xdr:col>81</xdr:col>
      <xdr:colOff>101600</xdr:colOff>
      <xdr:row>56</xdr:row>
      <xdr:rowOff>109621</xdr:rowOff>
    </xdr:to>
    <xdr:sp macro="" textlink="">
      <xdr:nvSpPr>
        <xdr:cNvPr id="599" name="楕円 598"/>
        <xdr:cNvSpPr/>
      </xdr:nvSpPr>
      <xdr:spPr>
        <a:xfrm>
          <a:off x="15430500" y="96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126148</xdr:rowOff>
    </xdr:from>
    <xdr:ext cx="534377" cy="259045"/>
    <xdr:sp macro="" textlink="">
      <xdr:nvSpPr>
        <xdr:cNvPr id="600" name="テキスト ボックス 599"/>
        <xdr:cNvSpPr txBox="1"/>
      </xdr:nvSpPr>
      <xdr:spPr>
        <a:xfrm>
          <a:off x="15214111" y="93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73248</xdr:rowOff>
    </xdr:from>
    <xdr:to>
      <xdr:col>76</xdr:col>
      <xdr:colOff>165100</xdr:colOff>
      <xdr:row>58</xdr:row>
      <xdr:rowOff>3398</xdr:rowOff>
    </xdr:to>
    <xdr:sp macro="" textlink="">
      <xdr:nvSpPr>
        <xdr:cNvPr id="601" name="楕円 600"/>
        <xdr:cNvSpPr/>
      </xdr:nvSpPr>
      <xdr:spPr>
        <a:xfrm>
          <a:off x="14541500" y="98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165975</xdr:rowOff>
    </xdr:from>
    <xdr:ext cx="534377" cy="259045"/>
    <xdr:sp macro="" textlink="">
      <xdr:nvSpPr>
        <xdr:cNvPr id="602" name="テキスト ボックス 601"/>
        <xdr:cNvSpPr txBox="1"/>
      </xdr:nvSpPr>
      <xdr:spPr>
        <a:xfrm>
          <a:off x="14325111" y="99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131892</xdr:rowOff>
    </xdr:from>
    <xdr:to>
      <xdr:col>72</xdr:col>
      <xdr:colOff>38100</xdr:colOff>
      <xdr:row>59</xdr:row>
      <xdr:rowOff>62042</xdr:rowOff>
    </xdr:to>
    <xdr:sp macro="" textlink="">
      <xdr:nvSpPr>
        <xdr:cNvPr id="603" name="楕円 602"/>
        <xdr:cNvSpPr/>
      </xdr:nvSpPr>
      <xdr:spPr>
        <a:xfrm>
          <a:off x="13652500" y="100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53169</xdr:rowOff>
    </xdr:from>
    <xdr:ext cx="534377" cy="259045"/>
    <xdr:sp macro="" textlink="">
      <xdr:nvSpPr>
        <xdr:cNvPr id="604" name="テキスト ボックス 603"/>
        <xdr:cNvSpPr txBox="1"/>
      </xdr:nvSpPr>
      <xdr:spPr>
        <a:xfrm>
          <a:off x="13436111" y="101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108072</xdr:rowOff>
    </xdr:from>
    <xdr:to>
      <xdr:col>67</xdr:col>
      <xdr:colOff>101600</xdr:colOff>
      <xdr:row>59</xdr:row>
      <xdr:rowOff>38222</xdr:rowOff>
    </xdr:to>
    <xdr:sp macro="" textlink="">
      <xdr:nvSpPr>
        <xdr:cNvPr id="605" name="楕円 604"/>
        <xdr:cNvSpPr/>
      </xdr:nvSpPr>
      <xdr:spPr>
        <a:xfrm>
          <a:off x="12763500" y="100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29349</xdr:rowOff>
    </xdr:from>
    <xdr:ext cx="534377" cy="259045"/>
    <xdr:sp macro="" textlink="">
      <xdr:nvSpPr>
        <xdr:cNvPr id="606" name="テキスト ボックス 605"/>
        <xdr:cNvSpPr txBox="1"/>
      </xdr:nvSpPr>
      <xdr:spPr>
        <a:xfrm>
          <a:off x="12547111" y="101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4212</xdr:rowOff>
    </xdr:from>
    <xdr:to>
      <xdr:col>85</xdr:col>
      <xdr:colOff>127000</xdr:colOff>
      <xdr:row>79</xdr:row>
      <xdr:rowOff>22436</xdr:rowOff>
    </xdr:to>
    <xdr:cxnSp macro="">
      <xdr:nvCxnSpPr>
        <xdr:cNvPr id="635" name="直線コネクタ 634"/>
        <xdr:cNvCxnSpPr/>
      </xdr:nvCxnSpPr>
      <xdr:spPr>
        <a:xfrm>
          <a:off x="15481300" y="13548762"/>
          <a:ext cx="8382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36" name="災害復旧費平均値テキスト"/>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164232</xdr:rowOff>
    </xdr:from>
    <xdr:to>
      <xdr:col>81</xdr:col>
      <xdr:colOff>50800</xdr:colOff>
      <xdr:row>79</xdr:row>
      <xdr:rowOff>4212</xdr:rowOff>
    </xdr:to>
    <xdr:cxnSp macro="">
      <xdr:nvCxnSpPr>
        <xdr:cNvPr id="638" name="直線コネクタ 637"/>
        <xdr:cNvCxnSpPr/>
      </xdr:nvCxnSpPr>
      <xdr:spPr>
        <a:xfrm>
          <a:off x="14592300" y="135373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0" name="テキスト ボックス 639"/>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164232</xdr:rowOff>
    </xdr:from>
    <xdr:to>
      <xdr:col>76</xdr:col>
      <xdr:colOff>114300</xdr:colOff>
      <xdr:row>79</xdr:row>
      <xdr:rowOff>44450</xdr:rowOff>
    </xdr:to>
    <xdr:cxnSp macro="">
      <xdr:nvCxnSpPr>
        <xdr:cNvPr id="641" name="直線コネクタ 640"/>
        <xdr:cNvCxnSpPr/>
      </xdr:nvCxnSpPr>
      <xdr:spPr>
        <a:xfrm flipV="1">
          <a:off x="13703300" y="13537332"/>
          <a:ext cx="889000" cy="5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3" name="テキスト ボックス 642"/>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43383</xdr:rowOff>
    </xdr:from>
    <xdr:to>
      <xdr:col>71</xdr:col>
      <xdr:colOff>177800</xdr:colOff>
      <xdr:row>79</xdr:row>
      <xdr:rowOff>44450</xdr:rowOff>
    </xdr:to>
    <xdr:cxnSp macro="">
      <xdr:nvCxnSpPr>
        <xdr:cNvPr id="644" name="直線コネクタ 643"/>
        <xdr:cNvCxnSpPr/>
      </xdr:nvCxnSpPr>
      <xdr:spPr>
        <a:xfrm>
          <a:off x="12814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143086</xdr:rowOff>
    </xdr:from>
    <xdr:to>
      <xdr:col>85</xdr:col>
      <xdr:colOff>177800</xdr:colOff>
      <xdr:row>79</xdr:row>
      <xdr:rowOff>73236</xdr:rowOff>
    </xdr:to>
    <xdr:sp macro="" textlink="">
      <xdr:nvSpPr>
        <xdr:cNvPr id="654" name="楕円 653"/>
        <xdr:cNvSpPr/>
      </xdr:nvSpPr>
      <xdr:spPr>
        <a:xfrm>
          <a:off x="16268700" y="135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102463</xdr:rowOff>
    </xdr:from>
    <xdr:ext cx="469744" cy="259045"/>
    <xdr:sp macro="" textlink="">
      <xdr:nvSpPr>
        <xdr:cNvPr id="655" name="災害復旧費該当値テキスト"/>
        <xdr:cNvSpPr txBox="1"/>
      </xdr:nvSpPr>
      <xdr:spPr>
        <a:xfrm>
          <a:off x="16370300" y="133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124862</xdr:rowOff>
    </xdr:from>
    <xdr:to>
      <xdr:col>81</xdr:col>
      <xdr:colOff>101600</xdr:colOff>
      <xdr:row>79</xdr:row>
      <xdr:rowOff>55012</xdr:rowOff>
    </xdr:to>
    <xdr:sp macro="" textlink="">
      <xdr:nvSpPr>
        <xdr:cNvPr id="656" name="楕円 655"/>
        <xdr:cNvSpPr/>
      </xdr:nvSpPr>
      <xdr:spPr>
        <a:xfrm>
          <a:off x="15430500" y="13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71539</xdr:rowOff>
    </xdr:from>
    <xdr:ext cx="534377" cy="259045"/>
    <xdr:sp macro="" textlink="">
      <xdr:nvSpPr>
        <xdr:cNvPr id="657" name="テキスト ボックス 656"/>
        <xdr:cNvSpPr txBox="1"/>
      </xdr:nvSpPr>
      <xdr:spPr>
        <a:xfrm>
          <a:off x="15214111" y="132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113432</xdr:rowOff>
    </xdr:from>
    <xdr:to>
      <xdr:col>76</xdr:col>
      <xdr:colOff>165100</xdr:colOff>
      <xdr:row>79</xdr:row>
      <xdr:rowOff>43582</xdr:rowOff>
    </xdr:to>
    <xdr:sp macro="" textlink="">
      <xdr:nvSpPr>
        <xdr:cNvPr id="658" name="楕円 657"/>
        <xdr:cNvSpPr/>
      </xdr:nvSpPr>
      <xdr:spPr>
        <a:xfrm>
          <a:off x="14541500" y="134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60109</xdr:rowOff>
    </xdr:from>
    <xdr:ext cx="534377" cy="259045"/>
    <xdr:sp macro="" textlink="">
      <xdr:nvSpPr>
        <xdr:cNvPr id="659" name="テキスト ボックス 658"/>
        <xdr:cNvSpPr txBox="1"/>
      </xdr:nvSpPr>
      <xdr:spPr>
        <a:xfrm>
          <a:off x="14325111" y="1326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164033</xdr:rowOff>
    </xdr:from>
    <xdr:to>
      <xdr:col>67</xdr:col>
      <xdr:colOff>101600</xdr:colOff>
      <xdr:row>79</xdr:row>
      <xdr:rowOff>94183</xdr:rowOff>
    </xdr:to>
    <xdr:sp macro="" textlink="">
      <xdr:nvSpPr>
        <xdr:cNvPr id="662" name="楕円 661"/>
        <xdr:cNvSpPr/>
      </xdr:nvSpPr>
      <xdr:spPr>
        <a:xfrm>
          <a:off x="12763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85310</xdr:rowOff>
    </xdr:from>
    <xdr:ext cx="378565" cy="259045"/>
    <xdr:sp macro="" textlink="">
      <xdr:nvSpPr>
        <xdr:cNvPr id="663" name="テキスト ボックス 662"/>
        <xdr:cNvSpPr txBox="1"/>
      </xdr:nvSpPr>
      <xdr:spPr>
        <a:xfrm>
          <a:off x="12625017" y="1362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106308</xdr:rowOff>
    </xdr:from>
    <xdr:to>
      <xdr:col>85</xdr:col>
      <xdr:colOff>127000</xdr:colOff>
      <xdr:row>96</xdr:row>
      <xdr:rowOff>121853</xdr:rowOff>
    </xdr:to>
    <xdr:cxnSp macro="">
      <xdr:nvCxnSpPr>
        <xdr:cNvPr id="694" name="直線コネクタ 693"/>
        <xdr:cNvCxnSpPr/>
      </xdr:nvCxnSpPr>
      <xdr:spPr>
        <a:xfrm>
          <a:off x="15481300" y="16565508"/>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5"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27490</xdr:rowOff>
    </xdr:from>
    <xdr:to>
      <xdr:col>81</xdr:col>
      <xdr:colOff>50800</xdr:colOff>
      <xdr:row>96</xdr:row>
      <xdr:rowOff>106308</xdr:rowOff>
    </xdr:to>
    <xdr:cxnSp macro="">
      <xdr:nvCxnSpPr>
        <xdr:cNvPr id="697" name="直線コネクタ 696"/>
        <xdr:cNvCxnSpPr/>
      </xdr:nvCxnSpPr>
      <xdr:spPr>
        <a:xfrm>
          <a:off x="14592300" y="16486690"/>
          <a:ext cx="889000" cy="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9" name="テキスト ボックス 698"/>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158902</xdr:rowOff>
    </xdr:from>
    <xdr:to>
      <xdr:col>76</xdr:col>
      <xdr:colOff>114300</xdr:colOff>
      <xdr:row>96</xdr:row>
      <xdr:rowOff>27490</xdr:rowOff>
    </xdr:to>
    <xdr:cxnSp macro="">
      <xdr:nvCxnSpPr>
        <xdr:cNvPr id="700" name="直線コネクタ 699"/>
        <xdr:cNvCxnSpPr/>
      </xdr:nvCxnSpPr>
      <xdr:spPr>
        <a:xfrm>
          <a:off x="13703300" y="16446652"/>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2" name="テキスト ボックス 701"/>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155147</xdr:rowOff>
    </xdr:from>
    <xdr:to>
      <xdr:col>71</xdr:col>
      <xdr:colOff>177800</xdr:colOff>
      <xdr:row>95</xdr:row>
      <xdr:rowOff>158902</xdr:rowOff>
    </xdr:to>
    <xdr:cxnSp macro="">
      <xdr:nvCxnSpPr>
        <xdr:cNvPr id="703" name="直線コネクタ 702"/>
        <xdr:cNvCxnSpPr/>
      </xdr:nvCxnSpPr>
      <xdr:spPr>
        <a:xfrm>
          <a:off x="12814300" y="16442897"/>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05" name="テキスト ボックス 704"/>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07" name="テキスト ボックス 706"/>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71053</xdr:rowOff>
    </xdr:from>
    <xdr:to>
      <xdr:col>85</xdr:col>
      <xdr:colOff>177800</xdr:colOff>
      <xdr:row>97</xdr:row>
      <xdr:rowOff>1203</xdr:rowOff>
    </xdr:to>
    <xdr:sp macro="" textlink="">
      <xdr:nvSpPr>
        <xdr:cNvPr id="713" name="楕円 712"/>
        <xdr:cNvSpPr/>
      </xdr:nvSpPr>
      <xdr:spPr>
        <a:xfrm>
          <a:off x="16268700" y="16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49480</xdr:rowOff>
    </xdr:from>
    <xdr:ext cx="534377" cy="259045"/>
    <xdr:sp macro="" textlink="">
      <xdr:nvSpPr>
        <xdr:cNvPr id="714" name="公債費該当値テキスト"/>
        <xdr:cNvSpPr txBox="1"/>
      </xdr:nvSpPr>
      <xdr:spPr>
        <a:xfrm>
          <a:off x="16370300" y="165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55508</xdr:rowOff>
    </xdr:from>
    <xdr:to>
      <xdr:col>81</xdr:col>
      <xdr:colOff>101600</xdr:colOff>
      <xdr:row>96</xdr:row>
      <xdr:rowOff>157108</xdr:rowOff>
    </xdr:to>
    <xdr:sp macro="" textlink="">
      <xdr:nvSpPr>
        <xdr:cNvPr id="715" name="楕円 714"/>
        <xdr:cNvSpPr/>
      </xdr:nvSpPr>
      <xdr:spPr>
        <a:xfrm>
          <a:off x="15430500" y="165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148235</xdr:rowOff>
    </xdr:from>
    <xdr:ext cx="534377" cy="259045"/>
    <xdr:sp macro="" textlink="">
      <xdr:nvSpPr>
        <xdr:cNvPr id="716" name="テキスト ボックス 715"/>
        <xdr:cNvSpPr txBox="1"/>
      </xdr:nvSpPr>
      <xdr:spPr>
        <a:xfrm>
          <a:off x="15214111" y="1660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148140</xdr:rowOff>
    </xdr:from>
    <xdr:to>
      <xdr:col>76</xdr:col>
      <xdr:colOff>165100</xdr:colOff>
      <xdr:row>96</xdr:row>
      <xdr:rowOff>78290</xdr:rowOff>
    </xdr:to>
    <xdr:sp macro="" textlink="">
      <xdr:nvSpPr>
        <xdr:cNvPr id="717" name="楕円 716"/>
        <xdr:cNvSpPr/>
      </xdr:nvSpPr>
      <xdr:spPr>
        <a:xfrm>
          <a:off x="14541500" y="164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94817</xdr:rowOff>
    </xdr:from>
    <xdr:ext cx="534377" cy="259045"/>
    <xdr:sp macro="" textlink="">
      <xdr:nvSpPr>
        <xdr:cNvPr id="718" name="テキスト ボックス 717"/>
        <xdr:cNvSpPr txBox="1"/>
      </xdr:nvSpPr>
      <xdr:spPr>
        <a:xfrm>
          <a:off x="14325111" y="162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108102</xdr:rowOff>
    </xdr:from>
    <xdr:to>
      <xdr:col>72</xdr:col>
      <xdr:colOff>38100</xdr:colOff>
      <xdr:row>96</xdr:row>
      <xdr:rowOff>38252</xdr:rowOff>
    </xdr:to>
    <xdr:sp macro="" textlink="">
      <xdr:nvSpPr>
        <xdr:cNvPr id="719" name="楕円 718"/>
        <xdr:cNvSpPr/>
      </xdr:nvSpPr>
      <xdr:spPr>
        <a:xfrm>
          <a:off x="13652500" y="1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54779</xdr:rowOff>
    </xdr:from>
    <xdr:ext cx="534377" cy="259045"/>
    <xdr:sp macro="" textlink="">
      <xdr:nvSpPr>
        <xdr:cNvPr id="720" name="テキスト ボックス 719"/>
        <xdr:cNvSpPr txBox="1"/>
      </xdr:nvSpPr>
      <xdr:spPr>
        <a:xfrm>
          <a:off x="13436111" y="161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104347</xdr:rowOff>
    </xdr:from>
    <xdr:to>
      <xdr:col>67</xdr:col>
      <xdr:colOff>101600</xdr:colOff>
      <xdr:row>96</xdr:row>
      <xdr:rowOff>34497</xdr:rowOff>
    </xdr:to>
    <xdr:sp macro="" textlink="">
      <xdr:nvSpPr>
        <xdr:cNvPr id="721" name="楕円 720"/>
        <xdr:cNvSpPr/>
      </xdr:nvSpPr>
      <xdr:spPr>
        <a:xfrm>
          <a:off x="12763500" y="163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51024</xdr:rowOff>
    </xdr:from>
    <xdr:ext cx="534377" cy="259045"/>
    <xdr:sp macro="" textlink="">
      <xdr:nvSpPr>
        <xdr:cNvPr id="722" name="テキスト ボックス 721"/>
        <xdr:cNvSpPr txBox="1"/>
      </xdr:nvSpPr>
      <xdr:spPr>
        <a:xfrm>
          <a:off x="12547111" y="1616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8" name="直線コネクタ 747"/>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9"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1"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2" name="直線コネクタ 751"/>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4"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5" name="フローチャート: 判断 754"/>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7" name="フローチャート: 判断 756"/>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8" name="テキスト ボックス 757"/>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0" name="フローチャート: 判断 759"/>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1" name="テキスト ボックス 760"/>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3" name="フローチャート: 判断 762"/>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4" name="テキスト ボックス 763"/>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5" name="フローチャート: 判断 764"/>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6" name="テキスト ボックス 765"/>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3"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円と令和元年度に比べて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118,452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円増加しています。これは，特別定額給付金給付事業費の増等によるものです。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円と令和元年度に比べて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円増加し，類似団体の平均より高くなっています。これは，中店小学校線道路改良事業費の増等によるものです。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36,681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円と令和元年度に比べて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円減少し，類似団体の平均より低くなっています。これは，平成３０年度から令和元年度まで工事を実施した公民館整備事業費の減等によるものです。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円と類似団体の平均より高くなっていますが，これは平成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月豪雨災害の災害復旧に係る経費によるものです。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令和２年度の実質収支額の標準財政規模比は，令和元年度と比べて</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ポイントの増と，黒字の状態を維持しています。</a:t>
          </a:r>
        </a:p>
        <a:p>
          <a:r>
            <a:rPr kumimoji="1" lang="ja-JP" altLang="en-US" sz="1400">
              <a:latin typeface="ＭＳ ゴシック" pitchFamily="49" charset="-128"/>
              <a:ea typeface="ＭＳ ゴシック" pitchFamily="49" charset="-128"/>
            </a:rPr>
            <a:t>財政調整基金残高の標準財政規模比は，平成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年度に自動車関連企業等に係る法人税割等の増により標準財政規模が増加した影響等で減少していますが，平成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年度以降は，毎年度の決算剰余金の積立により増加しています。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連結実質赤字は各年度とも生じていない状況です。</a:t>
          </a:r>
        </a:p>
        <a:p>
          <a:r>
            <a:rPr kumimoji="1" lang="ja-JP" altLang="en-US" sz="1400">
              <a:latin typeface="ＭＳ ゴシック" pitchFamily="49" charset="-128"/>
              <a:ea typeface="ＭＳ ゴシック" pitchFamily="49" charset="-128"/>
            </a:rPr>
            <a:t>各特別会計においては，今後も受益者負担の適正化を図り，一般会計からの繰出金の抑制に努めます。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15435597</v>
      </c>
      <c r="BO4" s="464"/>
      <c r="BP4" s="464"/>
      <c r="BQ4" s="464"/>
      <c r="BR4" s="464"/>
      <c r="BS4" s="464"/>
      <c r="BT4" s="464"/>
      <c r="BU4" s="465"/>
      <c r="BV4" s="463">
        <v>11894702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8.6</v>
      </c>
      <c r="CU4" s="648"/>
      <c r="CV4" s="648"/>
      <c r="CW4" s="648"/>
      <c r="CX4" s="648"/>
      <c r="CY4" s="648"/>
      <c r="CZ4" s="648"/>
      <c r="DA4" s="649"/>
      <c r="DB4" s="647">
        <v>6.4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14705918</v>
      </c>
      <c r="BO5" s="469"/>
      <c r="BP5" s="469"/>
      <c r="BQ5" s="469"/>
      <c r="BR5" s="469"/>
      <c r="BS5" s="469"/>
      <c r="BT5" s="469"/>
      <c r="BU5" s="470"/>
      <c r="BV5" s="468">
        <v>11352346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85.6</v>
      </c>
      <c r="CU5" s="439"/>
      <c r="CV5" s="439"/>
      <c r="CW5" s="439"/>
      <c r="CX5" s="439"/>
      <c r="CY5" s="439"/>
      <c r="CZ5" s="439"/>
      <c r="DA5" s="440"/>
      <c r="DB5" s="438">
        <v>86.6</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729679</v>
      </c>
      <c r="BO6" s="469"/>
      <c r="BP6" s="469"/>
      <c r="BQ6" s="469"/>
      <c r="BR6" s="469"/>
      <c r="BS6" s="469"/>
      <c r="BT6" s="469"/>
      <c r="BU6" s="470"/>
      <c r="BV6" s="468">
        <v>542356</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91</v>
      </c>
      <c r="CU6" s="622"/>
      <c r="CV6" s="622"/>
      <c r="CW6" s="622"/>
      <c r="CX6" s="622"/>
      <c r="CY6" s="622"/>
      <c r="CZ6" s="622"/>
      <c r="DA6" s="623"/>
      <c r="DB6" s="621">
        <v>92.2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173676</v>
      </c>
      <c r="BO7" s="469"/>
      <c r="BP7" s="469"/>
      <c r="BQ7" s="469"/>
      <c r="BR7" s="469"/>
      <c r="BS7" s="469"/>
      <c r="BT7" s="469"/>
      <c r="BU7" s="470"/>
      <c r="BV7" s="468">
        <v>137644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6485782</v>
      </c>
      <c r="CU7" s="469"/>
      <c r="CV7" s="469"/>
      <c r="CW7" s="469"/>
      <c r="CX7" s="469"/>
      <c r="CY7" s="469"/>
      <c r="CZ7" s="469"/>
      <c r="DA7" s="470"/>
      <c r="DB7" s="468">
        <v>6280365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556003</v>
      </c>
      <c r="BO8" s="469"/>
      <c r="BP8" s="469"/>
      <c r="BQ8" s="469"/>
      <c r="BR8" s="469"/>
      <c r="BS8" s="469"/>
      <c r="BT8" s="469"/>
      <c r="BU8" s="470"/>
      <c r="BV8" s="468">
        <v>404712</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0.8</v>
      </c>
      <c r="CU8" s="582"/>
      <c r="CV8" s="582"/>
      <c r="CW8" s="582"/>
      <c r="CX8" s="582"/>
      <c r="CY8" s="582"/>
      <c r="CZ8" s="582"/>
      <c r="DA8" s="583"/>
      <c r="DB8" s="581">
        <v>0.79</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29636</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151291</v>
      </c>
      <c r="BO9" s="469"/>
      <c r="BP9" s="469"/>
      <c r="BQ9" s="469"/>
      <c r="BR9" s="469"/>
      <c r="BS9" s="469"/>
      <c r="BT9" s="469"/>
      <c r="BU9" s="470"/>
      <c r="BV9" s="468">
        <v>8977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11.1</v>
      </c>
      <c r="CU9" s="439"/>
      <c r="CV9" s="439"/>
      <c r="CW9" s="439"/>
      <c r="CX9" s="439"/>
      <c r="CY9" s="439"/>
      <c r="CZ9" s="439"/>
      <c r="DA9" s="440"/>
      <c r="DB9" s="438">
        <v>13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28667</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868</v>
      </c>
      <c r="BO10" s="469"/>
      <c r="BP10" s="469"/>
      <c r="BQ10" s="469"/>
      <c r="BR10" s="469"/>
      <c r="BS10" s="469"/>
      <c r="BT10" s="469"/>
      <c r="BU10" s="470"/>
      <c r="BV10" s="468">
        <v>202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114</v>
      </c>
      <c r="AV11" s="526"/>
      <c r="AW11" s="526"/>
      <c r="AX11" s="526"/>
      <c r="AY11" s="448" t="s">
        <v>125</v>
      </c>
      <c r="AZ11" s="449"/>
      <c r="BA11" s="449"/>
      <c r="BB11" s="449"/>
      <c r="BC11" s="449"/>
      <c r="BD11" s="449"/>
      <c r="BE11" s="449"/>
      <c r="BF11" s="449"/>
      <c r="BG11" s="449"/>
      <c r="BH11" s="449"/>
      <c r="BI11" s="449"/>
      <c r="BJ11" s="449"/>
      <c r="BK11" s="449"/>
      <c r="BL11" s="449"/>
      <c r="BM11" s="450"/>
      <c r="BN11" s="468">
        <v>6000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30343</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93</v>
      </c>
      <c r="AV12" s="526"/>
      <c r="AW12" s="526"/>
      <c r="AX12" s="526"/>
      <c r="AY12" s="448" t="s">
        <v>133</v>
      </c>
      <c r="AZ12" s="449"/>
      <c r="BA12" s="449"/>
      <c r="BB12" s="449"/>
      <c r="BC12" s="449"/>
      <c r="BD12" s="449"/>
      <c r="BE12" s="449"/>
      <c r="BF12" s="449"/>
      <c r="BG12" s="449"/>
      <c r="BH12" s="449"/>
      <c r="BI12" s="449"/>
      <c r="BJ12" s="449"/>
      <c r="BK12" s="449"/>
      <c r="BL12" s="449"/>
      <c r="BM12" s="450"/>
      <c r="BN12" s="468">
        <v>39846</v>
      </c>
      <c r="BO12" s="469"/>
      <c r="BP12" s="469"/>
      <c r="BQ12" s="469"/>
      <c r="BR12" s="469"/>
      <c r="BS12" s="469"/>
      <c r="BT12" s="469"/>
      <c r="BU12" s="470"/>
      <c r="BV12" s="468">
        <v>144575</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29430</v>
      </c>
      <c r="S13" s="572"/>
      <c r="T13" s="572"/>
      <c r="U13" s="572"/>
      <c r="V13" s="573"/>
      <c r="W13" s="559" t="s">
        <v>137</v>
      </c>
      <c r="X13" s="481"/>
      <c r="Y13" s="481"/>
      <c r="Z13" s="481"/>
      <c r="AA13" s="481"/>
      <c r="AB13" s="482"/>
      <c r="AC13" s="444">
        <v>82</v>
      </c>
      <c r="AD13" s="445"/>
      <c r="AE13" s="445"/>
      <c r="AF13" s="445"/>
      <c r="AG13" s="446"/>
      <c r="AH13" s="444">
        <v>78</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118313</v>
      </c>
      <c r="BO13" s="469"/>
      <c r="BP13" s="469"/>
      <c r="BQ13" s="469"/>
      <c r="BR13" s="469"/>
      <c r="BS13" s="469"/>
      <c r="BT13" s="469"/>
      <c r="BU13" s="470"/>
      <c r="BV13" s="468">
        <v>-135396</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6.4</v>
      </c>
      <c r="CU13" s="439"/>
      <c r="CV13" s="439"/>
      <c r="CW13" s="439"/>
      <c r="CX13" s="439"/>
      <c r="CY13" s="439"/>
      <c r="CZ13" s="439"/>
      <c r="DA13" s="440"/>
      <c r="DB13" s="438">
        <v>7.6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30167</v>
      </c>
      <c r="S14" s="572"/>
      <c r="T14" s="572"/>
      <c r="U14" s="572"/>
      <c r="V14" s="573"/>
      <c r="W14" s="574"/>
      <c r="X14" s="484"/>
      <c r="Y14" s="484"/>
      <c r="Z14" s="484"/>
      <c r="AA14" s="484"/>
      <c r="AB14" s="485"/>
      <c r="AC14" s="564">
        <v>0.6</v>
      </c>
      <c r="AD14" s="565"/>
      <c r="AE14" s="565"/>
      <c r="AF14" s="565"/>
      <c r="AG14" s="566"/>
      <c r="AH14" s="564">
        <v>0.6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135</v>
      </c>
      <c r="CU14" s="576"/>
      <c r="CV14" s="576"/>
      <c r="CW14" s="576"/>
      <c r="CX14" s="576"/>
      <c r="CY14" s="576"/>
      <c r="CZ14" s="576"/>
      <c r="DA14" s="577"/>
      <c r="DB14" s="575">
        <v>7.1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29219</v>
      </c>
      <c r="S15" s="572"/>
      <c r="T15" s="572"/>
      <c r="U15" s="572"/>
      <c r="V15" s="573"/>
      <c r="W15" s="559" t="s">
        <v>145</v>
      </c>
      <c r="X15" s="481"/>
      <c r="Y15" s="481"/>
      <c r="Z15" s="481"/>
      <c r="AA15" s="481"/>
      <c r="AB15" s="482"/>
      <c r="AC15" s="444">
        <v>4062</v>
      </c>
      <c r="AD15" s="445"/>
      <c r="AE15" s="445"/>
      <c r="AF15" s="445"/>
      <c r="AG15" s="446"/>
      <c r="AH15" s="444">
        <v>3902</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4042755</v>
      </c>
      <c r="BO15" s="464"/>
      <c r="BP15" s="464"/>
      <c r="BQ15" s="464"/>
      <c r="BR15" s="464"/>
      <c r="BS15" s="464"/>
      <c r="BT15" s="464"/>
      <c r="BU15" s="465"/>
      <c r="BV15" s="463">
        <v>3836818</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29.5</v>
      </c>
      <c r="AD16" s="565"/>
      <c r="AE16" s="565"/>
      <c r="AF16" s="565"/>
      <c r="AG16" s="566"/>
      <c r="AH16" s="564">
        <v>28.9</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5005328</v>
      </c>
      <c r="BO16" s="469"/>
      <c r="BP16" s="469"/>
      <c r="BQ16" s="469"/>
      <c r="BR16" s="469"/>
      <c r="BS16" s="469"/>
      <c r="BT16" s="469"/>
      <c r="BU16" s="470"/>
      <c r="BV16" s="468">
        <v>4814742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9640</v>
      </c>
      <c r="AD17" s="445"/>
      <c r="AE17" s="445"/>
      <c r="AF17" s="445"/>
      <c r="AG17" s="446"/>
      <c r="AH17" s="444">
        <v>9514</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5143267</v>
      </c>
      <c r="BO17" s="469"/>
      <c r="BP17" s="469"/>
      <c r="BQ17" s="469"/>
      <c r="BR17" s="469"/>
      <c r="BS17" s="469"/>
      <c r="BT17" s="469"/>
      <c r="BU17" s="470"/>
      <c r="BV17" s="468">
        <v>4907684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13.79</v>
      </c>
      <c r="M18" s="533"/>
      <c r="N18" s="533"/>
      <c r="O18" s="533"/>
      <c r="P18" s="533"/>
      <c r="Q18" s="533"/>
      <c r="R18" s="534"/>
      <c r="S18" s="534"/>
      <c r="T18" s="534"/>
      <c r="U18" s="534"/>
      <c r="V18" s="535"/>
      <c r="W18" s="549"/>
      <c r="X18" s="550"/>
      <c r="Y18" s="550"/>
      <c r="Z18" s="550"/>
      <c r="AA18" s="550"/>
      <c r="AB18" s="560"/>
      <c r="AC18" s="432">
        <v>69.900000000000006</v>
      </c>
      <c r="AD18" s="433"/>
      <c r="AE18" s="433"/>
      <c r="AF18" s="433"/>
      <c r="AG18" s="536"/>
      <c r="AH18" s="432">
        <v>70.5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5605172</v>
      </c>
      <c r="BO18" s="469"/>
      <c r="BP18" s="469"/>
      <c r="BQ18" s="469"/>
      <c r="BR18" s="469"/>
      <c r="BS18" s="469"/>
      <c r="BT18" s="469"/>
      <c r="BU18" s="470"/>
      <c r="BV18" s="468">
        <v>5605462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2149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8245065</v>
      </c>
      <c r="BO19" s="469"/>
      <c r="BP19" s="469"/>
      <c r="BQ19" s="469"/>
      <c r="BR19" s="469"/>
      <c r="BS19" s="469"/>
      <c r="BT19" s="469"/>
      <c r="BU19" s="470"/>
      <c r="BV19" s="468">
        <v>7187341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12891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9578115</v>
      </c>
      <c r="BO23" s="469"/>
      <c r="BP23" s="469"/>
      <c r="BQ23" s="469"/>
      <c r="BR23" s="469"/>
      <c r="BS23" s="469"/>
      <c r="BT23" s="469"/>
      <c r="BU23" s="470"/>
      <c r="BV23" s="468">
        <v>9330442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8210</v>
      </c>
      <c r="R24" s="445"/>
      <c r="S24" s="445"/>
      <c r="T24" s="445"/>
      <c r="U24" s="445"/>
      <c r="V24" s="446"/>
      <c r="W24" s="510"/>
      <c r="X24" s="501"/>
      <c r="Y24" s="502"/>
      <c r="Z24" s="441" t="s">
        <v>169</v>
      </c>
      <c r="AA24" s="442"/>
      <c r="AB24" s="442"/>
      <c r="AC24" s="442"/>
      <c r="AD24" s="442"/>
      <c r="AE24" s="442"/>
      <c r="AF24" s="442"/>
      <c r="AG24" s="443"/>
      <c r="AH24" s="444">
        <v>179</v>
      </c>
      <c r="AI24" s="445"/>
      <c r="AJ24" s="445"/>
      <c r="AK24" s="445"/>
      <c r="AL24" s="446"/>
      <c r="AM24" s="444">
        <v>545950</v>
      </c>
      <c r="AN24" s="445"/>
      <c r="AO24" s="445"/>
      <c r="AP24" s="445"/>
      <c r="AQ24" s="445"/>
      <c r="AR24" s="446"/>
      <c r="AS24" s="444">
        <v>3050</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7600353</v>
      </c>
      <c r="BO24" s="469"/>
      <c r="BP24" s="469"/>
      <c r="BQ24" s="469"/>
      <c r="BR24" s="469"/>
      <c r="BS24" s="469"/>
      <c r="BT24" s="469"/>
      <c r="BU24" s="470"/>
      <c r="BV24" s="468">
        <v>7583347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6860</v>
      </c>
      <c r="R25" s="445"/>
      <c r="S25" s="445"/>
      <c r="T25" s="445"/>
      <c r="U25" s="445"/>
      <c r="V25" s="446"/>
      <c r="W25" s="510"/>
      <c r="X25" s="501"/>
      <c r="Y25" s="502"/>
      <c r="Z25" s="441" t="s">
        <v>172</v>
      </c>
      <c r="AA25" s="442"/>
      <c r="AB25" s="442"/>
      <c r="AC25" s="442"/>
      <c r="AD25" s="442"/>
      <c r="AE25" s="442"/>
      <c r="AF25" s="442"/>
      <c r="AG25" s="443"/>
      <c r="AH25" s="444" t="s">
        <v>135</v>
      </c>
      <c r="AI25" s="445"/>
      <c r="AJ25" s="445"/>
      <c r="AK25" s="445"/>
      <c r="AL25" s="446"/>
      <c r="AM25" s="444" t="s">
        <v>173</v>
      </c>
      <c r="AN25" s="445"/>
      <c r="AO25" s="445"/>
      <c r="AP25" s="445"/>
      <c r="AQ25" s="445"/>
      <c r="AR25" s="446"/>
      <c r="AS25" s="444" t="s">
        <v>135</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3502760</v>
      </c>
      <c r="BO25" s="464"/>
      <c r="BP25" s="464"/>
      <c r="BQ25" s="464"/>
      <c r="BR25" s="464"/>
      <c r="BS25" s="464"/>
      <c r="BT25" s="464"/>
      <c r="BU25" s="465"/>
      <c r="BV25" s="463">
        <v>1029179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6350</v>
      </c>
      <c r="R26" s="445"/>
      <c r="S26" s="445"/>
      <c r="T26" s="445"/>
      <c r="U26" s="445"/>
      <c r="V26" s="446"/>
      <c r="W26" s="510"/>
      <c r="X26" s="501"/>
      <c r="Y26" s="502"/>
      <c r="Z26" s="441" t="s">
        <v>176</v>
      </c>
      <c r="AA26" s="523"/>
      <c r="AB26" s="523"/>
      <c r="AC26" s="523"/>
      <c r="AD26" s="523"/>
      <c r="AE26" s="523"/>
      <c r="AF26" s="523"/>
      <c r="AG26" s="524"/>
      <c r="AH26" s="444" t="s">
        <v>173</v>
      </c>
      <c r="AI26" s="445"/>
      <c r="AJ26" s="445"/>
      <c r="AK26" s="445"/>
      <c r="AL26" s="446"/>
      <c r="AM26" s="444" t="s">
        <v>173</v>
      </c>
      <c r="AN26" s="445"/>
      <c r="AO26" s="445"/>
      <c r="AP26" s="445"/>
      <c r="AQ26" s="445"/>
      <c r="AR26" s="446"/>
      <c r="AS26" s="444" t="s">
        <v>135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3210</v>
      </c>
      <c r="R27" s="445"/>
      <c r="S27" s="445"/>
      <c r="T27" s="445"/>
      <c r="U27" s="445"/>
      <c r="V27" s="446"/>
      <c r="W27" s="510"/>
      <c r="X27" s="501"/>
      <c r="Y27" s="502"/>
      <c r="Z27" s="441" t="s">
        <v>179</v>
      </c>
      <c r="AA27" s="442"/>
      <c r="AB27" s="442"/>
      <c r="AC27" s="442"/>
      <c r="AD27" s="442"/>
      <c r="AE27" s="442"/>
      <c r="AF27" s="442"/>
      <c r="AG27" s="443"/>
      <c r="AH27" s="444" t="s">
        <v>135</v>
      </c>
      <c r="AI27" s="445"/>
      <c r="AJ27" s="445"/>
      <c r="AK27" s="445"/>
      <c r="AL27" s="446"/>
      <c r="AM27" s="444" t="s">
        <v>135</v>
      </c>
      <c r="AN27" s="445"/>
      <c r="AO27" s="445"/>
      <c r="AP27" s="445"/>
      <c r="AQ27" s="445"/>
      <c r="AR27" s="446"/>
      <c r="AS27" s="444" t="s">
        <v>135</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135</v>
      </c>
      <c r="BO27" s="472"/>
      <c r="BP27" s="472"/>
      <c r="BQ27" s="472"/>
      <c r="BR27" s="472"/>
      <c r="BS27" s="472"/>
      <c r="BT27" s="472"/>
      <c r="BU27" s="473"/>
      <c r="BV27" s="471" t="s">
        <v>135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2650</v>
      </c>
      <c r="R28" s="445"/>
      <c r="S28" s="445"/>
      <c r="T28" s="445"/>
      <c r="U28" s="445"/>
      <c r="V28" s="446"/>
      <c r="W28" s="510"/>
      <c r="X28" s="501"/>
      <c r="Y28" s="502"/>
      <c r="Z28" s="441" t="s">
        <v>182</v>
      </c>
      <c r="AA28" s="442"/>
      <c r="AB28" s="442"/>
      <c r="AC28" s="442"/>
      <c r="AD28" s="442"/>
      <c r="AE28" s="442"/>
      <c r="AF28" s="442"/>
      <c r="AG28" s="443"/>
      <c r="AH28" s="444" t="s">
        <v>135</v>
      </c>
      <c r="AI28" s="445"/>
      <c r="AJ28" s="445"/>
      <c r="AK28" s="445"/>
      <c r="AL28" s="446"/>
      <c r="AM28" s="444" t="s">
        <v>135</v>
      </c>
      <c r="AN28" s="445"/>
      <c r="AO28" s="445"/>
      <c r="AP28" s="445"/>
      <c r="AQ28" s="445"/>
      <c r="AR28" s="446"/>
      <c r="AS28" s="444" t="s">
        <v>135</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2265520</v>
      </c>
      <c r="BO28" s="464"/>
      <c r="BP28" s="464"/>
      <c r="BQ28" s="464"/>
      <c r="BR28" s="464"/>
      <c r="BS28" s="464"/>
      <c r="BT28" s="464"/>
      <c r="BU28" s="465"/>
      <c r="BV28" s="463">
        <v>2094498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2540</v>
      </c>
      <c r="R29" s="445"/>
      <c r="S29" s="445"/>
      <c r="T29" s="445"/>
      <c r="U29" s="445"/>
      <c r="V29" s="446"/>
      <c r="W29" s="511"/>
      <c r="X29" s="512"/>
      <c r="Y29" s="513"/>
      <c r="Z29" s="441" t="s">
        <v>185</v>
      </c>
      <c r="AA29" s="442"/>
      <c r="AB29" s="442"/>
      <c r="AC29" s="442"/>
      <c r="AD29" s="442"/>
      <c r="AE29" s="442"/>
      <c r="AF29" s="442"/>
      <c r="AG29" s="443"/>
      <c r="AH29" s="444">
        <v>179</v>
      </c>
      <c r="AI29" s="445"/>
      <c r="AJ29" s="445"/>
      <c r="AK29" s="445"/>
      <c r="AL29" s="446"/>
      <c r="AM29" s="444">
        <v>545950</v>
      </c>
      <c r="AN29" s="445"/>
      <c r="AO29" s="445"/>
      <c r="AP29" s="445"/>
      <c r="AQ29" s="445"/>
      <c r="AR29" s="446"/>
      <c r="AS29" s="444">
        <v>3050</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352</v>
      </c>
      <c r="BO29" s="469"/>
      <c r="BP29" s="469"/>
      <c r="BQ29" s="469"/>
      <c r="BR29" s="469"/>
      <c r="BS29" s="469"/>
      <c r="BT29" s="469"/>
      <c r="BU29" s="470"/>
      <c r="BV29" s="468">
        <v>352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96.9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1270242</v>
      </c>
      <c r="BO30" s="472"/>
      <c r="BP30" s="472"/>
      <c r="BQ30" s="472"/>
      <c r="BR30" s="472"/>
      <c r="BS30" s="472"/>
      <c r="BT30" s="472"/>
      <c r="BU30" s="473"/>
      <c r="BV30" s="471">
        <v>345178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安芸地区衛生施設管理組合（一般会計）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安芸地区衛生施設管理組合（安芸地区広域ごみ焼却場事業特別会計）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広島県市町総合事務組合（一般会計）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広島県海田高等学校財産組合（一般会計）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後期高齢者医療広域連合（特別会計）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Qt4RAHDueGlvZtib5nCn4VIwISz8uhFH9pZdnq13vdGqUv168HUDIG0nwxFzJxv9VqEtd+j/SahhDIwSwo3vg==" saltValue="dSwESMT7JjbntYZC4xhH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571</v>
      </c>
      <c r="D34" s="1250"/>
      <c r="E34" s="1251"/>
      <c r="F34" s="32">
        <v>4.67</v>
      </c>
      <c r="G34" s="33">
        <v>5.36</v>
      </c>
      <c r="H34" s="33">
        <v>6.03</v>
      </c>
      <c r="I34" s="33">
        <v>7.57</v>
      </c>
      <c r="J34" s="34">
        <v>8.99</v>
      </c>
      <c r="K34" s="22"/>
      <c r="L34" s="22"/>
      <c r="M34" s="22"/>
      <c r="N34" s="22"/>
      <c r="O34" s="22"/>
      <c r="P34" s="22"/>
    </row>
    <row r="35" spans="1:16" ht="39" customHeight="1" x14ac:dyDescent="0.15">
      <c r="A35" s="22"/>
      <c r="B35" s="35"/>
      <c r="C35" s="1244" t="s">
        <v>572</v>
      </c>
      <c r="D35" s="1245"/>
      <c r="E35" s="1246"/>
      <c r="F35" s="36">
        <v>4.08</v>
      </c>
      <c r="G35" s="37">
        <v>7.67</v>
      </c>
      <c r="H35" s="37">
        <v>6.3</v>
      </c>
      <c r="I35" s="37">
        <v>6.44</v>
      </c>
      <c r="J35" s="38">
        <v>8.57</v>
      </c>
      <c r="K35" s="22"/>
      <c r="L35" s="22"/>
      <c r="M35" s="22"/>
      <c r="N35" s="22"/>
      <c r="O35" s="22"/>
      <c r="P35" s="22"/>
    </row>
    <row r="36" spans="1:16" ht="39" customHeight="1" x14ac:dyDescent="0.15">
      <c r="A36" s="22"/>
      <c r="B36" s="35"/>
      <c r="C36" s="1244" t="s">
        <v>573</v>
      </c>
      <c r="D36" s="1245"/>
      <c r="E36" s="1246"/>
      <c r="F36" s="36">
        <v>0.88</v>
      </c>
      <c r="G36" s="37">
        <v>0.71</v>
      </c>
      <c r="H36" s="37">
        <v>1.41</v>
      </c>
      <c r="I36" s="37">
        <v>1.25</v>
      </c>
      <c r="J36" s="38">
        <v>1.08</v>
      </c>
      <c r="K36" s="22"/>
      <c r="L36" s="22"/>
      <c r="M36" s="22"/>
      <c r="N36" s="22"/>
      <c r="O36" s="22"/>
      <c r="P36" s="22"/>
    </row>
    <row r="37" spans="1:16" ht="39" customHeight="1" x14ac:dyDescent="0.15">
      <c r="A37" s="22"/>
      <c r="B37" s="35"/>
      <c r="C37" s="1244" t="s">
        <v>574</v>
      </c>
      <c r="D37" s="1245"/>
      <c r="E37" s="1246"/>
      <c r="F37" s="36">
        <v>0.56000000000000005</v>
      </c>
      <c r="G37" s="37">
        <v>1.37</v>
      </c>
      <c r="H37" s="37">
        <v>0.25</v>
      </c>
      <c r="I37" s="37">
        <v>0.27</v>
      </c>
      <c r="J37" s="38">
        <v>0.87</v>
      </c>
      <c r="K37" s="22"/>
      <c r="L37" s="22"/>
      <c r="M37" s="22"/>
      <c r="N37" s="22"/>
      <c r="O37" s="22"/>
      <c r="P37" s="22"/>
    </row>
    <row r="38" spans="1:16" ht="39" customHeight="1" x14ac:dyDescent="0.15">
      <c r="A38" s="22"/>
      <c r="B38" s="35"/>
      <c r="C38" s="1244" t="s">
        <v>575</v>
      </c>
      <c r="D38" s="1245"/>
      <c r="E38" s="1246"/>
      <c r="F38" s="36">
        <v>0.1</v>
      </c>
      <c r="G38" s="37">
        <v>0.19</v>
      </c>
      <c r="H38" s="37">
        <v>0</v>
      </c>
      <c r="I38" s="37">
        <v>0</v>
      </c>
      <c r="J38" s="38">
        <v>0</v>
      </c>
      <c r="K38" s="22"/>
      <c r="L38" s="22"/>
      <c r="M38" s="22"/>
      <c r="N38" s="22"/>
      <c r="O38" s="22"/>
      <c r="P38" s="22"/>
    </row>
    <row r="39" spans="1:16" ht="39" customHeight="1" x14ac:dyDescent="0.15">
      <c r="A39" s="22"/>
      <c r="B39" s="35"/>
      <c r="C39" s="1244" t="s">
        <v>576</v>
      </c>
      <c r="D39" s="1245"/>
      <c r="E39" s="1246"/>
      <c r="F39" s="36">
        <v>0</v>
      </c>
      <c r="G39" s="37">
        <v>0</v>
      </c>
      <c r="H39" s="37">
        <v>0.03</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577</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578</v>
      </c>
      <c r="D43" s="1248"/>
      <c r="E43" s="124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WdqMjh4puH/VuttYmqZVNPXeeSUkAu7y1lXs3+UK7l8JKR7+7W17NlLPRofjDREXdMZrVMTT6kxZ2DlY7c/TQ==" saltValue="MZPMMWhlZ4FW5rZZKPb0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9" zoomScaleSheetLayoutView="55" workbookViewId="0">
      <selection activeCell="N61" sqref="N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1141</v>
      </c>
      <c r="L45" s="60">
        <v>1144</v>
      </c>
      <c r="M45" s="60">
        <v>1076</v>
      </c>
      <c r="N45" s="60">
        <v>937</v>
      </c>
      <c r="O45" s="61">
        <v>907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317</v>
      </c>
      <c r="L48" s="64">
        <v>342</v>
      </c>
      <c r="M48" s="64">
        <v>359</v>
      </c>
      <c r="N48" s="64">
        <v>312</v>
      </c>
      <c r="O48" s="65">
        <v>288</v>
      </c>
      <c r="P48" s="48"/>
      <c r="Q48" s="48"/>
      <c r="R48" s="48"/>
      <c r="S48" s="48"/>
      <c r="T48" s="48"/>
      <c r="U48" s="48"/>
    </row>
    <row r="49" spans="1:21" ht="30.75" customHeight="1" x14ac:dyDescent="0.15">
      <c r="A49" s="48"/>
      <c r="B49" s="1272"/>
      <c r="C49" s="1273"/>
      <c r="D49" s="62"/>
      <c r="E49" s="1254" t="s">
        <v>16</v>
      </c>
      <c r="F49" s="1254"/>
      <c r="G49" s="1254"/>
      <c r="H49" s="1254"/>
      <c r="I49" s="1254"/>
      <c r="J49" s="1255"/>
      <c r="K49" s="63">
        <v>70</v>
      </c>
      <c r="L49" s="64">
        <v>16</v>
      </c>
      <c r="M49" s="64">
        <v>1</v>
      </c>
      <c r="N49" s="64">
        <v>3</v>
      </c>
      <c r="O49" s="65">
        <v>27</v>
      </c>
      <c r="P49" s="48"/>
      <c r="Q49" s="48"/>
      <c r="R49" s="48"/>
      <c r="S49" s="48"/>
      <c r="T49" s="48"/>
      <c r="U49" s="48"/>
    </row>
    <row r="50" spans="1:21" ht="30.75" customHeight="1" x14ac:dyDescent="0.15">
      <c r="A50" s="48"/>
      <c r="B50" s="1272"/>
      <c r="C50" s="1273"/>
      <c r="D50" s="62"/>
      <c r="E50" s="1254" t="s">
        <v>17</v>
      </c>
      <c r="F50" s="1254"/>
      <c r="G50" s="1254"/>
      <c r="H50" s="1254"/>
      <c r="I50" s="1254"/>
      <c r="J50" s="1255"/>
      <c r="K50" s="63">
        <v>12</v>
      </c>
      <c r="L50" s="64">
        <v>12</v>
      </c>
      <c r="M50" s="64" t="s">
        <v>521</v>
      </c>
      <c r="N50" s="64" t="s">
        <v>521</v>
      </c>
      <c r="O50" s="65" t="s">
        <v>521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1003</v>
      </c>
      <c r="L52" s="64">
        <v>1020</v>
      </c>
      <c r="M52" s="64">
        <v>999</v>
      </c>
      <c r="N52" s="64">
        <v>961</v>
      </c>
      <c r="O52" s="65">
        <v>916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537</v>
      </c>
      <c r="L53" s="69">
        <v>494</v>
      </c>
      <c r="M53" s="69">
        <v>437</v>
      </c>
      <c r="N53" s="69">
        <v>291</v>
      </c>
      <c r="O53" s="70">
        <v>306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v>0</v>
      </c>
      <c r="L57" s="84">
        <v>0</v>
      </c>
      <c r="M57" s="84">
        <v>0</v>
      </c>
      <c r="N57" s="84">
        <v>0</v>
      </c>
      <c r="O57" s="85">
        <v>0</v>
      </c>
    </row>
    <row r="58" spans="1:21" ht="31.5" customHeight="1" thickBot="1" x14ac:dyDescent="0.2">
      <c r="B58" s="1262"/>
      <c r="C58" s="1263"/>
      <c r="D58" s="1267" t="s">
        <v>27</v>
      </c>
      <c r="E58" s="1268"/>
      <c r="F58" s="1268"/>
      <c r="G58" s="1268"/>
      <c r="H58" s="1268"/>
      <c r="I58" s="1268"/>
      <c r="J58" s="1269"/>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SDhtu4RMEe/Rax+oUwmLTRV6MyWI9fX8unbOgH5BYBS4ubc2CxB6JA7rSj4l8dmab7zRN7638rXlgXr0lbz1w==" saltValue="5NoeWXLYGHKt7MAXJUpO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40" zoomScaleSheetLayoutView="100" workbookViewId="0">
      <selection activeCell="S49" sqref="S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8625</v>
      </c>
      <c r="J41" s="104">
        <v>8128</v>
      </c>
      <c r="K41" s="104">
        <v>8412</v>
      </c>
      <c r="L41" s="104">
        <v>9330</v>
      </c>
      <c r="M41" s="105">
        <v>9578</v>
      </c>
    </row>
    <row r="42" spans="2:13" ht="27.75" customHeight="1" x14ac:dyDescent="0.15">
      <c r="B42" s="1280"/>
      <c r="C42" s="1281"/>
      <c r="D42" s="106"/>
      <c r="E42" s="1284" t="s">
        <v>32</v>
      </c>
      <c r="F42" s="1284"/>
      <c r="G42" s="1284"/>
      <c r="H42" s="1285"/>
      <c r="I42" s="107">
        <v>12</v>
      </c>
      <c r="J42" s="108" t="s">
        <v>521</v>
      </c>
      <c r="K42" s="108" t="s">
        <v>521</v>
      </c>
      <c r="L42" s="108" t="s">
        <v>521</v>
      </c>
      <c r="M42" s="109" t="s">
        <v>521</v>
      </c>
    </row>
    <row r="43" spans="2:13" ht="27.75" customHeight="1" x14ac:dyDescent="0.15">
      <c r="B43" s="1280"/>
      <c r="C43" s="1281"/>
      <c r="D43" s="106"/>
      <c r="E43" s="1284" t="s">
        <v>33</v>
      </c>
      <c r="F43" s="1284"/>
      <c r="G43" s="1284"/>
      <c r="H43" s="1285"/>
      <c r="I43" s="107">
        <v>4213</v>
      </c>
      <c r="J43" s="108">
        <v>4635</v>
      </c>
      <c r="K43" s="108">
        <v>4662</v>
      </c>
      <c r="L43" s="108">
        <v>4428</v>
      </c>
      <c r="M43" s="109">
        <v>3730</v>
      </c>
    </row>
    <row r="44" spans="2:13" ht="27.75" customHeight="1" x14ac:dyDescent="0.15">
      <c r="B44" s="1280"/>
      <c r="C44" s="1281"/>
      <c r="D44" s="106"/>
      <c r="E44" s="1284" t="s">
        <v>34</v>
      </c>
      <c r="F44" s="1284"/>
      <c r="G44" s="1284"/>
      <c r="H44" s="1285"/>
      <c r="I44" s="107">
        <v>330</v>
      </c>
      <c r="J44" s="108">
        <v>464</v>
      </c>
      <c r="K44" s="108">
        <v>464</v>
      </c>
      <c r="L44" s="108">
        <v>462</v>
      </c>
      <c r="M44" s="109">
        <v>436</v>
      </c>
    </row>
    <row r="45" spans="2:13" ht="27.75" customHeight="1" x14ac:dyDescent="0.15">
      <c r="B45" s="1280"/>
      <c r="C45" s="1281"/>
      <c r="D45" s="106"/>
      <c r="E45" s="1284" t="s">
        <v>35</v>
      </c>
      <c r="F45" s="1284"/>
      <c r="G45" s="1284"/>
      <c r="H45" s="1285"/>
      <c r="I45" s="107">
        <v>735</v>
      </c>
      <c r="J45" s="108">
        <v>927</v>
      </c>
      <c r="K45" s="108">
        <v>833</v>
      </c>
      <c r="L45" s="108">
        <v>774</v>
      </c>
      <c r="M45" s="109">
        <v>728</v>
      </c>
    </row>
    <row r="46" spans="2:13" ht="27.75" customHeight="1" x14ac:dyDescent="0.15">
      <c r="B46" s="1280"/>
      <c r="C46" s="1281"/>
      <c r="D46" s="110"/>
      <c r="E46" s="1284" t="s">
        <v>36</v>
      </c>
      <c r="F46" s="1284"/>
      <c r="G46" s="1284"/>
      <c r="H46" s="1285"/>
      <c r="I46" s="107" t="s">
        <v>521</v>
      </c>
      <c r="J46" s="108" t="s">
        <v>521</v>
      </c>
      <c r="K46" s="108" t="s">
        <v>521</v>
      </c>
      <c r="L46" s="108" t="s">
        <v>521</v>
      </c>
      <c r="M46" s="109" t="s">
        <v>521</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2699</v>
      </c>
      <c r="J50" s="108">
        <v>2683</v>
      </c>
      <c r="K50" s="108">
        <v>2727</v>
      </c>
      <c r="L50" s="108">
        <v>2829</v>
      </c>
      <c r="M50" s="109">
        <v>4009</v>
      </c>
    </row>
    <row r="51" spans="2:13" ht="27.75" customHeight="1" x14ac:dyDescent="0.15">
      <c r="B51" s="1280"/>
      <c r="C51" s="1281"/>
      <c r="D51" s="106"/>
      <c r="E51" s="1284" t="s">
        <v>42</v>
      </c>
      <c r="F51" s="1284"/>
      <c r="G51" s="1284"/>
      <c r="H51" s="1285"/>
      <c r="I51" s="107" t="s">
        <v>521</v>
      </c>
      <c r="J51" s="108" t="s">
        <v>521</v>
      </c>
      <c r="K51" s="108" t="s">
        <v>521</v>
      </c>
      <c r="L51" s="108" t="s">
        <v>521</v>
      </c>
      <c r="M51" s="109" t="s">
        <v>521</v>
      </c>
    </row>
    <row r="52" spans="2:13" ht="27.75" customHeight="1" x14ac:dyDescent="0.15">
      <c r="B52" s="1282"/>
      <c r="C52" s="1283"/>
      <c r="D52" s="106"/>
      <c r="E52" s="1284" t="s">
        <v>43</v>
      </c>
      <c r="F52" s="1284"/>
      <c r="G52" s="1284"/>
      <c r="H52" s="1285"/>
      <c r="I52" s="107">
        <v>12171</v>
      </c>
      <c r="J52" s="108">
        <v>11812</v>
      </c>
      <c r="K52" s="108">
        <v>11817</v>
      </c>
      <c r="L52" s="108">
        <v>11783</v>
      </c>
      <c r="M52" s="109">
        <v>11944</v>
      </c>
    </row>
    <row r="53" spans="2:13" ht="27.75" customHeight="1" thickBot="1" x14ac:dyDescent="0.2">
      <c r="B53" s="1286" t="s">
        <v>44</v>
      </c>
      <c r="C53" s="1287"/>
      <c r="D53" s="113"/>
      <c r="E53" s="1288" t="s">
        <v>45</v>
      </c>
      <c r="F53" s="1288"/>
      <c r="G53" s="1288"/>
      <c r="H53" s="1289"/>
      <c r="I53" s="114">
        <v>-955</v>
      </c>
      <c r="J53" s="115">
        <v>-341</v>
      </c>
      <c r="K53" s="115">
        <v>-172</v>
      </c>
      <c r="L53" s="115">
        <v>381</v>
      </c>
      <c r="M53" s="116">
        <v>-1482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3uE6I37caD7pYPcsdnDsL7SK2EpNgRjy8ReD3hFwpVM/n2krgrpcnNyt1NYuUv9Viz8RUGfyvAC5GZ6Nq6IqA==" saltValue="Hb60L4LSeXSYq4WXIQKg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1989</v>
      </c>
      <c r="G55" s="128">
        <v>2094</v>
      </c>
      <c r="H55" s="129">
        <v>2266</v>
      </c>
    </row>
    <row r="56" spans="2:8" ht="52.5" customHeight="1" x14ac:dyDescent="0.15">
      <c r="B56" s="130"/>
      <c r="C56" s="1307" t="s">
        <v>49</v>
      </c>
      <c r="D56" s="1307"/>
      <c r="E56" s="1308"/>
      <c r="F56" s="131">
        <v>0</v>
      </c>
      <c r="G56" s="131">
        <v>0</v>
      </c>
      <c r="H56" s="132">
        <v>0</v>
      </c>
    </row>
    <row r="57" spans="2:8" ht="53.25" customHeight="1" x14ac:dyDescent="0.15">
      <c r="B57" s="130"/>
      <c r="C57" s="1309" t="s">
        <v>50</v>
      </c>
      <c r="D57" s="1309"/>
      <c r="E57" s="1310"/>
      <c r="F57" s="133">
        <v>424</v>
      </c>
      <c r="G57" s="133">
        <v>345</v>
      </c>
      <c r="H57" s="134">
        <v>1270</v>
      </c>
    </row>
    <row r="58" spans="2:8" ht="45.75" customHeight="1" x14ac:dyDescent="0.15">
      <c r="B58" s="135"/>
      <c r="C58" s="1297" t="s">
        <v>592</v>
      </c>
      <c r="D58" s="1298"/>
      <c r="E58" s="1299"/>
      <c r="F58" s="136">
        <v>351</v>
      </c>
      <c r="G58" s="136">
        <v>273</v>
      </c>
      <c r="H58" s="137">
        <v>1196</v>
      </c>
    </row>
    <row r="59" spans="2:8" ht="45.75" customHeight="1" x14ac:dyDescent="0.15">
      <c r="B59" s="135"/>
      <c r="C59" s="1297" t="s">
        <v>593</v>
      </c>
      <c r="D59" s="1298"/>
      <c r="E59" s="1299"/>
      <c r="F59" s="136">
        <v>41</v>
      </c>
      <c r="G59" s="136">
        <v>40</v>
      </c>
      <c r="H59" s="137">
        <v>40</v>
      </c>
    </row>
    <row r="60" spans="2:8" ht="45.75" customHeight="1" x14ac:dyDescent="0.15">
      <c r="B60" s="135"/>
      <c r="C60" s="1297" t="s">
        <v>594</v>
      </c>
      <c r="D60" s="1298"/>
      <c r="E60" s="1299"/>
      <c r="F60" s="136">
        <v>32</v>
      </c>
      <c r="G60" s="136">
        <v>31</v>
      </c>
      <c r="H60" s="137">
        <v>30</v>
      </c>
    </row>
    <row r="61" spans="2:8" ht="45.75" customHeight="1" x14ac:dyDescent="0.15">
      <c r="B61" s="135"/>
      <c r="C61" s="1297" t="s">
        <v>595</v>
      </c>
      <c r="D61" s="1298"/>
      <c r="E61" s="1299"/>
      <c r="F61" s="136" t="s">
        <v>596</v>
      </c>
      <c r="G61" s="136">
        <v>1</v>
      </c>
      <c r="H61" s="137">
        <v>4</v>
      </c>
    </row>
    <row r="62" spans="2:8" ht="45.75" customHeight="1" thickBot="1" x14ac:dyDescent="0.2">
      <c r="B62" s="138"/>
      <c r="C62" s="1300"/>
      <c r="D62" s="1301"/>
      <c r="E62" s="1302"/>
      <c r="F62" s="139"/>
      <c r="G62" s="139"/>
      <c r="H62" s="140"/>
    </row>
    <row r="63" spans="2:8" ht="52.5" customHeight="1" thickBot="1" x14ac:dyDescent="0.2">
      <c r="B63" s="141"/>
      <c r="C63" s="1303" t="s">
        <v>51</v>
      </c>
      <c r="D63" s="1303"/>
      <c r="E63" s="1304"/>
      <c r="F63" s="142">
        <v>2413</v>
      </c>
      <c r="G63" s="142">
        <v>2440</v>
      </c>
      <c r="H63" s="143">
        <v>3536</v>
      </c>
    </row>
    <row r="64" spans="2:8" ht="15" customHeight="1" x14ac:dyDescent="0.15"/>
  </sheetData>
  <sheetProtection algorithmName="SHA-512" hashValue="H+LVv3cG/1kJzhQLafmrSTVu1PaxGmgozTk4RpoW8/Mi3SD7a8p50TqsFxAnKbm01zwlBbaEfRNjTG+q5Bh+9g==" saltValue="32eGgo6exlCpPWCSIKZP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J17" sqref="BJ1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601</v>
      </c>
      <c r="AO51" s="1316"/>
      <c r="AP51" s="1316"/>
      <c r="AQ51" s="1316"/>
      <c r="AR51" s="1316"/>
      <c r="AS51" s="1316"/>
      <c r="AT51" s="1316"/>
      <c r="AU51" s="1316"/>
      <c r="AV51" s="1316"/>
      <c r="AW51" s="1316"/>
      <c r="AX51" s="1316"/>
      <c r="AY51" s="1316"/>
      <c r="AZ51" s="1316"/>
      <c r="BA51" s="1316"/>
      <c r="BB51" s="1316" t="s">
        <v>602</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v>7.1</v>
      </c>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603</v>
      </c>
      <c r="BC53" s="1316"/>
      <c r="BD53" s="1316"/>
      <c r="BE53" s="1316"/>
      <c r="BF53" s="1316"/>
      <c r="BG53" s="1316"/>
      <c r="BH53" s="1316"/>
      <c r="BI53" s="1316"/>
      <c r="BJ53" s="1316"/>
      <c r="BK53" s="1316"/>
      <c r="BL53" s="1316"/>
      <c r="BM53" s="1316"/>
      <c r="BN53" s="1316"/>
      <c r="BO53" s="1316"/>
      <c r="BP53" s="1313">
        <v>63</v>
      </c>
      <c r="BQ53" s="1313"/>
      <c r="BR53" s="1313"/>
      <c r="BS53" s="1313"/>
      <c r="BT53" s="1313"/>
      <c r="BU53" s="1313"/>
      <c r="BV53" s="1313"/>
      <c r="BW53" s="1313"/>
      <c r="BX53" s="1313">
        <v>64.599999999999994</v>
      </c>
      <c r="BY53" s="1313"/>
      <c r="BZ53" s="1313"/>
      <c r="CA53" s="1313"/>
      <c r="CB53" s="1313"/>
      <c r="CC53" s="1313"/>
      <c r="CD53" s="1313"/>
      <c r="CE53" s="1313"/>
      <c r="CF53" s="1313">
        <v>66.400000000000006</v>
      </c>
      <c r="CG53" s="1313"/>
      <c r="CH53" s="1313"/>
      <c r="CI53" s="1313"/>
      <c r="CJ53" s="1313"/>
      <c r="CK53" s="1313"/>
      <c r="CL53" s="1313"/>
      <c r="CM53" s="1313"/>
      <c r="CN53" s="1313">
        <v>65.900000000000006</v>
      </c>
      <c r="CO53" s="1313"/>
      <c r="CP53" s="1313"/>
      <c r="CQ53" s="1313"/>
      <c r="CR53" s="1313"/>
      <c r="CS53" s="1313"/>
      <c r="CT53" s="1313"/>
      <c r="CU53" s="1313"/>
      <c r="CV53" s="1313">
        <v>66.7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604</v>
      </c>
      <c r="AO55" s="1317"/>
      <c r="AP55" s="1317"/>
      <c r="AQ55" s="1317"/>
      <c r="AR55" s="1317"/>
      <c r="AS55" s="1317"/>
      <c r="AT55" s="1317"/>
      <c r="AU55" s="1317"/>
      <c r="AV55" s="1317"/>
      <c r="AW55" s="1317"/>
      <c r="AX55" s="1317"/>
      <c r="AY55" s="1317"/>
      <c r="AZ55" s="1317"/>
      <c r="BA55" s="1317"/>
      <c r="BB55" s="1316" t="s">
        <v>602</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603</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601</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v>7.1</v>
      </c>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3">
        <v>10.7</v>
      </c>
      <c r="BQ75" s="1313"/>
      <c r="BR75" s="1313"/>
      <c r="BS75" s="1313"/>
      <c r="BT75" s="1313"/>
      <c r="BU75" s="1313"/>
      <c r="BV75" s="1313"/>
      <c r="BW75" s="1313"/>
      <c r="BX75" s="1313">
        <v>10.199999999999999</v>
      </c>
      <c r="BY75" s="1313"/>
      <c r="BZ75" s="1313"/>
      <c r="CA75" s="1313"/>
      <c r="CB75" s="1313"/>
      <c r="CC75" s="1313"/>
      <c r="CD75" s="1313"/>
      <c r="CE75" s="1313"/>
      <c r="CF75" s="1313">
        <v>9.4</v>
      </c>
      <c r="CG75" s="1313"/>
      <c r="CH75" s="1313"/>
      <c r="CI75" s="1313"/>
      <c r="CJ75" s="1313"/>
      <c r="CK75" s="1313"/>
      <c r="CL75" s="1313"/>
      <c r="CM75" s="1313"/>
      <c r="CN75" s="1313">
        <v>7.6</v>
      </c>
      <c r="CO75" s="1313"/>
      <c r="CP75" s="1313"/>
      <c r="CQ75" s="1313"/>
      <c r="CR75" s="1313"/>
      <c r="CS75" s="1313"/>
      <c r="CT75" s="1313"/>
      <c r="CU75" s="1313"/>
      <c r="CV75" s="1313">
        <v>6.4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604</v>
      </c>
      <c r="AO77" s="1317"/>
      <c r="AP77" s="1317"/>
      <c r="AQ77" s="1317"/>
      <c r="AR77" s="1317"/>
      <c r="AS77" s="1317"/>
      <c r="AT77" s="1317"/>
      <c r="AU77" s="1317"/>
      <c r="AV77" s="1317"/>
      <c r="AW77" s="1317"/>
      <c r="AX77" s="1317"/>
      <c r="AY77" s="1317"/>
      <c r="AZ77" s="1317"/>
      <c r="BA77" s="1317"/>
      <c r="BB77" s="1316" t="s">
        <v>602</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606</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miCgJfpo3aPutZj+iLl5kzc9qF5n7Zq1ZTJ9ybIx2QkC61l9W42xwyYAXwYiNZeuV3OrRMcecnXVgDOZ/Errg==" saltValue="F0mN1wbRUShOr/p9L5ylQ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55" zoomScaleNormal="55" zoomScaleSheetLayoutView="70" workbookViewId="0">
      <selection activeCell="AM49" sqref="AM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pPZ5ghjFnz3gMpF8JnOs69W6pYy4Rm1FWzjb5STw5ARnnEL3esRfOwd79kns75Ohnw1PCa7u3GVrf50qBe90A==" saltValue="w1kGH7Mx9unFEjdCBvKD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election activeCell="AM49" sqref="AM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OZv5YUF/8Pi9Q8Lh1lwpyAA6fD2nL5pkUX9l6bsi2vadVIgZDSbBik7YTBBKWOoLLxCszCBFgmffeSyzlALugA==" saltValue="mptkzc1rhTiIVS3gg2Gg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39406</v>
      </c>
      <c r="E3" s="162"/>
      <c r="F3" s="163">
        <v>47738</v>
      </c>
      <c r="G3" s="164"/>
      <c r="H3" s="165"/>
    </row>
    <row r="4" spans="1:8" x14ac:dyDescent="0.15">
      <c r="A4" s="166"/>
      <c r="B4" s="167"/>
      <c r="C4" s="168"/>
      <c r="D4" s="169">
        <v>18549</v>
      </c>
      <c r="E4" s="170"/>
      <c r="F4" s="171">
        <v>24937</v>
      </c>
      <c r="G4" s="172"/>
      <c r="H4" s="173"/>
    </row>
    <row r="5" spans="1:8" x14ac:dyDescent="0.15">
      <c r="A5" s="154" t="s">
        <v>555</v>
      </c>
      <c r="B5" s="159"/>
      <c r="C5" s="160"/>
      <c r="D5" s="161">
        <v>20841</v>
      </c>
      <c r="E5" s="162"/>
      <c r="F5" s="163">
        <v>52191</v>
      </c>
      <c r="G5" s="164"/>
      <c r="H5" s="165"/>
    </row>
    <row r="6" spans="1:8" x14ac:dyDescent="0.15">
      <c r="A6" s="166"/>
      <c r="B6" s="167"/>
      <c r="C6" s="168"/>
      <c r="D6" s="169">
        <v>8989</v>
      </c>
      <c r="E6" s="170"/>
      <c r="F6" s="171">
        <v>24843</v>
      </c>
      <c r="G6" s="172"/>
      <c r="H6" s="173"/>
    </row>
    <row r="7" spans="1:8" x14ac:dyDescent="0.15">
      <c r="A7" s="154" t="s">
        <v>556</v>
      </c>
      <c r="B7" s="159"/>
      <c r="C7" s="160"/>
      <c r="D7" s="161">
        <v>34226</v>
      </c>
      <c r="E7" s="162"/>
      <c r="F7" s="163">
        <v>47387</v>
      </c>
      <c r="G7" s="164"/>
      <c r="H7" s="165"/>
    </row>
    <row r="8" spans="1:8" x14ac:dyDescent="0.15">
      <c r="A8" s="166"/>
      <c r="B8" s="167"/>
      <c r="C8" s="168"/>
      <c r="D8" s="169">
        <v>27472</v>
      </c>
      <c r="E8" s="170"/>
      <c r="F8" s="171">
        <v>24928</v>
      </c>
      <c r="G8" s="172"/>
      <c r="H8" s="173"/>
    </row>
    <row r="9" spans="1:8" x14ac:dyDescent="0.15">
      <c r="A9" s="154" t="s">
        <v>557</v>
      </c>
      <c r="B9" s="159"/>
      <c r="C9" s="160"/>
      <c r="D9" s="161">
        <v>77029</v>
      </c>
      <c r="E9" s="162"/>
      <c r="F9" s="163">
        <v>51264</v>
      </c>
      <c r="G9" s="164"/>
      <c r="H9" s="165"/>
    </row>
    <row r="10" spans="1:8" x14ac:dyDescent="0.15">
      <c r="A10" s="166"/>
      <c r="B10" s="167"/>
      <c r="C10" s="168"/>
      <c r="D10" s="169">
        <v>55223</v>
      </c>
      <c r="E10" s="170"/>
      <c r="F10" s="171">
        <v>26040</v>
      </c>
      <c r="G10" s="172"/>
      <c r="H10" s="173"/>
    </row>
    <row r="11" spans="1:8" x14ac:dyDescent="0.15">
      <c r="A11" s="154" t="s">
        <v>558</v>
      </c>
      <c r="B11" s="159"/>
      <c r="C11" s="160"/>
      <c r="D11" s="161">
        <v>38814</v>
      </c>
      <c r="E11" s="162"/>
      <c r="F11" s="163">
        <v>52068</v>
      </c>
      <c r="G11" s="164"/>
      <c r="H11" s="165"/>
    </row>
    <row r="12" spans="1:8" x14ac:dyDescent="0.15">
      <c r="A12" s="166"/>
      <c r="B12" s="167"/>
      <c r="C12" s="174"/>
      <c r="D12" s="169">
        <v>14313</v>
      </c>
      <c r="E12" s="170"/>
      <c r="F12" s="171">
        <v>26936</v>
      </c>
      <c r="G12" s="172"/>
      <c r="H12" s="173"/>
    </row>
    <row r="13" spans="1:8" x14ac:dyDescent="0.15">
      <c r="A13" s="154"/>
      <c r="B13" s="159"/>
      <c r="C13" s="175"/>
      <c r="D13" s="176">
        <v>42063</v>
      </c>
      <c r="E13" s="177"/>
      <c r="F13" s="178">
        <v>50130</v>
      </c>
      <c r="G13" s="179"/>
      <c r="H13" s="165"/>
    </row>
    <row r="14" spans="1:8" x14ac:dyDescent="0.15">
      <c r="A14" s="166"/>
      <c r="B14" s="167"/>
      <c r="C14" s="168"/>
      <c r="D14" s="169">
        <v>24909</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4.09</v>
      </c>
      <c r="C19" s="180">
        <f>ROUND(VALUE(SUBSTITUTE(実質収支比率等に係る経年分析!G$48,"▲","-")),2)</f>
        <v>7.67</v>
      </c>
      <c r="D19" s="180">
        <f>ROUND(VALUE(SUBSTITUTE(実質収支比率等に係る経年分析!H$48,"▲","-")),2)</f>
        <v>6.31</v>
      </c>
      <c r="E19" s="180">
        <f>ROUND(VALUE(SUBSTITUTE(実質収支比率等に係る経年分析!I$48,"▲","-")),2)</f>
        <v>6.44</v>
      </c>
      <c r="F19" s="180">
        <f>ROUND(VALUE(SUBSTITUTE(実質収支比率等に係る経年分析!J$48,"▲","-")),2)</f>
        <v>8.57</v>
      </c>
    </row>
    <row r="20" spans="1:11" x14ac:dyDescent="0.15">
      <c r="A20" s="180" t="s">
        <v>55</v>
      </c>
      <c r="B20" s="180">
        <f>ROUND(VALUE(SUBSTITUTE(実質収支比率等に係る経年分析!F$47,"▲","-")),2)</f>
        <v>35</v>
      </c>
      <c r="C20" s="180">
        <f>ROUND(VALUE(SUBSTITUTE(実質収支比率等に係る経年分析!G$47,"▲","-")),2)</f>
        <v>31.83</v>
      </c>
      <c r="D20" s="180">
        <f>ROUND(VALUE(SUBSTITUTE(実質収支比率等に係る経年分析!H$47,"▲","-")),2)</f>
        <v>31.7</v>
      </c>
      <c r="E20" s="180">
        <f>ROUND(VALUE(SUBSTITUTE(実質収支比率等に係る経年分析!I$47,"▲","-")),2)</f>
        <v>33.35</v>
      </c>
      <c r="F20" s="180">
        <f>ROUND(VALUE(SUBSTITUTE(実質収支比率等に係る経年分析!J$47,"▲","-")),2)</f>
        <v>34.93</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-0.35</v>
      </c>
      <c r="D21" s="180">
        <f>IF(ISNUMBER(VALUE(SUBSTITUTE(実質収支比率等に係る経年分析!H$49,"▲","-"))),ROUND(VALUE(SUBSTITUTE(実質収支比率等に係る経年分析!H$49,"▲","-")),2),NA())</f>
        <v>-5.71</v>
      </c>
      <c r="E21" s="180">
        <f>IF(ISNUMBER(VALUE(SUBSTITUTE(実質収支比率等に係る経年分析!I$49,"▲","-"))),ROUND(VALUE(SUBSTITUTE(実質収支比率等に係る経年分析!I$49,"▲","-")),2),NA())</f>
        <v>-2.16</v>
      </c>
      <c r="F21" s="180">
        <f>IF(ISNUMBER(VALUE(SUBSTITUTE(実質収支比率等に係る経年分析!J$49,"▲","-"))),ROUND(VALUE(SUBSTITUTE(実質収支比率等に係る経年分析!J$49,"▲","-")),2),NA())</f>
        <v>1.82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0.56000000000000005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1003</v>
      </c>
      <c r="E42" s="182"/>
      <c r="F42" s="182"/>
      <c r="G42" s="182">
        <f>'実質公債費比率（分子）の構造'!L$52</f>
        <v>1020</v>
      </c>
      <c r="H42" s="182"/>
      <c r="I42" s="182"/>
      <c r="J42" s="182">
        <f>'実質公債費比率（分子）の構造'!M$52</f>
        <v>999</v>
      </c>
      <c r="K42" s="182"/>
      <c r="L42" s="182"/>
      <c r="M42" s="182">
        <f>'実質公債費比率（分子）の構造'!N$52</f>
        <v>961</v>
      </c>
      <c r="N42" s="182"/>
      <c r="O42" s="182"/>
      <c r="P42" s="182">
        <f>'実質公債費比率（分子）の構造'!O$52</f>
        <v>916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v>
      </c>
      <c r="C44" s="182"/>
      <c r="D44" s="182"/>
      <c r="E44" s="182">
        <f>'実質公債費比率（分子）の構造'!L$50</f>
        <v>12</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70</v>
      </c>
      <c r="C45" s="182"/>
      <c r="D45" s="182"/>
      <c r="E45" s="182">
        <f>'実質公債費比率（分子）の構造'!L$49</f>
        <v>16</v>
      </c>
      <c r="F45" s="182"/>
      <c r="G45" s="182"/>
      <c r="H45" s="182">
        <f>'実質公債費比率（分子）の構造'!M$49</f>
        <v>1</v>
      </c>
      <c r="I45" s="182"/>
      <c r="J45" s="182"/>
      <c r="K45" s="182">
        <f>'実質公債費比率（分子）の構造'!N$49</f>
        <v>3</v>
      </c>
      <c r="L45" s="182"/>
      <c r="M45" s="182"/>
      <c r="N45" s="182">
        <f>'実質公債費比率（分子）の構造'!O$49</f>
        <v>27</v>
      </c>
      <c r="O45" s="182"/>
      <c r="P45" s="182"/>
    </row>
    <row r="46" spans="1:16" x14ac:dyDescent="0.15">
      <c r="A46" s="182" t="s">
        <v>67</v>
      </c>
      <c r="B46" s="182">
        <f>'実質公債費比率（分子）の構造'!K$48</f>
        <v>317</v>
      </c>
      <c r="C46" s="182"/>
      <c r="D46" s="182"/>
      <c r="E46" s="182">
        <f>'実質公債費比率（分子）の構造'!L$48</f>
        <v>342</v>
      </c>
      <c r="F46" s="182"/>
      <c r="G46" s="182"/>
      <c r="H46" s="182">
        <f>'実質公債費比率（分子）の構造'!M$48</f>
        <v>359</v>
      </c>
      <c r="I46" s="182"/>
      <c r="J46" s="182"/>
      <c r="K46" s="182">
        <f>'実質公債費比率（分子）の構造'!N$48</f>
        <v>312</v>
      </c>
      <c r="L46" s="182"/>
      <c r="M46" s="182"/>
      <c r="N46" s="182">
        <f>'実質公債費比率（分子）の構造'!O$48</f>
        <v>288</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1141</v>
      </c>
      <c r="C49" s="182"/>
      <c r="D49" s="182"/>
      <c r="E49" s="182">
        <f>'実質公債費比率（分子）の構造'!L$45</f>
        <v>1144</v>
      </c>
      <c r="F49" s="182"/>
      <c r="G49" s="182"/>
      <c r="H49" s="182">
        <f>'実質公債費比率（分子）の構造'!M$45</f>
        <v>1076</v>
      </c>
      <c r="I49" s="182"/>
      <c r="J49" s="182"/>
      <c r="K49" s="182">
        <f>'実質公債費比率（分子）の構造'!N$45</f>
        <v>937</v>
      </c>
      <c r="L49" s="182"/>
      <c r="M49" s="182"/>
      <c r="N49" s="182">
        <f>'実質公債費比率（分子）の構造'!O$45</f>
        <v>907</v>
      </c>
      <c r="O49" s="182"/>
      <c r="P49" s="182"/>
    </row>
    <row r="50" spans="1:16" x14ac:dyDescent="0.15">
      <c r="A50" s="182" t="s">
        <v>70</v>
      </c>
      <c r="B50" s="182" t="e">
        <f>NA()</f>
        <v>#N/A</v>
      </c>
      <c r="C50" s="182">
        <f>IF(ISNUMBER('実質公債費比率（分子）の構造'!K$53),'実質公債費比率（分子）の構造'!K$53,NA())</f>
        <v>537</v>
      </c>
      <c r="D50" s="182" t="e">
        <f>NA()</f>
        <v>#N/A</v>
      </c>
      <c r="E50" s="182" t="e">
        <f>NA()</f>
        <v>#N/A</v>
      </c>
      <c r="F50" s="182">
        <f>IF(ISNUMBER('実質公債費比率（分子）の構造'!L$53),'実質公債費比率（分子）の構造'!L$53,NA())</f>
        <v>494</v>
      </c>
      <c r="G50" s="182" t="e">
        <f>NA()</f>
        <v>#N/A</v>
      </c>
      <c r="H50" s="182" t="e">
        <f>NA()</f>
        <v>#N/A</v>
      </c>
      <c r="I50" s="182">
        <f>IF(ISNUMBER('実質公債費比率（分子）の構造'!M$53),'実質公債費比率（分子）の構造'!M$53,NA())</f>
        <v>437</v>
      </c>
      <c r="J50" s="182" t="e">
        <f>NA()</f>
        <v>#N/A</v>
      </c>
      <c r="K50" s="182" t="e">
        <f>NA()</f>
        <v>#N/A</v>
      </c>
      <c r="L50" s="182">
        <f>IF(ISNUMBER('実質公債費比率（分子）の構造'!N$53),'実質公債費比率（分子）の構造'!N$53,NA())</f>
        <v>291</v>
      </c>
      <c r="M50" s="182" t="e">
        <f>NA()</f>
        <v>#N/A</v>
      </c>
      <c r="N50" s="182" t="e">
        <f>NA()</f>
        <v>#N/A</v>
      </c>
      <c r="O50" s="182">
        <f>IF(ISNUMBER('実質公債費比率（分子）の構造'!O$53),'実質公債費比率（分子）の構造'!O$53,NA())</f>
        <v>306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12171</v>
      </c>
      <c r="E56" s="181"/>
      <c r="F56" s="181"/>
      <c r="G56" s="181">
        <f>'将来負担比率（分子）の構造'!J$52</f>
        <v>11812</v>
      </c>
      <c r="H56" s="181"/>
      <c r="I56" s="181"/>
      <c r="J56" s="181">
        <f>'将来負担比率（分子）の構造'!K$52</f>
        <v>11817</v>
      </c>
      <c r="K56" s="181"/>
      <c r="L56" s="181"/>
      <c r="M56" s="181">
        <f>'将来負担比率（分子）の構造'!L$52</f>
        <v>11783</v>
      </c>
      <c r="N56" s="181"/>
      <c r="O56" s="181"/>
      <c r="P56" s="181">
        <f>'将来負担比率（分子）の構造'!M$52</f>
        <v>11944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2699</v>
      </c>
      <c r="E58" s="181"/>
      <c r="F58" s="181"/>
      <c r="G58" s="181">
        <f>'将来負担比率（分子）の構造'!J$50</f>
        <v>2683</v>
      </c>
      <c r="H58" s="181"/>
      <c r="I58" s="181"/>
      <c r="J58" s="181">
        <f>'将来負担比率（分子）の構造'!K$50</f>
        <v>2727</v>
      </c>
      <c r="K58" s="181"/>
      <c r="L58" s="181"/>
      <c r="M58" s="181">
        <f>'将来負担比率（分子）の構造'!L$50</f>
        <v>2829</v>
      </c>
      <c r="N58" s="181"/>
      <c r="O58" s="181"/>
      <c r="P58" s="181">
        <f>'将来負担比率（分子）の構造'!M$50</f>
        <v>4009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735</v>
      </c>
      <c r="C62" s="181"/>
      <c r="D62" s="181"/>
      <c r="E62" s="181">
        <f>'将来負担比率（分子）の構造'!J$45</f>
        <v>927</v>
      </c>
      <c r="F62" s="181"/>
      <c r="G62" s="181"/>
      <c r="H62" s="181">
        <f>'将来負担比率（分子）の構造'!K$45</f>
        <v>833</v>
      </c>
      <c r="I62" s="181"/>
      <c r="J62" s="181"/>
      <c r="K62" s="181">
        <f>'将来負担比率（分子）の構造'!L$45</f>
        <v>774</v>
      </c>
      <c r="L62" s="181"/>
      <c r="M62" s="181"/>
      <c r="N62" s="181">
        <f>'将来負担比率（分子）の構造'!M$45</f>
        <v>728</v>
      </c>
      <c r="O62" s="181"/>
      <c r="P62" s="181"/>
    </row>
    <row r="63" spans="1:16" x14ac:dyDescent="0.15">
      <c r="A63" s="181" t="s">
        <v>34</v>
      </c>
      <c r="B63" s="181">
        <f>'将来負担比率（分子）の構造'!I$44</f>
        <v>330</v>
      </c>
      <c r="C63" s="181"/>
      <c r="D63" s="181"/>
      <c r="E63" s="181">
        <f>'将来負担比率（分子）の構造'!J$44</f>
        <v>464</v>
      </c>
      <c r="F63" s="181"/>
      <c r="G63" s="181"/>
      <c r="H63" s="181">
        <f>'将来負担比率（分子）の構造'!K$44</f>
        <v>464</v>
      </c>
      <c r="I63" s="181"/>
      <c r="J63" s="181"/>
      <c r="K63" s="181">
        <f>'将来負担比率（分子）の構造'!L$44</f>
        <v>462</v>
      </c>
      <c r="L63" s="181"/>
      <c r="M63" s="181"/>
      <c r="N63" s="181">
        <f>'将来負担比率（分子）の構造'!M$44</f>
        <v>436</v>
      </c>
      <c r="O63" s="181"/>
      <c r="P63" s="181"/>
    </row>
    <row r="64" spans="1:16" x14ac:dyDescent="0.15">
      <c r="A64" s="181" t="s">
        <v>33</v>
      </c>
      <c r="B64" s="181">
        <f>'将来負担比率（分子）の構造'!I$43</f>
        <v>4213</v>
      </c>
      <c r="C64" s="181"/>
      <c r="D64" s="181"/>
      <c r="E64" s="181">
        <f>'将来負担比率（分子）の構造'!J$43</f>
        <v>4635</v>
      </c>
      <c r="F64" s="181"/>
      <c r="G64" s="181"/>
      <c r="H64" s="181">
        <f>'将来負担比率（分子）の構造'!K$43</f>
        <v>4662</v>
      </c>
      <c r="I64" s="181"/>
      <c r="J64" s="181"/>
      <c r="K64" s="181">
        <f>'将来負担比率（分子）の構造'!L$43</f>
        <v>4428</v>
      </c>
      <c r="L64" s="181"/>
      <c r="M64" s="181"/>
      <c r="N64" s="181">
        <f>'将来負担比率（分子）の構造'!M$43</f>
        <v>3730</v>
      </c>
      <c r="O64" s="181"/>
      <c r="P64" s="181"/>
    </row>
    <row r="65" spans="1:16" x14ac:dyDescent="0.15">
      <c r="A65" s="181" t="s">
        <v>32</v>
      </c>
      <c r="B65" s="181">
        <f>'将来負担比率（分子）の構造'!I$42</f>
        <v>12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8625</v>
      </c>
      <c r="C66" s="181"/>
      <c r="D66" s="181"/>
      <c r="E66" s="181">
        <f>'将来負担比率（分子）の構造'!J$41</f>
        <v>8128</v>
      </c>
      <c r="F66" s="181"/>
      <c r="G66" s="181"/>
      <c r="H66" s="181">
        <f>'将来負担比率（分子）の構造'!K$41</f>
        <v>8412</v>
      </c>
      <c r="I66" s="181"/>
      <c r="J66" s="181"/>
      <c r="K66" s="181">
        <f>'将来負担比率（分子）の構造'!L$41</f>
        <v>9330</v>
      </c>
      <c r="L66" s="181"/>
      <c r="M66" s="181"/>
      <c r="N66" s="181">
        <f>'将来負担比率（分子）の構造'!M$41</f>
        <v>9578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381</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1989</v>
      </c>
      <c r="C72" s="185">
        <f>基金残高に係る経年分析!G55</f>
        <v>2094</v>
      </c>
      <c r="D72" s="185">
        <f>基金残高に係る経年分析!H55</f>
        <v>2266</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424</v>
      </c>
      <c r="C74" s="185">
        <f>基金残高に係る経年分析!G57</f>
        <v>345</v>
      </c>
      <c r="D74" s="185">
        <f>基金残高に係る経年分析!H57</f>
        <v>1270</v>
      </c>
    </row>
  </sheetData>
  <sheetProtection algorithmName="SHA-512" hashValue="l153++76CcW/KIb3jojPDNxBiXiLiBDIy34AqF+vgt+CMN4sBw3nATzz63Bn2QNozJfKsLkVkeJnUF6h2U113g==" saltValue="IzcV3MRcyjMAXaQhzeRr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4318946</v>
      </c>
      <c r="S5" s="736"/>
      <c r="T5" s="736"/>
      <c r="U5" s="736"/>
      <c r="V5" s="736"/>
      <c r="W5" s="736"/>
      <c r="X5" s="736"/>
      <c r="Y5" s="779"/>
      <c r="Z5" s="797">
        <v>28</v>
      </c>
      <c r="AA5" s="797"/>
      <c r="AB5" s="797"/>
      <c r="AC5" s="797"/>
      <c r="AD5" s="798">
        <v>4318946</v>
      </c>
      <c r="AE5" s="798"/>
      <c r="AF5" s="798"/>
      <c r="AG5" s="798"/>
      <c r="AH5" s="798"/>
      <c r="AI5" s="798"/>
      <c r="AJ5" s="798"/>
      <c r="AK5" s="798"/>
      <c r="AL5" s="780">
        <v>70.099999999999994</v>
      </c>
      <c r="AM5" s="751"/>
      <c r="AN5" s="751"/>
      <c r="AO5" s="781"/>
      <c r="AP5" s="746" t="s">
        <v>225</v>
      </c>
      <c r="AQ5" s="747"/>
      <c r="AR5" s="747"/>
      <c r="AS5" s="747"/>
      <c r="AT5" s="747"/>
      <c r="AU5" s="747"/>
      <c r="AV5" s="747"/>
      <c r="AW5" s="747"/>
      <c r="AX5" s="747"/>
      <c r="AY5" s="747"/>
      <c r="AZ5" s="747"/>
      <c r="BA5" s="747"/>
      <c r="BB5" s="747"/>
      <c r="BC5" s="747"/>
      <c r="BD5" s="747"/>
      <c r="BE5" s="747"/>
      <c r="BF5" s="748"/>
      <c r="BG5" s="680">
        <v>4318946</v>
      </c>
      <c r="BH5" s="681"/>
      <c r="BI5" s="681"/>
      <c r="BJ5" s="681"/>
      <c r="BK5" s="681"/>
      <c r="BL5" s="681"/>
      <c r="BM5" s="681"/>
      <c r="BN5" s="682"/>
      <c r="BO5" s="713">
        <v>100</v>
      </c>
      <c r="BP5" s="713"/>
      <c r="BQ5" s="713"/>
      <c r="BR5" s="713"/>
      <c r="BS5" s="714">
        <v>29567</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55533</v>
      </c>
      <c r="S6" s="681"/>
      <c r="T6" s="681"/>
      <c r="U6" s="681"/>
      <c r="V6" s="681"/>
      <c r="W6" s="681"/>
      <c r="X6" s="681"/>
      <c r="Y6" s="682"/>
      <c r="Z6" s="713">
        <v>0.4</v>
      </c>
      <c r="AA6" s="713"/>
      <c r="AB6" s="713"/>
      <c r="AC6" s="713"/>
      <c r="AD6" s="714">
        <v>55533</v>
      </c>
      <c r="AE6" s="714"/>
      <c r="AF6" s="714"/>
      <c r="AG6" s="714"/>
      <c r="AH6" s="714"/>
      <c r="AI6" s="714"/>
      <c r="AJ6" s="714"/>
      <c r="AK6" s="714"/>
      <c r="AL6" s="683">
        <v>0.9</v>
      </c>
      <c r="AM6" s="684"/>
      <c r="AN6" s="684"/>
      <c r="AO6" s="715"/>
      <c r="AP6" s="677" t="s">
        <v>230</v>
      </c>
      <c r="AQ6" s="678"/>
      <c r="AR6" s="678"/>
      <c r="AS6" s="678"/>
      <c r="AT6" s="678"/>
      <c r="AU6" s="678"/>
      <c r="AV6" s="678"/>
      <c r="AW6" s="678"/>
      <c r="AX6" s="678"/>
      <c r="AY6" s="678"/>
      <c r="AZ6" s="678"/>
      <c r="BA6" s="678"/>
      <c r="BB6" s="678"/>
      <c r="BC6" s="678"/>
      <c r="BD6" s="678"/>
      <c r="BE6" s="678"/>
      <c r="BF6" s="679"/>
      <c r="BG6" s="680">
        <v>4318946</v>
      </c>
      <c r="BH6" s="681"/>
      <c r="BI6" s="681"/>
      <c r="BJ6" s="681"/>
      <c r="BK6" s="681"/>
      <c r="BL6" s="681"/>
      <c r="BM6" s="681"/>
      <c r="BN6" s="682"/>
      <c r="BO6" s="713">
        <v>100</v>
      </c>
      <c r="BP6" s="713"/>
      <c r="BQ6" s="713"/>
      <c r="BR6" s="713"/>
      <c r="BS6" s="714">
        <v>29567</v>
      </c>
      <c r="BT6" s="714"/>
      <c r="BU6" s="714"/>
      <c r="BV6" s="714"/>
      <c r="BW6" s="714"/>
      <c r="BX6" s="714"/>
      <c r="BY6" s="714"/>
      <c r="BZ6" s="714"/>
      <c r="CA6" s="714"/>
      <c r="CB6" s="768"/>
      <c r="CD6" s="738" t="s">
        <v>231</v>
      </c>
      <c r="CE6" s="739"/>
      <c r="CF6" s="739"/>
      <c r="CG6" s="739"/>
      <c r="CH6" s="739"/>
      <c r="CI6" s="739"/>
      <c r="CJ6" s="739"/>
      <c r="CK6" s="739"/>
      <c r="CL6" s="739"/>
      <c r="CM6" s="739"/>
      <c r="CN6" s="739"/>
      <c r="CO6" s="739"/>
      <c r="CP6" s="739"/>
      <c r="CQ6" s="740"/>
      <c r="CR6" s="680">
        <v>104958</v>
      </c>
      <c r="CS6" s="681"/>
      <c r="CT6" s="681"/>
      <c r="CU6" s="681"/>
      <c r="CV6" s="681"/>
      <c r="CW6" s="681"/>
      <c r="CX6" s="681"/>
      <c r="CY6" s="682"/>
      <c r="CZ6" s="780">
        <v>0.7</v>
      </c>
      <c r="DA6" s="751"/>
      <c r="DB6" s="751"/>
      <c r="DC6" s="783"/>
      <c r="DD6" s="686" t="s">
        <v>173</v>
      </c>
      <c r="DE6" s="681"/>
      <c r="DF6" s="681"/>
      <c r="DG6" s="681"/>
      <c r="DH6" s="681"/>
      <c r="DI6" s="681"/>
      <c r="DJ6" s="681"/>
      <c r="DK6" s="681"/>
      <c r="DL6" s="681"/>
      <c r="DM6" s="681"/>
      <c r="DN6" s="681"/>
      <c r="DO6" s="681"/>
      <c r="DP6" s="682"/>
      <c r="DQ6" s="686">
        <v>104958</v>
      </c>
      <c r="DR6" s="681"/>
      <c r="DS6" s="681"/>
      <c r="DT6" s="681"/>
      <c r="DU6" s="681"/>
      <c r="DV6" s="681"/>
      <c r="DW6" s="681"/>
      <c r="DX6" s="681"/>
      <c r="DY6" s="681"/>
      <c r="DZ6" s="681"/>
      <c r="EA6" s="681"/>
      <c r="EB6" s="681"/>
      <c r="EC6" s="726"/>
    </row>
    <row r="7" spans="2:143" ht="11.25" customHeight="1" x14ac:dyDescent="0.15">
      <c r="B7" s="677" t="s">
        <v>232</v>
      </c>
      <c r="C7" s="678"/>
      <c r="D7" s="678"/>
      <c r="E7" s="678"/>
      <c r="F7" s="678"/>
      <c r="G7" s="678"/>
      <c r="H7" s="678"/>
      <c r="I7" s="678"/>
      <c r="J7" s="678"/>
      <c r="K7" s="678"/>
      <c r="L7" s="678"/>
      <c r="M7" s="678"/>
      <c r="N7" s="678"/>
      <c r="O7" s="678"/>
      <c r="P7" s="678"/>
      <c r="Q7" s="679"/>
      <c r="R7" s="680">
        <v>4449</v>
      </c>
      <c r="S7" s="681"/>
      <c r="T7" s="681"/>
      <c r="U7" s="681"/>
      <c r="V7" s="681"/>
      <c r="W7" s="681"/>
      <c r="X7" s="681"/>
      <c r="Y7" s="682"/>
      <c r="Z7" s="713">
        <v>0</v>
      </c>
      <c r="AA7" s="713"/>
      <c r="AB7" s="713"/>
      <c r="AC7" s="713"/>
      <c r="AD7" s="714">
        <v>4449</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1975847</v>
      </c>
      <c r="BH7" s="681"/>
      <c r="BI7" s="681"/>
      <c r="BJ7" s="681"/>
      <c r="BK7" s="681"/>
      <c r="BL7" s="681"/>
      <c r="BM7" s="681"/>
      <c r="BN7" s="682"/>
      <c r="BO7" s="713">
        <v>45.7</v>
      </c>
      <c r="BP7" s="713"/>
      <c r="BQ7" s="713"/>
      <c r="BR7" s="713"/>
      <c r="BS7" s="714">
        <v>29567</v>
      </c>
      <c r="BT7" s="714"/>
      <c r="BU7" s="714"/>
      <c r="BV7" s="714"/>
      <c r="BW7" s="714"/>
      <c r="BX7" s="714"/>
      <c r="BY7" s="714"/>
      <c r="BZ7" s="714"/>
      <c r="CA7" s="714"/>
      <c r="CB7" s="768"/>
      <c r="CD7" s="727" t="s">
        <v>234</v>
      </c>
      <c r="CE7" s="724"/>
      <c r="CF7" s="724"/>
      <c r="CG7" s="724"/>
      <c r="CH7" s="724"/>
      <c r="CI7" s="724"/>
      <c r="CJ7" s="724"/>
      <c r="CK7" s="724"/>
      <c r="CL7" s="724"/>
      <c r="CM7" s="724"/>
      <c r="CN7" s="724"/>
      <c r="CO7" s="724"/>
      <c r="CP7" s="724"/>
      <c r="CQ7" s="725"/>
      <c r="CR7" s="680">
        <v>5028137</v>
      </c>
      <c r="CS7" s="681"/>
      <c r="CT7" s="681"/>
      <c r="CU7" s="681"/>
      <c r="CV7" s="681"/>
      <c r="CW7" s="681"/>
      <c r="CX7" s="681"/>
      <c r="CY7" s="682"/>
      <c r="CZ7" s="713">
        <v>34.200000000000003</v>
      </c>
      <c r="DA7" s="713"/>
      <c r="DB7" s="713"/>
      <c r="DC7" s="713"/>
      <c r="DD7" s="686">
        <v>34835</v>
      </c>
      <c r="DE7" s="681"/>
      <c r="DF7" s="681"/>
      <c r="DG7" s="681"/>
      <c r="DH7" s="681"/>
      <c r="DI7" s="681"/>
      <c r="DJ7" s="681"/>
      <c r="DK7" s="681"/>
      <c r="DL7" s="681"/>
      <c r="DM7" s="681"/>
      <c r="DN7" s="681"/>
      <c r="DO7" s="681"/>
      <c r="DP7" s="682"/>
      <c r="DQ7" s="686">
        <v>1762953</v>
      </c>
      <c r="DR7" s="681"/>
      <c r="DS7" s="681"/>
      <c r="DT7" s="681"/>
      <c r="DU7" s="681"/>
      <c r="DV7" s="681"/>
      <c r="DW7" s="681"/>
      <c r="DX7" s="681"/>
      <c r="DY7" s="681"/>
      <c r="DZ7" s="681"/>
      <c r="EA7" s="681"/>
      <c r="EB7" s="681"/>
      <c r="EC7" s="726"/>
    </row>
    <row r="8" spans="2:143" ht="11.25" customHeight="1" x14ac:dyDescent="0.15">
      <c r="B8" s="677" t="s">
        <v>235</v>
      </c>
      <c r="C8" s="678"/>
      <c r="D8" s="678"/>
      <c r="E8" s="678"/>
      <c r="F8" s="678"/>
      <c r="G8" s="678"/>
      <c r="H8" s="678"/>
      <c r="I8" s="678"/>
      <c r="J8" s="678"/>
      <c r="K8" s="678"/>
      <c r="L8" s="678"/>
      <c r="M8" s="678"/>
      <c r="N8" s="678"/>
      <c r="O8" s="678"/>
      <c r="P8" s="678"/>
      <c r="Q8" s="679"/>
      <c r="R8" s="680">
        <v>18492</v>
      </c>
      <c r="S8" s="681"/>
      <c r="T8" s="681"/>
      <c r="U8" s="681"/>
      <c r="V8" s="681"/>
      <c r="W8" s="681"/>
      <c r="X8" s="681"/>
      <c r="Y8" s="682"/>
      <c r="Z8" s="713">
        <v>0.1</v>
      </c>
      <c r="AA8" s="713"/>
      <c r="AB8" s="713"/>
      <c r="AC8" s="713"/>
      <c r="AD8" s="714">
        <v>18492</v>
      </c>
      <c r="AE8" s="714"/>
      <c r="AF8" s="714"/>
      <c r="AG8" s="714"/>
      <c r="AH8" s="714"/>
      <c r="AI8" s="714"/>
      <c r="AJ8" s="714"/>
      <c r="AK8" s="714"/>
      <c r="AL8" s="683">
        <v>0.3</v>
      </c>
      <c r="AM8" s="684"/>
      <c r="AN8" s="684"/>
      <c r="AO8" s="715"/>
      <c r="AP8" s="677" t="s">
        <v>236</v>
      </c>
      <c r="AQ8" s="678"/>
      <c r="AR8" s="678"/>
      <c r="AS8" s="678"/>
      <c r="AT8" s="678"/>
      <c r="AU8" s="678"/>
      <c r="AV8" s="678"/>
      <c r="AW8" s="678"/>
      <c r="AX8" s="678"/>
      <c r="AY8" s="678"/>
      <c r="AZ8" s="678"/>
      <c r="BA8" s="678"/>
      <c r="BB8" s="678"/>
      <c r="BC8" s="678"/>
      <c r="BD8" s="678"/>
      <c r="BE8" s="678"/>
      <c r="BF8" s="679"/>
      <c r="BG8" s="680">
        <v>55275</v>
      </c>
      <c r="BH8" s="681"/>
      <c r="BI8" s="681"/>
      <c r="BJ8" s="681"/>
      <c r="BK8" s="681"/>
      <c r="BL8" s="681"/>
      <c r="BM8" s="681"/>
      <c r="BN8" s="682"/>
      <c r="BO8" s="713">
        <v>1.3</v>
      </c>
      <c r="BP8" s="713"/>
      <c r="BQ8" s="713"/>
      <c r="BR8" s="713"/>
      <c r="BS8" s="686" t="s">
        <v>173</v>
      </c>
      <c r="BT8" s="681"/>
      <c r="BU8" s="681"/>
      <c r="BV8" s="681"/>
      <c r="BW8" s="681"/>
      <c r="BX8" s="681"/>
      <c r="BY8" s="681"/>
      <c r="BZ8" s="681"/>
      <c r="CA8" s="681"/>
      <c r="CB8" s="726"/>
      <c r="CD8" s="727" t="s">
        <v>237</v>
      </c>
      <c r="CE8" s="724"/>
      <c r="CF8" s="724"/>
      <c r="CG8" s="724"/>
      <c r="CH8" s="724"/>
      <c r="CI8" s="724"/>
      <c r="CJ8" s="724"/>
      <c r="CK8" s="724"/>
      <c r="CL8" s="724"/>
      <c r="CM8" s="724"/>
      <c r="CN8" s="724"/>
      <c r="CO8" s="724"/>
      <c r="CP8" s="724"/>
      <c r="CQ8" s="725"/>
      <c r="CR8" s="680">
        <v>4416992</v>
      </c>
      <c r="CS8" s="681"/>
      <c r="CT8" s="681"/>
      <c r="CU8" s="681"/>
      <c r="CV8" s="681"/>
      <c r="CW8" s="681"/>
      <c r="CX8" s="681"/>
      <c r="CY8" s="682"/>
      <c r="CZ8" s="713">
        <v>30</v>
      </c>
      <c r="DA8" s="713"/>
      <c r="DB8" s="713"/>
      <c r="DC8" s="713"/>
      <c r="DD8" s="686">
        <v>14318</v>
      </c>
      <c r="DE8" s="681"/>
      <c r="DF8" s="681"/>
      <c r="DG8" s="681"/>
      <c r="DH8" s="681"/>
      <c r="DI8" s="681"/>
      <c r="DJ8" s="681"/>
      <c r="DK8" s="681"/>
      <c r="DL8" s="681"/>
      <c r="DM8" s="681"/>
      <c r="DN8" s="681"/>
      <c r="DO8" s="681"/>
      <c r="DP8" s="682"/>
      <c r="DQ8" s="686">
        <v>1932007</v>
      </c>
      <c r="DR8" s="681"/>
      <c r="DS8" s="681"/>
      <c r="DT8" s="681"/>
      <c r="DU8" s="681"/>
      <c r="DV8" s="681"/>
      <c r="DW8" s="681"/>
      <c r="DX8" s="681"/>
      <c r="DY8" s="681"/>
      <c r="DZ8" s="681"/>
      <c r="EA8" s="681"/>
      <c r="EB8" s="681"/>
      <c r="EC8" s="726"/>
    </row>
    <row r="9" spans="2:143" ht="11.25" customHeight="1" x14ac:dyDescent="0.15">
      <c r="B9" s="677" t="s">
        <v>238</v>
      </c>
      <c r="C9" s="678"/>
      <c r="D9" s="678"/>
      <c r="E9" s="678"/>
      <c r="F9" s="678"/>
      <c r="G9" s="678"/>
      <c r="H9" s="678"/>
      <c r="I9" s="678"/>
      <c r="J9" s="678"/>
      <c r="K9" s="678"/>
      <c r="L9" s="678"/>
      <c r="M9" s="678"/>
      <c r="N9" s="678"/>
      <c r="O9" s="678"/>
      <c r="P9" s="678"/>
      <c r="Q9" s="679"/>
      <c r="R9" s="680">
        <v>18348</v>
      </c>
      <c r="S9" s="681"/>
      <c r="T9" s="681"/>
      <c r="U9" s="681"/>
      <c r="V9" s="681"/>
      <c r="W9" s="681"/>
      <c r="X9" s="681"/>
      <c r="Y9" s="682"/>
      <c r="Z9" s="713">
        <v>0.1</v>
      </c>
      <c r="AA9" s="713"/>
      <c r="AB9" s="713"/>
      <c r="AC9" s="713"/>
      <c r="AD9" s="714">
        <v>18348</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1654743</v>
      </c>
      <c r="BH9" s="681"/>
      <c r="BI9" s="681"/>
      <c r="BJ9" s="681"/>
      <c r="BK9" s="681"/>
      <c r="BL9" s="681"/>
      <c r="BM9" s="681"/>
      <c r="BN9" s="682"/>
      <c r="BO9" s="713">
        <v>38.299999999999997</v>
      </c>
      <c r="BP9" s="713"/>
      <c r="BQ9" s="713"/>
      <c r="BR9" s="713"/>
      <c r="BS9" s="686" t="s">
        <v>173</v>
      </c>
      <c r="BT9" s="681"/>
      <c r="BU9" s="681"/>
      <c r="BV9" s="681"/>
      <c r="BW9" s="681"/>
      <c r="BX9" s="681"/>
      <c r="BY9" s="681"/>
      <c r="BZ9" s="681"/>
      <c r="CA9" s="681"/>
      <c r="CB9" s="726"/>
      <c r="CD9" s="727" t="s">
        <v>240</v>
      </c>
      <c r="CE9" s="724"/>
      <c r="CF9" s="724"/>
      <c r="CG9" s="724"/>
      <c r="CH9" s="724"/>
      <c r="CI9" s="724"/>
      <c r="CJ9" s="724"/>
      <c r="CK9" s="724"/>
      <c r="CL9" s="724"/>
      <c r="CM9" s="724"/>
      <c r="CN9" s="724"/>
      <c r="CO9" s="724"/>
      <c r="CP9" s="724"/>
      <c r="CQ9" s="725"/>
      <c r="CR9" s="680">
        <v>821314</v>
      </c>
      <c r="CS9" s="681"/>
      <c r="CT9" s="681"/>
      <c r="CU9" s="681"/>
      <c r="CV9" s="681"/>
      <c r="CW9" s="681"/>
      <c r="CX9" s="681"/>
      <c r="CY9" s="682"/>
      <c r="CZ9" s="713">
        <v>5.6</v>
      </c>
      <c r="DA9" s="713"/>
      <c r="DB9" s="713"/>
      <c r="DC9" s="713"/>
      <c r="DD9" s="686">
        <v>2288</v>
      </c>
      <c r="DE9" s="681"/>
      <c r="DF9" s="681"/>
      <c r="DG9" s="681"/>
      <c r="DH9" s="681"/>
      <c r="DI9" s="681"/>
      <c r="DJ9" s="681"/>
      <c r="DK9" s="681"/>
      <c r="DL9" s="681"/>
      <c r="DM9" s="681"/>
      <c r="DN9" s="681"/>
      <c r="DO9" s="681"/>
      <c r="DP9" s="682"/>
      <c r="DQ9" s="686">
        <v>782704</v>
      </c>
      <c r="DR9" s="681"/>
      <c r="DS9" s="681"/>
      <c r="DT9" s="681"/>
      <c r="DU9" s="681"/>
      <c r="DV9" s="681"/>
      <c r="DW9" s="681"/>
      <c r="DX9" s="681"/>
      <c r="DY9" s="681"/>
      <c r="DZ9" s="681"/>
      <c r="EA9" s="681"/>
      <c r="EB9" s="681"/>
      <c r="EC9" s="726"/>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242</v>
      </c>
      <c r="S10" s="681"/>
      <c r="T10" s="681"/>
      <c r="U10" s="681"/>
      <c r="V10" s="681"/>
      <c r="W10" s="681"/>
      <c r="X10" s="681"/>
      <c r="Y10" s="682"/>
      <c r="Z10" s="713" t="s">
        <v>173</v>
      </c>
      <c r="AA10" s="713"/>
      <c r="AB10" s="713"/>
      <c r="AC10" s="713"/>
      <c r="AD10" s="714" t="s">
        <v>173</v>
      </c>
      <c r="AE10" s="714"/>
      <c r="AF10" s="714"/>
      <c r="AG10" s="714"/>
      <c r="AH10" s="714"/>
      <c r="AI10" s="714"/>
      <c r="AJ10" s="714"/>
      <c r="AK10" s="714"/>
      <c r="AL10" s="683" t="s">
        <v>173</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90303</v>
      </c>
      <c r="BH10" s="681"/>
      <c r="BI10" s="681"/>
      <c r="BJ10" s="681"/>
      <c r="BK10" s="681"/>
      <c r="BL10" s="681"/>
      <c r="BM10" s="681"/>
      <c r="BN10" s="682"/>
      <c r="BO10" s="713">
        <v>2.1</v>
      </c>
      <c r="BP10" s="713"/>
      <c r="BQ10" s="713"/>
      <c r="BR10" s="713"/>
      <c r="BS10" s="686" t="s">
        <v>242</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v>33000</v>
      </c>
      <c r="CS10" s="681"/>
      <c r="CT10" s="681"/>
      <c r="CU10" s="681"/>
      <c r="CV10" s="681"/>
      <c r="CW10" s="681"/>
      <c r="CX10" s="681"/>
      <c r="CY10" s="682"/>
      <c r="CZ10" s="713">
        <v>0.2</v>
      </c>
      <c r="DA10" s="713"/>
      <c r="DB10" s="713"/>
      <c r="DC10" s="713"/>
      <c r="DD10" s="686" t="s">
        <v>173</v>
      </c>
      <c r="DE10" s="681"/>
      <c r="DF10" s="681"/>
      <c r="DG10" s="681"/>
      <c r="DH10" s="681"/>
      <c r="DI10" s="681"/>
      <c r="DJ10" s="681"/>
      <c r="DK10" s="681"/>
      <c r="DL10" s="681"/>
      <c r="DM10" s="681"/>
      <c r="DN10" s="681"/>
      <c r="DO10" s="681"/>
      <c r="DP10" s="682"/>
      <c r="DQ10" s="686" t="s">
        <v>242</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638126</v>
      </c>
      <c r="S11" s="681"/>
      <c r="T11" s="681"/>
      <c r="U11" s="681"/>
      <c r="V11" s="681"/>
      <c r="W11" s="681"/>
      <c r="X11" s="681"/>
      <c r="Y11" s="682"/>
      <c r="Z11" s="683">
        <v>4.0999999999999996</v>
      </c>
      <c r="AA11" s="684"/>
      <c r="AB11" s="684"/>
      <c r="AC11" s="685"/>
      <c r="AD11" s="686">
        <v>638126</v>
      </c>
      <c r="AE11" s="681"/>
      <c r="AF11" s="681"/>
      <c r="AG11" s="681"/>
      <c r="AH11" s="681"/>
      <c r="AI11" s="681"/>
      <c r="AJ11" s="681"/>
      <c r="AK11" s="682"/>
      <c r="AL11" s="683">
        <v>10.4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175526</v>
      </c>
      <c r="BH11" s="681"/>
      <c r="BI11" s="681"/>
      <c r="BJ11" s="681"/>
      <c r="BK11" s="681"/>
      <c r="BL11" s="681"/>
      <c r="BM11" s="681"/>
      <c r="BN11" s="682"/>
      <c r="BO11" s="713">
        <v>4.0999999999999996</v>
      </c>
      <c r="BP11" s="713"/>
      <c r="BQ11" s="713"/>
      <c r="BR11" s="713"/>
      <c r="BS11" s="686">
        <v>29567</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34879</v>
      </c>
      <c r="CS11" s="681"/>
      <c r="CT11" s="681"/>
      <c r="CU11" s="681"/>
      <c r="CV11" s="681"/>
      <c r="CW11" s="681"/>
      <c r="CX11" s="681"/>
      <c r="CY11" s="682"/>
      <c r="CZ11" s="713">
        <v>0.2</v>
      </c>
      <c r="DA11" s="713"/>
      <c r="DB11" s="713"/>
      <c r="DC11" s="713"/>
      <c r="DD11" s="686">
        <v>14988</v>
      </c>
      <c r="DE11" s="681"/>
      <c r="DF11" s="681"/>
      <c r="DG11" s="681"/>
      <c r="DH11" s="681"/>
      <c r="DI11" s="681"/>
      <c r="DJ11" s="681"/>
      <c r="DK11" s="681"/>
      <c r="DL11" s="681"/>
      <c r="DM11" s="681"/>
      <c r="DN11" s="681"/>
      <c r="DO11" s="681"/>
      <c r="DP11" s="682"/>
      <c r="DQ11" s="686">
        <v>26382</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135</v>
      </c>
      <c r="S12" s="681"/>
      <c r="T12" s="681"/>
      <c r="U12" s="681"/>
      <c r="V12" s="681"/>
      <c r="W12" s="681"/>
      <c r="X12" s="681"/>
      <c r="Y12" s="682"/>
      <c r="Z12" s="713" t="s">
        <v>173</v>
      </c>
      <c r="AA12" s="713"/>
      <c r="AB12" s="713"/>
      <c r="AC12" s="713"/>
      <c r="AD12" s="714" t="s">
        <v>173</v>
      </c>
      <c r="AE12" s="714"/>
      <c r="AF12" s="714"/>
      <c r="AG12" s="714"/>
      <c r="AH12" s="714"/>
      <c r="AI12" s="714"/>
      <c r="AJ12" s="714"/>
      <c r="AK12" s="714"/>
      <c r="AL12" s="683" t="s">
        <v>173</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2076571</v>
      </c>
      <c r="BH12" s="681"/>
      <c r="BI12" s="681"/>
      <c r="BJ12" s="681"/>
      <c r="BK12" s="681"/>
      <c r="BL12" s="681"/>
      <c r="BM12" s="681"/>
      <c r="BN12" s="682"/>
      <c r="BO12" s="713">
        <v>48.1</v>
      </c>
      <c r="BP12" s="713"/>
      <c r="BQ12" s="713"/>
      <c r="BR12" s="713"/>
      <c r="BS12" s="686" t="s">
        <v>173</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272013</v>
      </c>
      <c r="CS12" s="681"/>
      <c r="CT12" s="681"/>
      <c r="CU12" s="681"/>
      <c r="CV12" s="681"/>
      <c r="CW12" s="681"/>
      <c r="CX12" s="681"/>
      <c r="CY12" s="682"/>
      <c r="CZ12" s="713">
        <v>1.8</v>
      </c>
      <c r="DA12" s="713"/>
      <c r="DB12" s="713"/>
      <c r="DC12" s="713"/>
      <c r="DD12" s="686" t="s">
        <v>242</v>
      </c>
      <c r="DE12" s="681"/>
      <c r="DF12" s="681"/>
      <c r="DG12" s="681"/>
      <c r="DH12" s="681"/>
      <c r="DI12" s="681"/>
      <c r="DJ12" s="681"/>
      <c r="DK12" s="681"/>
      <c r="DL12" s="681"/>
      <c r="DM12" s="681"/>
      <c r="DN12" s="681"/>
      <c r="DO12" s="681"/>
      <c r="DP12" s="682"/>
      <c r="DQ12" s="686">
        <v>167505</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135</v>
      </c>
      <c r="S13" s="681"/>
      <c r="T13" s="681"/>
      <c r="U13" s="681"/>
      <c r="V13" s="681"/>
      <c r="W13" s="681"/>
      <c r="X13" s="681"/>
      <c r="Y13" s="682"/>
      <c r="Z13" s="713" t="s">
        <v>135</v>
      </c>
      <c r="AA13" s="713"/>
      <c r="AB13" s="713"/>
      <c r="AC13" s="713"/>
      <c r="AD13" s="714" t="s">
        <v>173</v>
      </c>
      <c r="AE13" s="714"/>
      <c r="AF13" s="714"/>
      <c r="AG13" s="714"/>
      <c r="AH13" s="714"/>
      <c r="AI13" s="714"/>
      <c r="AJ13" s="714"/>
      <c r="AK13" s="714"/>
      <c r="AL13" s="683" t="s">
        <v>242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2070107</v>
      </c>
      <c r="BH13" s="681"/>
      <c r="BI13" s="681"/>
      <c r="BJ13" s="681"/>
      <c r="BK13" s="681"/>
      <c r="BL13" s="681"/>
      <c r="BM13" s="681"/>
      <c r="BN13" s="682"/>
      <c r="BO13" s="713">
        <v>47.9</v>
      </c>
      <c r="BP13" s="713"/>
      <c r="BQ13" s="713"/>
      <c r="BR13" s="713"/>
      <c r="BS13" s="686" t="s">
        <v>173</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1406051</v>
      </c>
      <c r="CS13" s="681"/>
      <c r="CT13" s="681"/>
      <c r="CU13" s="681"/>
      <c r="CV13" s="681"/>
      <c r="CW13" s="681"/>
      <c r="CX13" s="681"/>
      <c r="CY13" s="682"/>
      <c r="CZ13" s="713">
        <v>9.6</v>
      </c>
      <c r="DA13" s="713"/>
      <c r="DB13" s="713"/>
      <c r="DC13" s="713"/>
      <c r="DD13" s="686">
        <v>812908</v>
      </c>
      <c r="DE13" s="681"/>
      <c r="DF13" s="681"/>
      <c r="DG13" s="681"/>
      <c r="DH13" s="681"/>
      <c r="DI13" s="681"/>
      <c r="DJ13" s="681"/>
      <c r="DK13" s="681"/>
      <c r="DL13" s="681"/>
      <c r="DM13" s="681"/>
      <c r="DN13" s="681"/>
      <c r="DO13" s="681"/>
      <c r="DP13" s="682"/>
      <c r="DQ13" s="686">
        <v>742610</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173</v>
      </c>
      <c r="S14" s="681"/>
      <c r="T14" s="681"/>
      <c r="U14" s="681"/>
      <c r="V14" s="681"/>
      <c r="W14" s="681"/>
      <c r="X14" s="681"/>
      <c r="Y14" s="682"/>
      <c r="Z14" s="713" t="s">
        <v>135</v>
      </c>
      <c r="AA14" s="713"/>
      <c r="AB14" s="713"/>
      <c r="AC14" s="713"/>
      <c r="AD14" s="714" t="s">
        <v>173</v>
      </c>
      <c r="AE14" s="714"/>
      <c r="AF14" s="714"/>
      <c r="AG14" s="714"/>
      <c r="AH14" s="714"/>
      <c r="AI14" s="714"/>
      <c r="AJ14" s="714"/>
      <c r="AK14" s="714"/>
      <c r="AL14" s="683" t="s">
        <v>173</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65076</v>
      </c>
      <c r="BH14" s="681"/>
      <c r="BI14" s="681"/>
      <c r="BJ14" s="681"/>
      <c r="BK14" s="681"/>
      <c r="BL14" s="681"/>
      <c r="BM14" s="681"/>
      <c r="BN14" s="682"/>
      <c r="BO14" s="713">
        <v>1.5</v>
      </c>
      <c r="BP14" s="713"/>
      <c r="BQ14" s="713"/>
      <c r="BR14" s="713"/>
      <c r="BS14" s="686" t="s">
        <v>242</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387128</v>
      </c>
      <c r="CS14" s="681"/>
      <c r="CT14" s="681"/>
      <c r="CU14" s="681"/>
      <c r="CV14" s="681"/>
      <c r="CW14" s="681"/>
      <c r="CX14" s="681"/>
      <c r="CY14" s="682"/>
      <c r="CZ14" s="713">
        <v>2.6</v>
      </c>
      <c r="DA14" s="713"/>
      <c r="DB14" s="713"/>
      <c r="DC14" s="713"/>
      <c r="DD14" s="686">
        <v>15554</v>
      </c>
      <c r="DE14" s="681"/>
      <c r="DF14" s="681"/>
      <c r="DG14" s="681"/>
      <c r="DH14" s="681"/>
      <c r="DI14" s="681"/>
      <c r="DJ14" s="681"/>
      <c r="DK14" s="681"/>
      <c r="DL14" s="681"/>
      <c r="DM14" s="681"/>
      <c r="DN14" s="681"/>
      <c r="DO14" s="681"/>
      <c r="DP14" s="682"/>
      <c r="DQ14" s="686">
        <v>347826</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135</v>
      </c>
      <c r="S15" s="681"/>
      <c r="T15" s="681"/>
      <c r="U15" s="681"/>
      <c r="V15" s="681"/>
      <c r="W15" s="681"/>
      <c r="X15" s="681"/>
      <c r="Y15" s="682"/>
      <c r="Z15" s="713" t="s">
        <v>173</v>
      </c>
      <c r="AA15" s="713"/>
      <c r="AB15" s="713"/>
      <c r="AC15" s="713"/>
      <c r="AD15" s="714" t="s">
        <v>173</v>
      </c>
      <c r="AE15" s="714"/>
      <c r="AF15" s="714"/>
      <c r="AG15" s="714"/>
      <c r="AH15" s="714"/>
      <c r="AI15" s="714"/>
      <c r="AJ15" s="714"/>
      <c r="AK15" s="714"/>
      <c r="AL15" s="683" t="s">
        <v>173</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201452</v>
      </c>
      <c r="BH15" s="681"/>
      <c r="BI15" s="681"/>
      <c r="BJ15" s="681"/>
      <c r="BK15" s="681"/>
      <c r="BL15" s="681"/>
      <c r="BM15" s="681"/>
      <c r="BN15" s="682"/>
      <c r="BO15" s="713">
        <v>4.7</v>
      </c>
      <c r="BP15" s="713"/>
      <c r="BQ15" s="713"/>
      <c r="BR15" s="713"/>
      <c r="BS15" s="686" t="s">
        <v>173</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1113017</v>
      </c>
      <c r="CS15" s="681"/>
      <c r="CT15" s="681"/>
      <c r="CU15" s="681"/>
      <c r="CV15" s="681"/>
      <c r="CW15" s="681"/>
      <c r="CX15" s="681"/>
      <c r="CY15" s="682"/>
      <c r="CZ15" s="713">
        <v>7.6</v>
      </c>
      <c r="DA15" s="713"/>
      <c r="DB15" s="713"/>
      <c r="DC15" s="713"/>
      <c r="DD15" s="686">
        <v>282828</v>
      </c>
      <c r="DE15" s="681"/>
      <c r="DF15" s="681"/>
      <c r="DG15" s="681"/>
      <c r="DH15" s="681"/>
      <c r="DI15" s="681"/>
      <c r="DJ15" s="681"/>
      <c r="DK15" s="681"/>
      <c r="DL15" s="681"/>
      <c r="DM15" s="681"/>
      <c r="DN15" s="681"/>
      <c r="DO15" s="681"/>
      <c r="DP15" s="682"/>
      <c r="DQ15" s="686">
        <v>701861</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6258</v>
      </c>
      <c r="S16" s="681"/>
      <c r="T16" s="681"/>
      <c r="U16" s="681"/>
      <c r="V16" s="681"/>
      <c r="W16" s="681"/>
      <c r="X16" s="681"/>
      <c r="Y16" s="682"/>
      <c r="Z16" s="713">
        <v>0</v>
      </c>
      <c r="AA16" s="713"/>
      <c r="AB16" s="713"/>
      <c r="AC16" s="713"/>
      <c r="AD16" s="714">
        <v>6258</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173</v>
      </c>
      <c r="BH16" s="681"/>
      <c r="BI16" s="681"/>
      <c r="BJ16" s="681"/>
      <c r="BK16" s="681"/>
      <c r="BL16" s="681"/>
      <c r="BM16" s="681"/>
      <c r="BN16" s="682"/>
      <c r="BO16" s="713" t="s">
        <v>173</v>
      </c>
      <c r="BP16" s="713"/>
      <c r="BQ16" s="713"/>
      <c r="BR16" s="713"/>
      <c r="BS16" s="686" t="s">
        <v>242</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175312</v>
      </c>
      <c r="CS16" s="681"/>
      <c r="CT16" s="681"/>
      <c r="CU16" s="681"/>
      <c r="CV16" s="681"/>
      <c r="CW16" s="681"/>
      <c r="CX16" s="681"/>
      <c r="CY16" s="682"/>
      <c r="CZ16" s="713">
        <v>1.2</v>
      </c>
      <c r="DA16" s="713"/>
      <c r="DB16" s="713"/>
      <c r="DC16" s="713"/>
      <c r="DD16" s="686" t="s">
        <v>173</v>
      </c>
      <c r="DE16" s="681"/>
      <c r="DF16" s="681"/>
      <c r="DG16" s="681"/>
      <c r="DH16" s="681"/>
      <c r="DI16" s="681"/>
      <c r="DJ16" s="681"/>
      <c r="DK16" s="681"/>
      <c r="DL16" s="681"/>
      <c r="DM16" s="681"/>
      <c r="DN16" s="681"/>
      <c r="DO16" s="681"/>
      <c r="DP16" s="682"/>
      <c r="DQ16" s="686">
        <v>33463</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23316</v>
      </c>
      <c r="S17" s="681"/>
      <c r="T17" s="681"/>
      <c r="U17" s="681"/>
      <c r="V17" s="681"/>
      <c r="W17" s="681"/>
      <c r="X17" s="681"/>
      <c r="Y17" s="682"/>
      <c r="Z17" s="713">
        <v>0.2</v>
      </c>
      <c r="AA17" s="713"/>
      <c r="AB17" s="713"/>
      <c r="AC17" s="713"/>
      <c r="AD17" s="714">
        <v>23316</v>
      </c>
      <c r="AE17" s="714"/>
      <c r="AF17" s="714"/>
      <c r="AG17" s="714"/>
      <c r="AH17" s="714"/>
      <c r="AI17" s="714"/>
      <c r="AJ17" s="714"/>
      <c r="AK17" s="714"/>
      <c r="AL17" s="683">
        <v>0.4</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173</v>
      </c>
      <c r="BH17" s="681"/>
      <c r="BI17" s="681"/>
      <c r="BJ17" s="681"/>
      <c r="BK17" s="681"/>
      <c r="BL17" s="681"/>
      <c r="BM17" s="681"/>
      <c r="BN17" s="682"/>
      <c r="BO17" s="713" t="s">
        <v>173</v>
      </c>
      <c r="BP17" s="713"/>
      <c r="BQ17" s="713"/>
      <c r="BR17" s="713"/>
      <c r="BS17" s="686" t="s">
        <v>173</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913117</v>
      </c>
      <c r="CS17" s="681"/>
      <c r="CT17" s="681"/>
      <c r="CU17" s="681"/>
      <c r="CV17" s="681"/>
      <c r="CW17" s="681"/>
      <c r="CX17" s="681"/>
      <c r="CY17" s="682"/>
      <c r="CZ17" s="713">
        <v>6.2</v>
      </c>
      <c r="DA17" s="713"/>
      <c r="DB17" s="713"/>
      <c r="DC17" s="713"/>
      <c r="DD17" s="686" t="s">
        <v>135</v>
      </c>
      <c r="DE17" s="681"/>
      <c r="DF17" s="681"/>
      <c r="DG17" s="681"/>
      <c r="DH17" s="681"/>
      <c r="DI17" s="681"/>
      <c r="DJ17" s="681"/>
      <c r="DK17" s="681"/>
      <c r="DL17" s="681"/>
      <c r="DM17" s="681"/>
      <c r="DN17" s="681"/>
      <c r="DO17" s="681"/>
      <c r="DP17" s="682"/>
      <c r="DQ17" s="686">
        <v>913117</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43942</v>
      </c>
      <c r="S18" s="681"/>
      <c r="T18" s="681"/>
      <c r="U18" s="681"/>
      <c r="V18" s="681"/>
      <c r="W18" s="681"/>
      <c r="X18" s="681"/>
      <c r="Y18" s="682"/>
      <c r="Z18" s="713">
        <v>0.3</v>
      </c>
      <c r="AA18" s="713"/>
      <c r="AB18" s="713"/>
      <c r="AC18" s="713"/>
      <c r="AD18" s="714">
        <v>43942</v>
      </c>
      <c r="AE18" s="714"/>
      <c r="AF18" s="714"/>
      <c r="AG18" s="714"/>
      <c r="AH18" s="714"/>
      <c r="AI18" s="714"/>
      <c r="AJ18" s="714"/>
      <c r="AK18" s="714"/>
      <c r="AL18" s="683">
        <v>0.7</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135</v>
      </c>
      <c r="BH18" s="681"/>
      <c r="BI18" s="681"/>
      <c r="BJ18" s="681"/>
      <c r="BK18" s="681"/>
      <c r="BL18" s="681"/>
      <c r="BM18" s="681"/>
      <c r="BN18" s="682"/>
      <c r="BO18" s="713" t="s">
        <v>173</v>
      </c>
      <c r="BP18" s="713"/>
      <c r="BQ18" s="713"/>
      <c r="BR18" s="713"/>
      <c r="BS18" s="686" t="s">
        <v>173</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173</v>
      </c>
      <c r="CS18" s="681"/>
      <c r="CT18" s="681"/>
      <c r="CU18" s="681"/>
      <c r="CV18" s="681"/>
      <c r="CW18" s="681"/>
      <c r="CX18" s="681"/>
      <c r="CY18" s="682"/>
      <c r="CZ18" s="713" t="s">
        <v>173</v>
      </c>
      <c r="DA18" s="713"/>
      <c r="DB18" s="713"/>
      <c r="DC18" s="713"/>
      <c r="DD18" s="686" t="s">
        <v>242</v>
      </c>
      <c r="DE18" s="681"/>
      <c r="DF18" s="681"/>
      <c r="DG18" s="681"/>
      <c r="DH18" s="681"/>
      <c r="DI18" s="681"/>
      <c r="DJ18" s="681"/>
      <c r="DK18" s="681"/>
      <c r="DL18" s="681"/>
      <c r="DM18" s="681"/>
      <c r="DN18" s="681"/>
      <c r="DO18" s="681"/>
      <c r="DP18" s="682"/>
      <c r="DQ18" s="686" t="s">
        <v>173</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39250</v>
      </c>
      <c r="S19" s="681"/>
      <c r="T19" s="681"/>
      <c r="U19" s="681"/>
      <c r="V19" s="681"/>
      <c r="W19" s="681"/>
      <c r="X19" s="681"/>
      <c r="Y19" s="682"/>
      <c r="Z19" s="713">
        <v>0.3</v>
      </c>
      <c r="AA19" s="713"/>
      <c r="AB19" s="713"/>
      <c r="AC19" s="713"/>
      <c r="AD19" s="714">
        <v>39250</v>
      </c>
      <c r="AE19" s="714"/>
      <c r="AF19" s="714"/>
      <c r="AG19" s="714"/>
      <c r="AH19" s="714"/>
      <c r="AI19" s="714"/>
      <c r="AJ19" s="714"/>
      <c r="AK19" s="714"/>
      <c r="AL19" s="683">
        <v>0.6</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173</v>
      </c>
      <c r="BH19" s="681"/>
      <c r="BI19" s="681"/>
      <c r="BJ19" s="681"/>
      <c r="BK19" s="681"/>
      <c r="BL19" s="681"/>
      <c r="BM19" s="681"/>
      <c r="BN19" s="682"/>
      <c r="BO19" s="713" t="s">
        <v>173</v>
      </c>
      <c r="BP19" s="713"/>
      <c r="BQ19" s="713"/>
      <c r="BR19" s="713"/>
      <c r="BS19" s="686" t="s">
        <v>242</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173</v>
      </c>
      <c r="CS19" s="681"/>
      <c r="CT19" s="681"/>
      <c r="CU19" s="681"/>
      <c r="CV19" s="681"/>
      <c r="CW19" s="681"/>
      <c r="CX19" s="681"/>
      <c r="CY19" s="682"/>
      <c r="CZ19" s="713" t="s">
        <v>173</v>
      </c>
      <c r="DA19" s="713"/>
      <c r="DB19" s="713"/>
      <c r="DC19" s="713"/>
      <c r="DD19" s="686" t="s">
        <v>173</v>
      </c>
      <c r="DE19" s="681"/>
      <c r="DF19" s="681"/>
      <c r="DG19" s="681"/>
      <c r="DH19" s="681"/>
      <c r="DI19" s="681"/>
      <c r="DJ19" s="681"/>
      <c r="DK19" s="681"/>
      <c r="DL19" s="681"/>
      <c r="DM19" s="681"/>
      <c r="DN19" s="681"/>
      <c r="DO19" s="681"/>
      <c r="DP19" s="682"/>
      <c r="DQ19" s="686" t="s">
        <v>135</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2944</v>
      </c>
      <c r="S20" s="681"/>
      <c r="T20" s="681"/>
      <c r="U20" s="681"/>
      <c r="V20" s="681"/>
      <c r="W20" s="681"/>
      <c r="X20" s="681"/>
      <c r="Y20" s="682"/>
      <c r="Z20" s="713">
        <v>0</v>
      </c>
      <c r="AA20" s="713"/>
      <c r="AB20" s="713"/>
      <c r="AC20" s="713"/>
      <c r="AD20" s="714">
        <v>2944</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173</v>
      </c>
      <c r="BH20" s="681"/>
      <c r="BI20" s="681"/>
      <c r="BJ20" s="681"/>
      <c r="BK20" s="681"/>
      <c r="BL20" s="681"/>
      <c r="BM20" s="681"/>
      <c r="BN20" s="682"/>
      <c r="BO20" s="713" t="s">
        <v>173</v>
      </c>
      <c r="BP20" s="713"/>
      <c r="BQ20" s="713"/>
      <c r="BR20" s="713"/>
      <c r="BS20" s="686" t="s">
        <v>242</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14705918</v>
      </c>
      <c r="CS20" s="681"/>
      <c r="CT20" s="681"/>
      <c r="CU20" s="681"/>
      <c r="CV20" s="681"/>
      <c r="CW20" s="681"/>
      <c r="CX20" s="681"/>
      <c r="CY20" s="682"/>
      <c r="CZ20" s="713">
        <v>100</v>
      </c>
      <c r="DA20" s="713"/>
      <c r="DB20" s="713"/>
      <c r="DC20" s="713"/>
      <c r="DD20" s="686">
        <v>1177719</v>
      </c>
      <c r="DE20" s="681"/>
      <c r="DF20" s="681"/>
      <c r="DG20" s="681"/>
      <c r="DH20" s="681"/>
      <c r="DI20" s="681"/>
      <c r="DJ20" s="681"/>
      <c r="DK20" s="681"/>
      <c r="DL20" s="681"/>
      <c r="DM20" s="681"/>
      <c r="DN20" s="681"/>
      <c r="DO20" s="681"/>
      <c r="DP20" s="682"/>
      <c r="DQ20" s="686">
        <v>7515386</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1748</v>
      </c>
      <c r="S21" s="681"/>
      <c r="T21" s="681"/>
      <c r="U21" s="681"/>
      <c r="V21" s="681"/>
      <c r="W21" s="681"/>
      <c r="X21" s="681"/>
      <c r="Y21" s="682"/>
      <c r="Z21" s="713">
        <v>0</v>
      </c>
      <c r="AA21" s="713"/>
      <c r="AB21" s="713"/>
      <c r="AC21" s="713"/>
      <c r="AD21" s="714">
        <v>1748</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t="s">
        <v>242</v>
      </c>
      <c r="BH21" s="681"/>
      <c r="BI21" s="681"/>
      <c r="BJ21" s="681"/>
      <c r="BK21" s="681"/>
      <c r="BL21" s="681"/>
      <c r="BM21" s="681"/>
      <c r="BN21" s="682"/>
      <c r="BO21" s="713" t="s">
        <v>173</v>
      </c>
      <c r="BP21" s="713"/>
      <c r="BQ21" s="713"/>
      <c r="BR21" s="713"/>
      <c r="BS21" s="686" t="s">
        <v>173</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1040822</v>
      </c>
      <c r="S22" s="681"/>
      <c r="T22" s="681"/>
      <c r="U22" s="681"/>
      <c r="V22" s="681"/>
      <c r="W22" s="681"/>
      <c r="X22" s="681"/>
      <c r="Y22" s="682"/>
      <c r="Z22" s="713">
        <v>6.7</v>
      </c>
      <c r="AA22" s="713"/>
      <c r="AB22" s="713"/>
      <c r="AC22" s="713"/>
      <c r="AD22" s="714">
        <v>960016</v>
      </c>
      <c r="AE22" s="714"/>
      <c r="AF22" s="714"/>
      <c r="AG22" s="714"/>
      <c r="AH22" s="714"/>
      <c r="AI22" s="714"/>
      <c r="AJ22" s="714"/>
      <c r="AK22" s="714"/>
      <c r="AL22" s="683">
        <v>15.6</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173</v>
      </c>
      <c r="BH22" s="681"/>
      <c r="BI22" s="681"/>
      <c r="BJ22" s="681"/>
      <c r="BK22" s="681"/>
      <c r="BL22" s="681"/>
      <c r="BM22" s="681"/>
      <c r="BN22" s="682"/>
      <c r="BO22" s="713" t="s">
        <v>242</v>
      </c>
      <c r="BP22" s="713"/>
      <c r="BQ22" s="713"/>
      <c r="BR22" s="713"/>
      <c r="BS22" s="686" t="s">
        <v>135</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960016</v>
      </c>
      <c r="S23" s="681"/>
      <c r="T23" s="681"/>
      <c r="U23" s="681"/>
      <c r="V23" s="681"/>
      <c r="W23" s="681"/>
      <c r="X23" s="681"/>
      <c r="Y23" s="682"/>
      <c r="Z23" s="713">
        <v>6.2</v>
      </c>
      <c r="AA23" s="713"/>
      <c r="AB23" s="713"/>
      <c r="AC23" s="713"/>
      <c r="AD23" s="714">
        <v>960016</v>
      </c>
      <c r="AE23" s="714"/>
      <c r="AF23" s="714"/>
      <c r="AG23" s="714"/>
      <c r="AH23" s="714"/>
      <c r="AI23" s="714"/>
      <c r="AJ23" s="714"/>
      <c r="AK23" s="714"/>
      <c r="AL23" s="683">
        <v>15.6</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242</v>
      </c>
      <c r="BH23" s="681"/>
      <c r="BI23" s="681"/>
      <c r="BJ23" s="681"/>
      <c r="BK23" s="681"/>
      <c r="BL23" s="681"/>
      <c r="BM23" s="681"/>
      <c r="BN23" s="682"/>
      <c r="BO23" s="713" t="s">
        <v>242</v>
      </c>
      <c r="BP23" s="713"/>
      <c r="BQ23" s="713"/>
      <c r="BR23" s="713"/>
      <c r="BS23" s="686" t="s">
        <v>173</v>
      </c>
      <c r="BT23" s="681"/>
      <c r="BU23" s="681"/>
      <c r="BV23" s="681"/>
      <c r="BW23" s="681"/>
      <c r="BX23" s="681"/>
      <c r="BY23" s="681"/>
      <c r="BZ23" s="681"/>
      <c r="CA23" s="681"/>
      <c r="CB23" s="726"/>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80806</v>
      </c>
      <c r="S24" s="681"/>
      <c r="T24" s="681"/>
      <c r="U24" s="681"/>
      <c r="V24" s="681"/>
      <c r="W24" s="681"/>
      <c r="X24" s="681"/>
      <c r="Y24" s="682"/>
      <c r="Z24" s="713">
        <v>0.5</v>
      </c>
      <c r="AA24" s="713"/>
      <c r="AB24" s="713"/>
      <c r="AC24" s="713"/>
      <c r="AD24" s="714" t="s">
        <v>135</v>
      </c>
      <c r="AE24" s="714"/>
      <c r="AF24" s="714"/>
      <c r="AG24" s="714"/>
      <c r="AH24" s="714"/>
      <c r="AI24" s="714"/>
      <c r="AJ24" s="714"/>
      <c r="AK24" s="714"/>
      <c r="AL24" s="683" t="s">
        <v>173</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173</v>
      </c>
      <c r="BH24" s="681"/>
      <c r="BI24" s="681"/>
      <c r="BJ24" s="681"/>
      <c r="BK24" s="681"/>
      <c r="BL24" s="681"/>
      <c r="BM24" s="681"/>
      <c r="BN24" s="682"/>
      <c r="BO24" s="713" t="s">
        <v>242</v>
      </c>
      <c r="BP24" s="713"/>
      <c r="BQ24" s="713"/>
      <c r="BR24" s="713"/>
      <c r="BS24" s="686" t="s">
        <v>242</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5379790</v>
      </c>
      <c r="CS24" s="736"/>
      <c r="CT24" s="736"/>
      <c r="CU24" s="736"/>
      <c r="CV24" s="736"/>
      <c r="CW24" s="736"/>
      <c r="CX24" s="736"/>
      <c r="CY24" s="779"/>
      <c r="CZ24" s="780">
        <v>36.6</v>
      </c>
      <c r="DA24" s="751"/>
      <c r="DB24" s="751"/>
      <c r="DC24" s="783"/>
      <c r="DD24" s="778">
        <v>3103672</v>
      </c>
      <c r="DE24" s="736"/>
      <c r="DF24" s="736"/>
      <c r="DG24" s="736"/>
      <c r="DH24" s="736"/>
      <c r="DI24" s="736"/>
      <c r="DJ24" s="736"/>
      <c r="DK24" s="779"/>
      <c r="DL24" s="778">
        <v>3004062</v>
      </c>
      <c r="DM24" s="736"/>
      <c r="DN24" s="736"/>
      <c r="DO24" s="736"/>
      <c r="DP24" s="736"/>
      <c r="DQ24" s="736"/>
      <c r="DR24" s="736"/>
      <c r="DS24" s="736"/>
      <c r="DT24" s="736"/>
      <c r="DU24" s="736"/>
      <c r="DV24" s="779"/>
      <c r="DW24" s="780">
        <v>45.9</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173</v>
      </c>
      <c r="S25" s="681"/>
      <c r="T25" s="681"/>
      <c r="U25" s="681"/>
      <c r="V25" s="681"/>
      <c r="W25" s="681"/>
      <c r="X25" s="681"/>
      <c r="Y25" s="682"/>
      <c r="Z25" s="713" t="s">
        <v>242</v>
      </c>
      <c r="AA25" s="713"/>
      <c r="AB25" s="713"/>
      <c r="AC25" s="713"/>
      <c r="AD25" s="714" t="s">
        <v>173</v>
      </c>
      <c r="AE25" s="714"/>
      <c r="AF25" s="714"/>
      <c r="AG25" s="714"/>
      <c r="AH25" s="714"/>
      <c r="AI25" s="714"/>
      <c r="AJ25" s="714"/>
      <c r="AK25" s="714"/>
      <c r="AL25" s="683" t="s">
        <v>173</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135</v>
      </c>
      <c r="BH25" s="681"/>
      <c r="BI25" s="681"/>
      <c r="BJ25" s="681"/>
      <c r="BK25" s="681"/>
      <c r="BL25" s="681"/>
      <c r="BM25" s="681"/>
      <c r="BN25" s="682"/>
      <c r="BO25" s="713" t="s">
        <v>242</v>
      </c>
      <c r="BP25" s="713"/>
      <c r="BQ25" s="713"/>
      <c r="BR25" s="713"/>
      <c r="BS25" s="686" t="s">
        <v>173</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1691175</v>
      </c>
      <c r="CS25" s="699"/>
      <c r="CT25" s="699"/>
      <c r="CU25" s="699"/>
      <c r="CV25" s="699"/>
      <c r="CW25" s="699"/>
      <c r="CX25" s="699"/>
      <c r="CY25" s="700"/>
      <c r="CZ25" s="683">
        <v>11.5</v>
      </c>
      <c r="DA25" s="701"/>
      <c r="DB25" s="701"/>
      <c r="DC25" s="702"/>
      <c r="DD25" s="686">
        <v>1489175</v>
      </c>
      <c r="DE25" s="699"/>
      <c r="DF25" s="699"/>
      <c r="DG25" s="699"/>
      <c r="DH25" s="699"/>
      <c r="DI25" s="699"/>
      <c r="DJ25" s="699"/>
      <c r="DK25" s="700"/>
      <c r="DL25" s="686">
        <v>1447681</v>
      </c>
      <c r="DM25" s="699"/>
      <c r="DN25" s="699"/>
      <c r="DO25" s="699"/>
      <c r="DP25" s="699"/>
      <c r="DQ25" s="699"/>
      <c r="DR25" s="699"/>
      <c r="DS25" s="699"/>
      <c r="DT25" s="699"/>
      <c r="DU25" s="699"/>
      <c r="DV25" s="700"/>
      <c r="DW25" s="683">
        <v>22.1</v>
      </c>
      <c r="DX25" s="701"/>
      <c r="DY25" s="701"/>
      <c r="DZ25" s="701"/>
      <c r="EA25" s="701"/>
      <c r="EB25" s="701"/>
      <c r="EC25" s="719"/>
    </row>
    <row r="26" spans="2:133" ht="11.25" customHeight="1" x14ac:dyDescent="0.15">
      <c r="B26" s="677" t="s">
        <v>293</v>
      </c>
      <c r="C26" s="678"/>
      <c r="D26" s="678"/>
      <c r="E26" s="678"/>
      <c r="F26" s="678"/>
      <c r="G26" s="678"/>
      <c r="H26" s="678"/>
      <c r="I26" s="678"/>
      <c r="J26" s="678"/>
      <c r="K26" s="678"/>
      <c r="L26" s="678"/>
      <c r="M26" s="678"/>
      <c r="N26" s="678"/>
      <c r="O26" s="678"/>
      <c r="P26" s="678"/>
      <c r="Q26" s="679"/>
      <c r="R26" s="680">
        <v>6168232</v>
      </c>
      <c r="S26" s="681"/>
      <c r="T26" s="681"/>
      <c r="U26" s="681"/>
      <c r="V26" s="681"/>
      <c r="W26" s="681"/>
      <c r="X26" s="681"/>
      <c r="Y26" s="682"/>
      <c r="Z26" s="713">
        <v>40</v>
      </c>
      <c r="AA26" s="713"/>
      <c r="AB26" s="713"/>
      <c r="AC26" s="713"/>
      <c r="AD26" s="714">
        <v>6087426</v>
      </c>
      <c r="AE26" s="714"/>
      <c r="AF26" s="714"/>
      <c r="AG26" s="714"/>
      <c r="AH26" s="714"/>
      <c r="AI26" s="714"/>
      <c r="AJ26" s="714"/>
      <c r="AK26" s="714"/>
      <c r="AL26" s="683">
        <v>98.8</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242</v>
      </c>
      <c r="BH26" s="681"/>
      <c r="BI26" s="681"/>
      <c r="BJ26" s="681"/>
      <c r="BK26" s="681"/>
      <c r="BL26" s="681"/>
      <c r="BM26" s="681"/>
      <c r="BN26" s="682"/>
      <c r="BO26" s="713" t="s">
        <v>173</v>
      </c>
      <c r="BP26" s="713"/>
      <c r="BQ26" s="713"/>
      <c r="BR26" s="713"/>
      <c r="BS26" s="686" t="s">
        <v>173</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940778</v>
      </c>
      <c r="CS26" s="681"/>
      <c r="CT26" s="681"/>
      <c r="CU26" s="681"/>
      <c r="CV26" s="681"/>
      <c r="CW26" s="681"/>
      <c r="CX26" s="681"/>
      <c r="CY26" s="682"/>
      <c r="CZ26" s="683">
        <v>6.4</v>
      </c>
      <c r="DA26" s="701"/>
      <c r="DB26" s="701"/>
      <c r="DC26" s="702"/>
      <c r="DD26" s="686">
        <v>769717</v>
      </c>
      <c r="DE26" s="681"/>
      <c r="DF26" s="681"/>
      <c r="DG26" s="681"/>
      <c r="DH26" s="681"/>
      <c r="DI26" s="681"/>
      <c r="DJ26" s="681"/>
      <c r="DK26" s="682"/>
      <c r="DL26" s="686" t="s">
        <v>173</v>
      </c>
      <c r="DM26" s="681"/>
      <c r="DN26" s="681"/>
      <c r="DO26" s="681"/>
      <c r="DP26" s="681"/>
      <c r="DQ26" s="681"/>
      <c r="DR26" s="681"/>
      <c r="DS26" s="681"/>
      <c r="DT26" s="681"/>
      <c r="DU26" s="681"/>
      <c r="DV26" s="682"/>
      <c r="DW26" s="683" t="s">
        <v>173</v>
      </c>
      <c r="DX26" s="701"/>
      <c r="DY26" s="701"/>
      <c r="DZ26" s="701"/>
      <c r="EA26" s="701"/>
      <c r="EB26" s="701"/>
      <c r="EC26" s="719"/>
    </row>
    <row r="27" spans="2:133" ht="11.25" customHeight="1" x14ac:dyDescent="0.15">
      <c r="B27" s="677" t="s">
        <v>296</v>
      </c>
      <c r="C27" s="678"/>
      <c r="D27" s="678"/>
      <c r="E27" s="678"/>
      <c r="F27" s="678"/>
      <c r="G27" s="678"/>
      <c r="H27" s="678"/>
      <c r="I27" s="678"/>
      <c r="J27" s="678"/>
      <c r="K27" s="678"/>
      <c r="L27" s="678"/>
      <c r="M27" s="678"/>
      <c r="N27" s="678"/>
      <c r="O27" s="678"/>
      <c r="P27" s="678"/>
      <c r="Q27" s="679"/>
      <c r="R27" s="680">
        <v>5099</v>
      </c>
      <c r="S27" s="681"/>
      <c r="T27" s="681"/>
      <c r="U27" s="681"/>
      <c r="V27" s="681"/>
      <c r="W27" s="681"/>
      <c r="X27" s="681"/>
      <c r="Y27" s="682"/>
      <c r="Z27" s="713">
        <v>0</v>
      </c>
      <c r="AA27" s="713"/>
      <c r="AB27" s="713"/>
      <c r="AC27" s="713"/>
      <c r="AD27" s="714">
        <v>5099</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4318946</v>
      </c>
      <c r="BH27" s="681"/>
      <c r="BI27" s="681"/>
      <c r="BJ27" s="681"/>
      <c r="BK27" s="681"/>
      <c r="BL27" s="681"/>
      <c r="BM27" s="681"/>
      <c r="BN27" s="682"/>
      <c r="BO27" s="713">
        <v>100</v>
      </c>
      <c r="BP27" s="713"/>
      <c r="BQ27" s="713"/>
      <c r="BR27" s="713"/>
      <c r="BS27" s="686">
        <v>29567</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2775498</v>
      </c>
      <c r="CS27" s="699"/>
      <c r="CT27" s="699"/>
      <c r="CU27" s="699"/>
      <c r="CV27" s="699"/>
      <c r="CW27" s="699"/>
      <c r="CX27" s="699"/>
      <c r="CY27" s="700"/>
      <c r="CZ27" s="683">
        <v>18.899999999999999</v>
      </c>
      <c r="DA27" s="701"/>
      <c r="DB27" s="701"/>
      <c r="DC27" s="702"/>
      <c r="DD27" s="686">
        <v>701380</v>
      </c>
      <c r="DE27" s="699"/>
      <c r="DF27" s="699"/>
      <c r="DG27" s="699"/>
      <c r="DH27" s="699"/>
      <c r="DI27" s="699"/>
      <c r="DJ27" s="699"/>
      <c r="DK27" s="700"/>
      <c r="DL27" s="686">
        <v>649264</v>
      </c>
      <c r="DM27" s="699"/>
      <c r="DN27" s="699"/>
      <c r="DO27" s="699"/>
      <c r="DP27" s="699"/>
      <c r="DQ27" s="699"/>
      <c r="DR27" s="699"/>
      <c r="DS27" s="699"/>
      <c r="DT27" s="699"/>
      <c r="DU27" s="699"/>
      <c r="DV27" s="700"/>
      <c r="DW27" s="683">
        <v>9.9</v>
      </c>
      <c r="DX27" s="701"/>
      <c r="DY27" s="701"/>
      <c r="DZ27" s="701"/>
      <c r="EA27" s="701"/>
      <c r="EB27" s="701"/>
      <c r="EC27" s="719"/>
    </row>
    <row r="28" spans="2:133" ht="11.25" customHeight="1" x14ac:dyDescent="0.15">
      <c r="B28" s="677" t="s">
        <v>299</v>
      </c>
      <c r="C28" s="678"/>
      <c r="D28" s="678"/>
      <c r="E28" s="678"/>
      <c r="F28" s="678"/>
      <c r="G28" s="678"/>
      <c r="H28" s="678"/>
      <c r="I28" s="678"/>
      <c r="J28" s="678"/>
      <c r="K28" s="678"/>
      <c r="L28" s="678"/>
      <c r="M28" s="678"/>
      <c r="N28" s="678"/>
      <c r="O28" s="678"/>
      <c r="P28" s="678"/>
      <c r="Q28" s="679"/>
      <c r="R28" s="680">
        <v>93768</v>
      </c>
      <c r="S28" s="681"/>
      <c r="T28" s="681"/>
      <c r="U28" s="681"/>
      <c r="V28" s="681"/>
      <c r="W28" s="681"/>
      <c r="X28" s="681"/>
      <c r="Y28" s="682"/>
      <c r="Z28" s="713">
        <v>0.6</v>
      </c>
      <c r="AA28" s="713"/>
      <c r="AB28" s="713"/>
      <c r="AC28" s="713"/>
      <c r="AD28" s="714" t="s">
        <v>242</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913117</v>
      </c>
      <c r="CS28" s="681"/>
      <c r="CT28" s="681"/>
      <c r="CU28" s="681"/>
      <c r="CV28" s="681"/>
      <c r="CW28" s="681"/>
      <c r="CX28" s="681"/>
      <c r="CY28" s="682"/>
      <c r="CZ28" s="683">
        <v>6.2</v>
      </c>
      <c r="DA28" s="701"/>
      <c r="DB28" s="701"/>
      <c r="DC28" s="702"/>
      <c r="DD28" s="686">
        <v>913117</v>
      </c>
      <c r="DE28" s="681"/>
      <c r="DF28" s="681"/>
      <c r="DG28" s="681"/>
      <c r="DH28" s="681"/>
      <c r="DI28" s="681"/>
      <c r="DJ28" s="681"/>
      <c r="DK28" s="682"/>
      <c r="DL28" s="686">
        <v>907117</v>
      </c>
      <c r="DM28" s="681"/>
      <c r="DN28" s="681"/>
      <c r="DO28" s="681"/>
      <c r="DP28" s="681"/>
      <c r="DQ28" s="681"/>
      <c r="DR28" s="681"/>
      <c r="DS28" s="681"/>
      <c r="DT28" s="681"/>
      <c r="DU28" s="681"/>
      <c r="DV28" s="682"/>
      <c r="DW28" s="683">
        <v>13.9</v>
      </c>
      <c r="DX28" s="701"/>
      <c r="DY28" s="701"/>
      <c r="DZ28" s="701"/>
      <c r="EA28" s="701"/>
      <c r="EB28" s="701"/>
      <c r="EC28" s="719"/>
    </row>
    <row r="29" spans="2:133" ht="11.25" customHeight="1" x14ac:dyDescent="0.15">
      <c r="B29" s="677" t="s">
        <v>301</v>
      </c>
      <c r="C29" s="678"/>
      <c r="D29" s="678"/>
      <c r="E29" s="678"/>
      <c r="F29" s="678"/>
      <c r="G29" s="678"/>
      <c r="H29" s="678"/>
      <c r="I29" s="678"/>
      <c r="J29" s="678"/>
      <c r="K29" s="678"/>
      <c r="L29" s="678"/>
      <c r="M29" s="678"/>
      <c r="N29" s="678"/>
      <c r="O29" s="678"/>
      <c r="P29" s="678"/>
      <c r="Q29" s="679"/>
      <c r="R29" s="680">
        <v>127045</v>
      </c>
      <c r="S29" s="681"/>
      <c r="T29" s="681"/>
      <c r="U29" s="681"/>
      <c r="V29" s="681"/>
      <c r="W29" s="681"/>
      <c r="X29" s="681"/>
      <c r="Y29" s="682"/>
      <c r="Z29" s="713">
        <v>0.8</v>
      </c>
      <c r="AA29" s="713"/>
      <c r="AB29" s="713"/>
      <c r="AC29" s="713"/>
      <c r="AD29" s="714">
        <v>26863</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303</v>
      </c>
      <c r="CG29" s="724"/>
      <c r="CH29" s="724"/>
      <c r="CI29" s="724"/>
      <c r="CJ29" s="724"/>
      <c r="CK29" s="724"/>
      <c r="CL29" s="724"/>
      <c r="CM29" s="724"/>
      <c r="CN29" s="724"/>
      <c r="CO29" s="724"/>
      <c r="CP29" s="724"/>
      <c r="CQ29" s="725"/>
      <c r="CR29" s="680">
        <v>913117</v>
      </c>
      <c r="CS29" s="699"/>
      <c r="CT29" s="699"/>
      <c r="CU29" s="699"/>
      <c r="CV29" s="699"/>
      <c r="CW29" s="699"/>
      <c r="CX29" s="699"/>
      <c r="CY29" s="700"/>
      <c r="CZ29" s="683">
        <v>6.2</v>
      </c>
      <c r="DA29" s="701"/>
      <c r="DB29" s="701"/>
      <c r="DC29" s="702"/>
      <c r="DD29" s="686">
        <v>913117</v>
      </c>
      <c r="DE29" s="699"/>
      <c r="DF29" s="699"/>
      <c r="DG29" s="699"/>
      <c r="DH29" s="699"/>
      <c r="DI29" s="699"/>
      <c r="DJ29" s="699"/>
      <c r="DK29" s="700"/>
      <c r="DL29" s="686">
        <v>907117</v>
      </c>
      <c r="DM29" s="699"/>
      <c r="DN29" s="699"/>
      <c r="DO29" s="699"/>
      <c r="DP29" s="699"/>
      <c r="DQ29" s="699"/>
      <c r="DR29" s="699"/>
      <c r="DS29" s="699"/>
      <c r="DT29" s="699"/>
      <c r="DU29" s="699"/>
      <c r="DV29" s="700"/>
      <c r="DW29" s="683">
        <v>13.9</v>
      </c>
      <c r="DX29" s="701"/>
      <c r="DY29" s="701"/>
      <c r="DZ29" s="701"/>
      <c r="EA29" s="701"/>
      <c r="EB29" s="701"/>
      <c r="EC29" s="719"/>
    </row>
    <row r="30" spans="2:133" ht="11.25" customHeight="1" x14ac:dyDescent="0.15">
      <c r="B30" s="677" t="s">
        <v>304</v>
      </c>
      <c r="C30" s="678"/>
      <c r="D30" s="678"/>
      <c r="E30" s="678"/>
      <c r="F30" s="678"/>
      <c r="G30" s="678"/>
      <c r="H30" s="678"/>
      <c r="I30" s="678"/>
      <c r="J30" s="678"/>
      <c r="K30" s="678"/>
      <c r="L30" s="678"/>
      <c r="M30" s="678"/>
      <c r="N30" s="678"/>
      <c r="O30" s="678"/>
      <c r="P30" s="678"/>
      <c r="Q30" s="679"/>
      <c r="R30" s="680">
        <v>13849</v>
      </c>
      <c r="S30" s="681"/>
      <c r="T30" s="681"/>
      <c r="U30" s="681"/>
      <c r="V30" s="681"/>
      <c r="W30" s="681"/>
      <c r="X30" s="681"/>
      <c r="Y30" s="682"/>
      <c r="Z30" s="713">
        <v>0.1</v>
      </c>
      <c r="AA30" s="713"/>
      <c r="AB30" s="713"/>
      <c r="AC30" s="713"/>
      <c r="AD30" s="714">
        <v>11025</v>
      </c>
      <c r="AE30" s="714"/>
      <c r="AF30" s="714"/>
      <c r="AG30" s="714"/>
      <c r="AH30" s="714"/>
      <c r="AI30" s="714"/>
      <c r="AJ30" s="714"/>
      <c r="AK30" s="714"/>
      <c r="AL30" s="683">
        <v>0.2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1"/>
      <c r="CE30" s="772"/>
      <c r="CF30" s="727" t="s">
        <v>307</v>
      </c>
      <c r="CG30" s="724"/>
      <c r="CH30" s="724"/>
      <c r="CI30" s="724"/>
      <c r="CJ30" s="724"/>
      <c r="CK30" s="724"/>
      <c r="CL30" s="724"/>
      <c r="CM30" s="724"/>
      <c r="CN30" s="724"/>
      <c r="CO30" s="724"/>
      <c r="CP30" s="724"/>
      <c r="CQ30" s="725"/>
      <c r="CR30" s="680">
        <v>888376</v>
      </c>
      <c r="CS30" s="681"/>
      <c r="CT30" s="681"/>
      <c r="CU30" s="681"/>
      <c r="CV30" s="681"/>
      <c r="CW30" s="681"/>
      <c r="CX30" s="681"/>
      <c r="CY30" s="682"/>
      <c r="CZ30" s="683">
        <v>6</v>
      </c>
      <c r="DA30" s="701"/>
      <c r="DB30" s="701"/>
      <c r="DC30" s="702"/>
      <c r="DD30" s="686">
        <v>888376</v>
      </c>
      <c r="DE30" s="681"/>
      <c r="DF30" s="681"/>
      <c r="DG30" s="681"/>
      <c r="DH30" s="681"/>
      <c r="DI30" s="681"/>
      <c r="DJ30" s="681"/>
      <c r="DK30" s="682"/>
      <c r="DL30" s="686">
        <v>882376</v>
      </c>
      <c r="DM30" s="681"/>
      <c r="DN30" s="681"/>
      <c r="DO30" s="681"/>
      <c r="DP30" s="681"/>
      <c r="DQ30" s="681"/>
      <c r="DR30" s="681"/>
      <c r="DS30" s="681"/>
      <c r="DT30" s="681"/>
      <c r="DU30" s="681"/>
      <c r="DV30" s="682"/>
      <c r="DW30" s="683">
        <v>13.5</v>
      </c>
      <c r="DX30" s="701"/>
      <c r="DY30" s="701"/>
      <c r="DZ30" s="701"/>
      <c r="EA30" s="701"/>
      <c r="EB30" s="701"/>
      <c r="EC30" s="719"/>
    </row>
    <row r="31" spans="2:133" ht="11.25" customHeight="1" x14ac:dyDescent="0.15">
      <c r="B31" s="677" t="s">
        <v>308</v>
      </c>
      <c r="C31" s="678"/>
      <c r="D31" s="678"/>
      <c r="E31" s="678"/>
      <c r="F31" s="678"/>
      <c r="G31" s="678"/>
      <c r="H31" s="678"/>
      <c r="I31" s="678"/>
      <c r="J31" s="678"/>
      <c r="K31" s="678"/>
      <c r="L31" s="678"/>
      <c r="M31" s="678"/>
      <c r="N31" s="678"/>
      <c r="O31" s="678"/>
      <c r="P31" s="678"/>
      <c r="Q31" s="679"/>
      <c r="R31" s="680">
        <v>5470764</v>
      </c>
      <c r="S31" s="681"/>
      <c r="T31" s="681"/>
      <c r="U31" s="681"/>
      <c r="V31" s="681"/>
      <c r="W31" s="681"/>
      <c r="X31" s="681"/>
      <c r="Y31" s="682"/>
      <c r="Z31" s="713">
        <v>35.4</v>
      </c>
      <c r="AA31" s="713"/>
      <c r="AB31" s="713"/>
      <c r="AC31" s="713"/>
      <c r="AD31" s="714" t="s">
        <v>173</v>
      </c>
      <c r="AE31" s="714"/>
      <c r="AF31" s="714"/>
      <c r="AG31" s="714"/>
      <c r="AH31" s="714"/>
      <c r="AI31" s="714"/>
      <c r="AJ31" s="714"/>
      <c r="AK31" s="714"/>
      <c r="AL31" s="683" t="s">
        <v>173</v>
      </c>
      <c r="AM31" s="684"/>
      <c r="AN31" s="684"/>
      <c r="AO31" s="715"/>
      <c r="AP31" s="754" t="s">
        <v>309</v>
      </c>
      <c r="AQ31" s="755"/>
      <c r="AR31" s="755"/>
      <c r="AS31" s="755"/>
      <c r="AT31" s="760" t="s">
        <v>310</v>
      </c>
      <c r="AU31" s="231"/>
      <c r="AV31" s="231"/>
      <c r="AW31" s="231"/>
      <c r="AX31" s="746" t="s">
        <v>185</v>
      </c>
      <c r="AY31" s="747"/>
      <c r="AZ31" s="747"/>
      <c r="BA31" s="747"/>
      <c r="BB31" s="747"/>
      <c r="BC31" s="747"/>
      <c r="BD31" s="747"/>
      <c r="BE31" s="747"/>
      <c r="BF31" s="748"/>
      <c r="BG31" s="749">
        <v>98.1</v>
      </c>
      <c r="BH31" s="750"/>
      <c r="BI31" s="750"/>
      <c r="BJ31" s="750"/>
      <c r="BK31" s="750"/>
      <c r="BL31" s="750"/>
      <c r="BM31" s="751">
        <v>96.5</v>
      </c>
      <c r="BN31" s="750"/>
      <c r="BO31" s="750"/>
      <c r="BP31" s="750"/>
      <c r="BQ31" s="752"/>
      <c r="BR31" s="749">
        <v>99.4</v>
      </c>
      <c r="BS31" s="750"/>
      <c r="BT31" s="750"/>
      <c r="BU31" s="750"/>
      <c r="BV31" s="750"/>
      <c r="BW31" s="750"/>
      <c r="BX31" s="751">
        <v>97.7</v>
      </c>
      <c r="BY31" s="750"/>
      <c r="BZ31" s="750"/>
      <c r="CA31" s="750"/>
      <c r="CB31" s="752"/>
      <c r="CD31" s="771"/>
      <c r="CE31" s="772"/>
      <c r="CF31" s="727" t="s">
        <v>311</v>
      </c>
      <c r="CG31" s="724"/>
      <c r="CH31" s="724"/>
      <c r="CI31" s="724"/>
      <c r="CJ31" s="724"/>
      <c r="CK31" s="724"/>
      <c r="CL31" s="724"/>
      <c r="CM31" s="724"/>
      <c r="CN31" s="724"/>
      <c r="CO31" s="724"/>
      <c r="CP31" s="724"/>
      <c r="CQ31" s="725"/>
      <c r="CR31" s="680">
        <v>24741</v>
      </c>
      <c r="CS31" s="699"/>
      <c r="CT31" s="699"/>
      <c r="CU31" s="699"/>
      <c r="CV31" s="699"/>
      <c r="CW31" s="699"/>
      <c r="CX31" s="699"/>
      <c r="CY31" s="700"/>
      <c r="CZ31" s="683">
        <v>0.2</v>
      </c>
      <c r="DA31" s="701"/>
      <c r="DB31" s="701"/>
      <c r="DC31" s="702"/>
      <c r="DD31" s="686">
        <v>24741</v>
      </c>
      <c r="DE31" s="699"/>
      <c r="DF31" s="699"/>
      <c r="DG31" s="699"/>
      <c r="DH31" s="699"/>
      <c r="DI31" s="699"/>
      <c r="DJ31" s="699"/>
      <c r="DK31" s="700"/>
      <c r="DL31" s="686">
        <v>24741</v>
      </c>
      <c r="DM31" s="699"/>
      <c r="DN31" s="699"/>
      <c r="DO31" s="699"/>
      <c r="DP31" s="699"/>
      <c r="DQ31" s="699"/>
      <c r="DR31" s="699"/>
      <c r="DS31" s="699"/>
      <c r="DT31" s="699"/>
      <c r="DU31" s="699"/>
      <c r="DV31" s="700"/>
      <c r="DW31" s="683">
        <v>0.4</v>
      </c>
      <c r="DX31" s="701"/>
      <c r="DY31" s="701"/>
      <c r="DZ31" s="701"/>
      <c r="EA31" s="701"/>
      <c r="EB31" s="701"/>
      <c r="EC31" s="719"/>
    </row>
    <row r="32" spans="2:133" ht="11.25" customHeight="1" x14ac:dyDescent="0.15">
      <c r="B32" s="763" t="s">
        <v>312</v>
      </c>
      <c r="C32" s="764"/>
      <c r="D32" s="764"/>
      <c r="E32" s="764"/>
      <c r="F32" s="764"/>
      <c r="G32" s="764"/>
      <c r="H32" s="764"/>
      <c r="I32" s="764"/>
      <c r="J32" s="764"/>
      <c r="K32" s="764"/>
      <c r="L32" s="764"/>
      <c r="M32" s="764"/>
      <c r="N32" s="764"/>
      <c r="O32" s="764"/>
      <c r="P32" s="764"/>
      <c r="Q32" s="765"/>
      <c r="R32" s="680">
        <v>29904</v>
      </c>
      <c r="S32" s="681"/>
      <c r="T32" s="681"/>
      <c r="U32" s="681"/>
      <c r="V32" s="681"/>
      <c r="W32" s="681"/>
      <c r="X32" s="681"/>
      <c r="Y32" s="682"/>
      <c r="Z32" s="713">
        <v>0.2</v>
      </c>
      <c r="AA32" s="713"/>
      <c r="AB32" s="713"/>
      <c r="AC32" s="713"/>
      <c r="AD32" s="714">
        <v>29904</v>
      </c>
      <c r="AE32" s="714"/>
      <c r="AF32" s="714"/>
      <c r="AG32" s="714"/>
      <c r="AH32" s="714"/>
      <c r="AI32" s="714"/>
      <c r="AJ32" s="714"/>
      <c r="AK32" s="714"/>
      <c r="AL32" s="683">
        <v>0.5</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98.7</v>
      </c>
      <c r="BH32" s="699"/>
      <c r="BI32" s="699"/>
      <c r="BJ32" s="699"/>
      <c r="BK32" s="699"/>
      <c r="BL32" s="699"/>
      <c r="BM32" s="684">
        <v>96.9</v>
      </c>
      <c r="BN32" s="745"/>
      <c r="BO32" s="745"/>
      <c r="BP32" s="745"/>
      <c r="BQ32" s="723"/>
      <c r="BR32" s="753">
        <v>99.1</v>
      </c>
      <c r="BS32" s="699"/>
      <c r="BT32" s="699"/>
      <c r="BU32" s="699"/>
      <c r="BV32" s="699"/>
      <c r="BW32" s="699"/>
      <c r="BX32" s="684">
        <v>97.2</v>
      </c>
      <c r="BY32" s="745"/>
      <c r="BZ32" s="745"/>
      <c r="CA32" s="745"/>
      <c r="CB32" s="723"/>
      <c r="CD32" s="773"/>
      <c r="CE32" s="774"/>
      <c r="CF32" s="727" t="s">
        <v>315</v>
      </c>
      <c r="CG32" s="724"/>
      <c r="CH32" s="724"/>
      <c r="CI32" s="724"/>
      <c r="CJ32" s="724"/>
      <c r="CK32" s="724"/>
      <c r="CL32" s="724"/>
      <c r="CM32" s="724"/>
      <c r="CN32" s="724"/>
      <c r="CO32" s="724"/>
      <c r="CP32" s="724"/>
      <c r="CQ32" s="725"/>
      <c r="CR32" s="680" t="s">
        <v>173</v>
      </c>
      <c r="CS32" s="681"/>
      <c r="CT32" s="681"/>
      <c r="CU32" s="681"/>
      <c r="CV32" s="681"/>
      <c r="CW32" s="681"/>
      <c r="CX32" s="681"/>
      <c r="CY32" s="682"/>
      <c r="CZ32" s="683" t="s">
        <v>173</v>
      </c>
      <c r="DA32" s="701"/>
      <c r="DB32" s="701"/>
      <c r="DC32" s="702"/>
      <c r="DD32" s="686" t="s">
        <v>173</v>
      </c>
      <c r="DE32" s="681"/>
      <c r="DF32" s="681"/>
      <c r="DG32" s="681"/>
      <c r="DH32" s="681"/>
      <c r="DI32" s="681"/>
      <c r="DJ32" s="681"/>
      <c r="DK32" s="682"/>
      <c r="DL32" s="686" t="s">
        <v>173</v>
      </c>
      <c r="DM32" s="681"/>
      <c r="DN32" s="681"/>
      <c r="DO32" s="681"/>
      <c r="DP32" s="681"/>
      <c r="DQ32" s="681"/>
      <c r="DR32" s="681"/>
      <c r="DS32" s="681"/>
      <c r="DT32" s="681"/>
      <c r="DU32" s="681"/>
      <c r="DV32" s="682"/>
      <c r="DW32" s="683" t="s">
        <v>242</v>
      </c>
      <c r="DX32" s="701"/>
      <c r="DY32" s="701"/>
      <c r="DZ32" s="701"/>
      <c r="EA32" s="701"/>
      <c r="EB32" s="701"/>
      <c r="EC32" s="719"/>
    </row>
    <row r="33" spans="2:133" ht="11.25" customHeight="1" x14ac:dyDescent="0.15">
      <c r="B33" s="677" t="s">
        <v>316</v>
      </c>
      <c r="C33" s="678"/>
      <c r="D33" s="678"/>
      <c r="E33" s="678"/>
      <c r="F33" s="678"/>
      <c r="G33" s="678"/>
      <c r="H33" s="678"/>
      <c r="I33" s="678"/>
      <c r="J33" s="678"/>
      <c r="K33" s="678"/>
      <c r="L33" s="678"/>
      <c r="M33" s="678"/>
      <c r="N33" s="678"/>
      <c r="O33" s="678"/>
      <c r="P33" s="678"/>
      <c r="Q33" s="679"/>
      <c r="R33" s="680">
        <v>845785</v>
      </c>
      <c r="S33" s="681"/>
      <c r="T33" s="681"/>
      <c r="U33" s="681"/>
      <c r="V33" s="681"/>
      <c r="W33" s="681"/>
      <c r="X33" s="681"/>
      <c r="Y33" s="682"/>
      <c r="Z33" s="713">
        <v>5.5</v>
      </c>
      <c r="AA33" s="713"/>
      <c r="AB33" s="713"/>
      <c r="AC33" s="713"/>
      <c r="AD33" s="714" t="s">
        <v>173</v>
      </c>
      <c r="AE33" s="714"/>
      <c r="AF33" s="714"/>
      <c r="AG33" s="714"/>
      <c r="AH33" s="714"/>
      <c r="AI33" s="714"/>
      <c r="AJ33" s="714"/>
      <c r="AK33" s="714"/>
      <c r="AL33" s="683" t="s">
        <v>242</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97.3</v>
      </c>
      <c r="BH33" s="665"/>
      <c r="BI33" s="665"/>
      <c r="BJ33" s="665"/>
      <c r="BK33" s="665"/>
      <c r="BL33" s="665"/>
      <c r="BM33" s="707">
        <v>95.9</v>
      </c>
      <c r="BN33" s="665"/>
      <c r="BO33" s="665"/>
      <c r="BP33" s="665"/>
      <c r="BQ33" s="709"/>
      <c r="BR33" s="744">
        <v>99.6</v>
      </c>
      <c r="BS33" s="665"/>
      <c r="BT33" s="665"/>
      <c r="BU33" s="665"/>
      <c r="BV33" s="665"/>
      <c r="BW33" s="665"/>
      <c r="BX33" s="707">
        <v>98.1</v>
      </c>
      <c r="BY33" s="665"/>
      <c r="BZ33" s="665"/>
      <c r="CA33" s="665"/>
      <c r="CB33" s="709"/>
      <c r="CD33" s="727" t="s">
        <v>318</v>
      </c>
      <c r="CE33" s="724"/>
      <c r="CF33" s="724"/>
      <c r="CG33" s="724"/>
      <c r="CH33" s="724"/>
      <c r="CI33" s="724"/>
      <c r="CJ33" s="724"/>
      <c r="CK33" s="724"/>
      <c r="CL33" s="724"/>
      <c r="CM33" s="724"/>
      <c r="CN33" s="724"/>
      <c r="CO33" s="724"/>
      <c r="CP33" s="724"/>
      <c r="CQ33" s="725"/>
      <c r="CR33" s="680">
        <v>7973097</v>
      </c>
      <c r="CS33" s="699"/>
      <c r="CT33" s="699"/>
      <c r="CU33" s="699"/>
      <c r="CV33" s="699"/>
      <c r="CW33" s="699"/>
      <c r="CX33" s="699"/>
      <c r="CY33" s="700"/>
      <c r="CZ33" s="683">
        <v>54.2</v>
      </c>
      <c r="DA33" s="701"/>
      <c r="DB33" s="701"/>
      <c r="DC33" s="702"/>
      <c r="DD33" s="686">
        <v>4095093</v>
      </c>
      <c r="DE33" s="699"/>
      <c r="DF33" s="699"/>
      <c r="DG33" s="699"/>
      <c r="DH33" s="699"/>
      <c r="DI33" s="699"/>
      <c r="DJ33" s="699"/>
      <c r="DK33" s="700"/>
      <c r="DL33" s="686">
        <v>2601110</v>
      </c>
      <c r="DM33" s="699"/>
      <c r="DN33" s="699"/>
      <c r="DO33" s="699"/>
      <c r="DP33" s="699"/>
      <c r="DQ33" s="699"/>
      <c r="DR33" s="699"/>
      <c r="DS33" s="699"/>
      <c r="DT33" s="699"/>
      <c r="DU33" s="699"/>
      <c r="DV33" s="700"/>
      <c r="DW33" s="683">
        <v>39.700000000000003</v>
      </c>
      <c r="DX33" s="701"/>
      <c r="DY33" s="701"/>
      <c r="DZ33" s="701"/>
      <c r="EA33" s="701"/>
      <c r="EB33" s="701"/>
      <c r="EC33" s="719"/>
    </row>
    <row r="34" spans="2:133" ht="11.25" customHeight="1" x14ac:dyDescent="0.15">
      <c r="B34" s="677" t="s">
        <v>319</v>
      </c>
      <c r="C34" s="678"/>
      <c r="D34" s="678"/>
      <c r="E34" s="678"/>
      <c r="F34" s="678"/>
      <c r="G34" s="678"/>
      <c r="H34" s="678"/>
      <c r="I34" s="678"/>
      <c r="J34" s="678"/>
      <c r="K34" s="678"/>
      <c r="L34" s="678"/>
      <c r="M34" s="678"/>
      <c r="N34" s="678"/>
      <c r="O34" s="678"/>
      <c r="P34" s="678"/>
      <c r="Q34" s="679"/>
      <c r="R34" s="680">
        <v>5917</v>
      </c>
      <c r="S34" s="681"/>
      <c r="T34" s="681"/>
      <c r="U34" s="681"/>
      <c r="V34" s="681"/>
      <c r="W34" s="681"/>
      <c r="X34" s="681"/>
      <c r="Y34" s="682"/>
      <c r="Z34" s="713">
        <v>0</v>
      </c>
      <c r="AA34" s="713"/>
      <c r="AB34" s="713"/>
      <c r="AC34" s="713"/>
      <c r="AD34" s="714">
        <v>1982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320</v>
      </c>
      <c r="CE34" s="724"/>
      <c r="CF34" s="724"/>
      <c r="CG34" s="724"/>
      <c r="CH34" s="724"/>
      <c r="CI34" s="724"/>
      <c r="CJ34" s="724"/>
      <c r="CK34" s="724"/>
      <c r="CL34" s="724"/>
      <c r="CM34" s="724"/>
      <c r="CN34" s="724"/>
      <c r="CO34" s="724"/>
      <c r="CP34" s="724"/>
      <c r="CQ34" s="725"/>
      <c r="CR34" s="680">
        <v>1651455</v>
      </c>
      <c r="CS34" s="681"/>
      <c r="CT34" s="681"/>
      <c r="CU34" s="681"/>
      <c r="CV34" s="681"/>
      <c r="CW34" s="681"/>
      <c r="CX34" s="681"/>
      <c r="CY34" s="682"/>
      <c r="CZ34" s="683">
        <v>11.2</v>
      </c>
      <c r="DA34" s="701"/>
      <c r="DB34" s="701"/>
      <c r="DC34" s="702"/>
      <c r="DD34" s="686">
        <v>1189117</v>
      </c>
      <c r="DE34" s="681"/>
      <c r="DF34" s="681"/>
      <c r="DG34" s="681"/>
      <c r="DH34" s="681"/>
      <c r="DI34" s="681"/>
      <c r="DJ34" s="681"/>
      <c r="DK34" s="682"/>
      <c r="DL34" s="686">
        <v>838555</v>
      </c>
      <c r="DM34" s="681"/>
      <c r="DN34" s="681"/>
      <c r="DO34" s="681"/>
      <c r="DP34" s="681"/>
      <c r="DQ34" s="681"/>
      <c r="DR34" s="681"/>
      <c r="DS34" s="681"/>
      <c r="DT34" s="681"/>
      <c r="DU34" s="681"/>
      <c r="DV34" s="682"/>
      <c r="DW34" s="683">
        <v>12.8</v>
      </c>
      <c r="DX34" s="701"/>
      <c r="DY34" s="701"/>
      <c r="DZ34" s="701"/>
      <c r="EA34" s="701"/>
      <c r="EB34" s="701"/>
      <c r="EC34" s="719"/>
    </row>
    <row r="35" spans="2:133" ht="11.25" customHeight="1" x14ac:dyDescent="0.15">
      <c r="B35" s="677" t="s">
        <v>321</v>
      </c>
      <c r="C35" s="678"/>
      <c r="D35" s="678"/>
      <c r="E35" s="678"/>
      <c r="F35" s="678"/>
      <c r="G35" s="678"/>
      <c r="H35" s="678"/>
      <c r="I35" s="678"/>
      <c r="J35" s="678"/>
      <c r="K35" s="678"/>
      <c r="L35" s="678"/>
      <c r="M35" s="678"/>
      <c r="N35" s="678"/>
      <c r="O35" s="678"/>
      <c r="P35" s="678"/>
      <c r="Q35" s="679"/>
      <c r="R35" s="680">
        <v>9454</v>
      </c>
      <c r="S35" s="681"/>
      <c r="T35" s="681"/>
      <c r="U35" s="681"/>
      <c r="V35" s="681"/>
      <c r="W35" s="681"/>
      <c r="X35" s="681"/>
      <c r="Y35" s="682"/>
      <c r="Z35" s="713">
        <v>0.1</v>
      </c>
      <c r="AA35" s="713"/>
      <c r="AB35" s="713"/>
      <c r="AC35" s="713"/>
      <c r="AD35" s="714" t="s">
        <v>173</v>
      </c>
      <c r="AE35" s="714"/>
      <c r="AF35" s="714"/>
      <c r="AG35" s="714"/>
      <c r="AH35" s="714"/>
      <c r="AI35" s="714"/>
      <c r="AJ35" s="714"/>
      <c r="AK35" s="714"/>
      <c r="AL35" s="683" t="s">
        <v>173</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324</v>
      </c>
      <c r="CE35" s="724"/>
      <c r="CF35" s="724"/>
      <c r="CG35" s="724"/>
      <c r="CH35" s="724"/>
      <c r="CI35" s="724"/>
      <c r="CJ35" s="724"/>
      <c r="CK35" s="724"/>
      <c r="CL35" s="724"/>
      <c r="CM35" s="724"/>
      <c r="CN35" s="724"/>
      <c r="CO35" s="724"/>
      <c r="CP35" s="724"/>
      <c r="CQ35" s="725"/>
      <c r="CR35" s="680">
        <v>37735</v>
      </c>
      <c r="CS35" s="699"/>
      <c r="CT35" s="699"/>
      <c r="CU35" s="699"/>
      <c r="CV35" s="699"/>
      <c r="CW35" s="699"/>
      <c r="CX35" s="699"/>
      <c r="CY35" s="700"/>
      <c r="CZ35" s="683">
        <v>0.3</v>
      </c>
      <c r="DA35" s="701"/>
      <c r="DB35" s="701"/>
      <c r="DC35" s="702"/>
      <c r="DD35" s="686">
        <v>30735</v>
      </c>
      <c r="DE35" s="699"/>
      <c r="DF35" s="699"/>
      <c r="DG35" s="699"/>
      <c r="DH35" s="699"/>
      <c r="DI35" s="699"/>
      <c r="DJ35" s="699"/>
      <c r="DK35" s="700"/>
      <c r="DL35" s="686">
        <v>30147</v>
      </c>
      <c r="DM35" s="699"/>
      <c r="DN35" s="699"/>
      <c r="DO35" s="699"/>
      <c r="DP35" s="699"/>
      <c r="DQ35" s="699"/>
      <c r="DR35" s="699"/>
      <c r="DS35" s="699"/>
      <c r="DT35" s="699"/>
      <c r="DU35" s="699"/>
      <c r="DV35" s="700"/>
      <c r="DW35" s="683">
        <v>0.5</v>
      </c>
      <c r="DX35" s="701"/>
      <c r="DY35" s="701"/>
      <c r="DZ35" s="701"/>
      <c r="EA35" s="701"/>
      <c r="EB35" s="701"/>
      <c r="EC35" s="719"/>
    </row>
    <row r="36" spans="2:133" ht="11.25" customHeight="1" x14ac:dyDescent="0.15">
      <c r="B36" s="677" t="s">
        <v>325</v>
      </c>
      <c r="C36" s="678"/>
      <c r="D36" s="678"/>
      <c r="E36" s="678"/>
      <c r="F36" s="678"/>
      <c r="G36" s="678"/>
      <c r="H36" s="678"/>
      <c r="I36" s="678"/>
      <c r="J36" s="678"/>
      <c r="K36" s="678"/>
      <c r="L36" s="678"/>
      <c r="M36" s="678"/>
      <c r="N36" s="678"/>
      <c r="O36" s="678"/>
      <c r="P36" s="678"/>
      <c r="Q36" s="679"/>
      <c r="R36" s="680">
        <v>43592</v>
      </c>
      <c r="S36" s="681"/>
      <c r="T36" s="681"/>
      <c r="U36" s="681"/>
      <c r="V36" s="681"/>
      <c r="W36" s="681"/>
      <c r="X36" s="681"/>
      <c r="Y36" s="682"/>
      <c r="Z36" s="713">
        <v>0.3</v>
      </c>
      <c r="AA36" s="713"/>
      <c r="AB36" s="713"/>
      <c r="AC36" s="713"/>
      <c r="AD36" s="714" t="s">
        <v>242</v>
      </c>
      <c r="AE36" s="714"/>
      <c r="AF36" s="714"/>
      <c r="AG36" s="714"/>
      <c r="AH36" s="714"/>
      <c r="AI36" s="714"/>
      <c r="AJ36" s="714"/>
      <c r="AK36" s="714"/>
      <c r="AL36" s="683" t="s">
        <v>242</v>
      </c>
      <c r="AM36" s="684"/>
      <c r="AN36" s="684"/>
      <c r="AO36" s="715"/>
      <c r="AP36" s="235"/>
      <c r="AQ36" s="732" t="s">
        <v>326</v>
      </c>
      <c r="AR36" s="733"/>
      <c r="AS36" s="733"/>
      <c r="AT36" s="733"/>
      <c r="AU36" s="733"/>
      <c r="AV36" s="733"/>
      <c r="AW36" s="733"/>
      <c r="AX36" s="733"/>
      <c r="AY36" s="734"/>
      <c r="AZ36" s="735">
        <v>1236613</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79639</v>
      </c>
      <c r="BW36" s="736"/>
      <c r="BX36" s="736"/>
      <c r="BY36" s="736"/>
      <c r="BZ36" s="736"/>
      <c r="CA36" s="736"/>
      <c r="CB36" s="737"/>
      <c r="CD36" s="727" t="s">
        <v>328</v>
      </c>
      <c r="CE36" s="724"/>
      <c r="CF36" s="724"/>
      <c r="CG36" s="724"/>
      <c r="CH36" s="724"/>
      <c r="CI36" s="724"/>
      <c r="CJ36" s="724"/>
      <c r="CK36" s="724"/>
      <c r="CL36" s="724"/>
      <c r="CM36" s="724"/>
      <c r="CN36" s="724"/>
      <c r="CO36" s="724"/>
      <c r="CP36" s="724"/>
      <c r="CQ36" s="725"/>
      <c r="CR36" s="680">
        <v>3992356</v>
      </c>
      <c r="CS36" s="681"/>
      <c r="CT36" s="681"/>
      <c r="CU36" s="681"/>
      <c r="CV36" s="681"/>
      <c r="CW36" s="681"/>
      <c r="CX36" s="681"/>
      <c r="CY36" s="682"/>
      <c r="CZ36" s="683">
        <v>27.1</v>
      </c>
      <c r="DA36" s="701"/>
      <c r="DB36" s="701"/>
      <c r="DC36" s="702"/>
      <c r="DD36" s="686">
        <v>870495</v>
      </c>
      <c r="DE36" s="681"/>
      <c r="DF36" s="681"/>
      <c r="DG36" s="681"/>
      <c r="DH36" s="681"/>
      <c r="DI36" s="681"/>
      <c r="DJ36" s="681"/>
      <c r="DK36" s="682"/>
      <c r="DL36" s="686">
        <v>712888</v>
      </c>
      <c r="DM36" s="681"/>
      <c r="DN36" s="681"/>
      <c r="DO36" s="681"/>
      <c r="DP36" s="681"/>
      <c r="DQ36" s="681"/>
      <c r="DR36" s="681"/>
      <c r="DS36" s="681"/>
      <c r="DT36" s="681"/>
      <c r="DU36" s="681"/>
      <c r="DV36" s="682"/>
      <c r="DW36" s="683">
        <v>10.9</v>
      </c>
      <c r="DX36" s="701"/>
      <c r="DY36" s="701"/>
      <c r="DZ36" s="701"/>
      <c r="EA36" s="701"/>
      <c r="EB36" s="701"/>
      <c r="EC36" s="719"/>
    </row>
    <row r="37" spans="2:133" ht="11.25" customHeight="1" x14ac:dyDescent="0.15">
      <c r="B37" s="677" t="s">
        <v>329</v>
      </c>
      <c r="C37" s="678"/>
      <c r="D37" s="678"/>
      <c r="E37" s="678"/>
      <c r="F37" s="678"/>
      <c r="G37" s="678"/>
      <c r="H37" s="678"/>
      <c r="I37" s="678"/>
      <c r="J37" s="678"/>
      <c r="K37" s="678"/>
      <c r="L37" s="678"/>
      <c r="M37" s="678"/>
      <c r="N37" s="678"/>
      <c r="O37" s="678"/>
      <c r="P37" s="678"/>
      <c r="Q37" s="679"/>
      <c r="R37" s="680">
        <v>332356</v>
      </c>
      <c r="S37" s="681"/>
      <c r="T37" s="681"/>
      <c r="U37" s="681"/>
      <c r="V37" s="681"/>
      <c r="W37" s="681"/>
      <c r="X37" s="681"/>
      <c r="Y37" s="682"/>
      <c r="Z37" s="713">
        <v>2.2000000000000002</v>
      </c>
      <c r="AA37" s="713"/>
      <c r="AB37" s="713"/>
      <c r="AC37" s="713"/>
      <c r="AD37" s="714" t="s">
        <v>242</v>
      </c>
      <c r="AE37" s="714"/>
      <c r="AF37" s="714"/>
      <c r="AG37" s="714"/>
      <c r="AH37" s="714"/>
      <c r="AI37" s="714"/>
      <c r="AJ37" s="714"/>
      <c r="AK37" s="714"/>
      <c r="AL37" s="683" t="s">
        <v>173</v>
      </c>
      <c r="AM37" s="684"/>
      <c r="AN37" s="684"/>
      <c r="AO37" s="715"/>
      <c r="AQ37" s="720" t="s">
        <v>330</v>
      </c>
      <c r="AR37" s="721"/>
      <c r="AS37" s="721"/>
      <c r="AT37" s="721"/>
      <c r="AU37" s="721"/>
      <c r="AV37" s="721"/>
      <c r="AW37" s="721"/>
      <c r="AX37" s="721"/>
      <c r="AY37" s="722"/>
      <c r="AZ37" s="680">
        <v>340189</v>
      </c>
      <c r="BA37" s="681"/>
      <c r="BB37" s="681"/>
      <c r="BC37" s="681"/>
      <c r="BD37" s="699"/>
      <c r="BE37" s="699"/>
      <c r="BF37" s="723"/>
      <c r="BG37" s="727" t="s">
        <v>331</v>
      </c>
      <c r="BH37" s="724"/>
      <c r="BI37" s="724"/>
      <c r="BJ37" s="724"/>
      <c r="BK37" s="724"/>
      <c r="BL37" s="724"/>
      <c r="BM37" s="724"/>
      <c r="BN37" s="724"/>
      <c r="BO37" s="724"/>
      <c r="BP37" s="724"/>
      <c r="BQ37" s="724"/>
      <c r="BR37" s="724"/>
      <c r="BS37" s="724"/>
      <c r="BT37" s="724"/>
      <c r="BU37" s="725"/>
      <c r="BV37" s="680">
        <v>71876</v>
      </c>
      <c r="BW37" s="681"/>
      <c r="BX37" s="681"/>
      <c r="BY37" s="681"/>
      <c r="BZ37" s="681"/>
      <c r="CA37" s="681"/>
      <c r="CB37" s="726"/>
      <c r="CD37" s="727" t="s">
        <v>332</v>
      </c>
      <c r="CE37" s="724"/>
      <c r="CF37" s="724"/>
      <c r="CG37" s="724"/>
      <c r="CH37" s="724"/>
      <c r="CI37" s="724"/>
      <c r="CJ37" s="724"/>
      <c r="CK37" s="724"/>
      <c r="CL37" s="724"/>
      <c r="CM37" s="724"/>
      <c r="CN37" s="724"/>
      <c r="CO37" s="724"/>
      <c r="CP37" s="724"/>
      <c r="CQ37" s="725"/>
      <c r="CR37" s="680">
        <v>235706</v>
      </c>
      <c r="CS37" s="699"/>
      <c r="CT37" s="699"/>
      <c r="CU37" s="699"/>
      <c r="CV37" s="699"/>
      <c r="CW37" s="699"/>
      <c r="CX37" s="699"/>
      <c r="CY37" s="700"/>
      <c r="CZ37" s="683">
        <v>1.6</v>
      </c>
      <c r="DA37" s="701"/>
      <c r="DB37" s="701"/>
      <c r="DC37" s="702"/>
      <c r="DD37" s="686">
        <v>235706</v>
      </c>
      <c r="DE37" s="699"/>
      <c r="DF37" s="699"/>
      <c r="DG37" s="699"/>
      <c r="DH37" s="699"/>
      <c r="DI37" s="699"/>
      <c r="DJ37" s="699"/>
      <c r="DK37" s="700"/>
      <c r="DL37" s="686">
        <v>235706</v>
      </c>
      <c r="DM37" s="699"/>
      <c r="DN37" s="699"/>
      <c r="DO37" s="699"/>
      <c r="DP37" s="699"/>
      <c r="DQ37" s="699"/>
      <c r="DR37" s="699"/>
      <c r="DS37" s="699"/>
      <c r="DT37" s="699"/>
      <c r="DU37" s="699"/>
      <c r="DV37" s="700"/>
      <c r="DW37" s="683">
        <v>3.6</v>
      </c>
      <c r="DX37" s="701"/>
      <c r="DY37" s="701"/>
      <c r="DZ37" s="701"/>
      <c r="EA37" s="701"/>
      <c r="EB37" s="701"/>
      <c r="EC37" s="719"/>
    </row>
    <row r="38" spans="2:133" ht="11.25" customHeight="1" x14ac:dyDescent="0.15">
      <c r="B38" s="677" t="s">
        <v>333</v>
      </c>
      <c r="C38" s="678"/>
      <c r="D38" s="678"/>
      <c r="E38" s="678"/>
      <c r="F38" s="678"/>
      <c r="G38" s="678"/>
      <c r="H38" s="678"/>
      <c r="I38" s="678"/>
      <c r="J38" s="678"/>
      <c r="K38" s="678"/>
      <c r="L38" s="678"/>
      <c r="M38" s="678"/>
      <c r="N38" s="678"/>
      <c r="O38" s="678"/>
      <c r="P38" s="678"/>
      <c r="Q38" s="679"/>
      <c r="R38" s="680">
        <v>1153783</v>
      </c>
      <c r="S38" s="681"/>
      <c r="T38" s="681"/>
      <c r="U38" s="681"/>
      <c r="V38" s="681"/>
      <c r="W38" s="681"/>
      <c r="X38" s="681"/>
      <c r="Y38" s="682"/>
      <c r="Z38" s="713">
        <v>7.5</v>
      </c>
      <c r="AA38" s="713"/>
      <c r="AB38" s="713"/>
      <c r="AC38" s="713"/>
      <c r="AD38" s="714" t="s">
        <v>135</v>
      </c>
      <c r="AE38" s="714"/>
      <c r="AF38" s="714"/>
      <c r="AG38" s="714"/>
      <c r="AH38" s="714"/>
      <c r="AI38" s="714"/>
      <c r="AJ38" s="714"/>
      <c r="AK38" s="714"/>
      <c r="AL38" s="683" t="s">
        <v>173</v>
      </c>
      <c r="AM38" s="684"/>
      <c r="AN38" s="684"/>
      <c r="AO38" s="715"/>
      <c r="AQ38" s="720" t="s">
        <v>334</v>
      </c>
      <c r="AR38" s="721"/>
      <c r="AS38" s="721"/>
      <c r="AT38" s="721"/>
      <c r="AU38" s="721"/>
      <c r="AV38" s="721"/>
      <c r="AW38" s="721"/>
      <c r="AX38" s="721"/>
      <c r="AY38" s="722"/>
      <c r="AZ38" s="680">
        <v>7739</v>
      </c>
      <c r="BA38" s="681"/>
      <c r="BB38" s="681"/>
      <c r="BC38" s="681"/>
      <c r="BD38" s="699"/>
      <c r="BE38" s="699"/>
      <c r="BF38" s="723"/>
      <c r="BG38" s="727" t="s">
        <v>335</v>
      </c>
      <c r="BH38" s="724"/>
      <c r="BI38" s="724"/>
      <c r="BJ38" s="724"/>
      <c r="BK38" s="724"/>
      <c r="BL38" s="724"/>
      <c r="BM38" s="724"/>
      <c r="BN38" s="724"/>
      <c r="BO38" s="724"/>
      <c r="BP38" s="724"/>
      <c r="BQ38" s="724"/>
      <c r="BR38" s="724"/>
      <c r="BS38" s="724"/>
      <c r="BT38" s="724"/>
      <c r="BU38" s="725"/>
      <c r="BV38" s="680">
        <v>3275</v>
      </c>
      <c r="BW38" s="681"/>
      <c r="BX38" s="681"/>
      <c r="BY38" s="681"/>
      <c r="BZ38" s="681"/>
      <c r="CA38" s="681"/>
      <c r="CB38" s="726"/>
      <c r="CD38" s="727" t="s">
        <v>336</v>
      </c>
      <c r="CE38" s="724"/>
      <c r="CF38" s="724"/>
      <c r="CG38" s="724"/>
      <c r="CH38" s="724"/>
      <c r="CI38" s="724"/>
      <c r="CJ38" s="724"/>
      <c r="CK38" s="724"/>
      <c r="CL38" s="724"/>
      <c r="CM38" s="724"/>
      <c r="CN38" s="724"/>
      <c r="CO38" s="724"/>
      <c r="CP38" s="724"/>
      <c r="CQ38" s="725"/>
      <c r="CR38" s="680">
        <v>1228874</v>
      </c>
      <c r="CS38" s="681"/>
      <c r="CT38" s="681"/>
      <c r="CU38" s="681"/>
      <c r="CV38" s="681"/>
      <c r="CW38" s="681"/>
      <c r="CX38" s="681"/>
      <c r="CY38" s="682"/>
      <c r="CZ38" s="683">
        <v>8.4</v>
      </c>
      <c r="DA38" s="701"/>
      <c r="DB38" s="701"/>
      <c r="DC38" s="702"/>
      <c r="DD38" s="686">
        <v>1075966</v>
      </c>
      <c r="DE38" s="681"/>
      <c r="DF38" s="681"/>
      <c r="DG38" s="681"/>
      <c r="DH38" s="681"/>
      <c r="DI38" s="681"/>
      <c r="DJ38" s="681"/>
      <c r="DK38" s="682"/>
      <c r="DL38" s="686">
        <v>1019520</v>
      </c>
      <c r="DM38" s="681"/>
      <c r="DN38" s="681"/>
      <c r="DO38" s="681"/>
      <c r="DP38" s="681"/>
      <c r="DQ38" s="681"/>
      <c r="DR38" s="681"/>
      <c r="DS38" s="681"/>
      <c r="DT38" s="681"/>
      <c r="DU38" s="681"/>
      <c r="DV38" s="682"/>
      <c r="DW38" s="683">
        <v>15.6</v>
      </c>
      <c r="DX38" s="701"/>
      <c r="DY38" s="701"/>
      <c r="DZ38" s="701"/>
      <c r="EA38" s="701"/>
      <c r="EB38" s="701"/>
      <c r="EC38" s="719"/>
    </row>
    <row r="39" spans="2:133" ht="11.25" customHeight="1" x14ac:dyDescent="0.15">
      <c r="B39" s="677" t="s">
        <v>337</v>
      </c>
      <c r="C39" s="678"/>
      <c r="D39" s="678"/>
      <c r="E39" s="678"/>
      <c r="F39" s="678"/>
      <c r="G39" s="678"/>
      <c r="H39" s="678"/>
      <c r="I39" s="678"/>
      <c r="J39" s="678"/>
      <c r="K39" s="678"/>
      <c r="L39" s="678"/>
      <c r="M39" s="678"/>
      <c r="N39" s="678"/>
      <c r="O39" s="678"/>
      <c r="P39" s="678"/>
      <c r="Q39" s="679"/>
      <c r="R39" s="680">
        <v>1136049</v>
      </c>
      <c r="S39" s="681"/>
      <c r="T39" s="681"/>
      <c r="U39" s="681"/>
      <c r="V39" s="681"/>
      <c r="W39" s="681"/>
      <c r="X39" s="681"/>
      <c r="Y39" s="682"/>
      <c r="Z39" s="713">
        <v>7.4</v>
      </c>
      <c r="AA39" s="713"/>
      <c r="AB39" s="713"/>
      <c r="AC39" s="713"/>
      <c r="AD39" s="714" t="s">
        <v>173</v>
      </c>
      <c r="AE39" s="714"/>
      <c r="AF39" s="714"/>
      <c r="AG39" s="714"/>
      <c r="AH39" s="714"/>
      <c r="AI39" s="714"/>
      <c r="AJ39" s="714"/>
      <c r="AK39" s="714"/>
      <c r="AL39" s="683" t="s">
        <v>173</v>
      </c>
      <c r="AM39" s="684"/>
      <c r="AN39" s="684"/>
      <c r="AO39" s="715"/>
      <c r="AQ39" s="720" t="s">
        <v>338</v>
      </c>
      <c r="AR39" s="721"/>
      <c r="AS39" s="721"/>
      <c r="AT39" s="721"/>
      <c r="AU39" s="721"/>
      <c r="AV39" s="721"/>
      <c r="AW39" s="721"/>
      <c r="AX39" s="721"/>
      <c r="AY39" s="722"/>
      <c r="AZ39" s="680" t="s">
        <v>173</v>
      </c>
      <c r="BA39" s="681"/>
      <c r="BB39" s="681"/>
      <c r="BC39" s="681"/>
      <c r="BD39" s="699"/>
      <c r="BE39" s="699"/>
      <c r="BF39" s="723"/>
      <c r="BG39" s="727" t="s">
        <v>339</v>
      </c>
      <c r="BH39" s="724"/>
      <c r="BI39" s="724"/>
      <c r="BJ39" s="724"/>
      <c r="BK39" s="724"/>
      <c r="BL39" s="724"/>
      <c r="BM39" s="724"/>
      <c r="BN39" s="724"/>
      <c r="BO39" s="724"/>
      <c r="BP39" s="724"/>
      <c r="BQ39" s="724"/>
      <c r="BR39" s="724"/>
      <c r="BS39" s="724"/>
      <c r="BT39" s="724"/>
      <c r="BU39" s="725"/>
      <c r="BV39" s="680">
        <v>4938</v>
      </c>
      <c r="BW39" s="681"/>
      <c r="BX39" s="681"/>
      <c r="BY39" s="681"/>
      <c r="BZ39" s="681"/>
      <c r="CA39" s="681"/>
      <c r="CB39" s="726"/>
      <c r="CD39" s="727" t="s">
        <v>340</v>
      </c>
      <c r="CE39" s="724"/>
      <c r="CF39" s="724"/>
      <c r="CG39" s="724"/>
      <c r="CH39" s="724"/>
      <c r="CI39" s="724"/>
      <c r="CJ39" s="724"/>
      <c r="CK39" s="724"/>
      <c r="CL39" s="724"/>
      <c r="CM39" s="724"/>
      <c r="CN39" s="724"/>
      <c r="CO39" s="724"/>
      <c r="CP39" s="724"/>
      <c r="CQ39" s="725"/>
      <c r="CR39" s="680">
        <v>929677</v>
      </c>
      <c r="CS39" s="699"/>
      <c r="CT39" s="699"/>
      <c r="CU39" s="699"/>
      <c r="CV39" s="699"/>
      <c r="CW39" s="699"/>
      <c r="CX39" s="699"/>
      <c r="CY39" s="700"/>
      <c r="CZ39" s="683">
        <v>6.3</v>
      </c>
      <c r="DA39" s="701"/>
      <c r="DB39" s="701"/>
      <c r="DC39" s="702"/>
      <c r="DD39" s="686">
        <v>928780</v>
      </c>
      <c r="DE39" s="699"/>
      <c r="DF39" s="699"/>
      <c r="DG39" s="699"/>
      <c r="DH39" s="699"/>
      <c r="DI39" s="699"/>
      <c r="DJ39" s="699"/>
      <c r="DK39" s="700"/>
      <c r="DL39" s="686" t="s">
        <v>242</v>
      </c>
      <c r="DM39" s="699"/>
      <c r="DN39" s="699"/>
      <c r="DO39" s="699"/>
      <c r="DP39" s="699"/>
      <c r="DQ39" s="699"/>
      <c r="DR39" s="699"/>
      <c r="DS39" s="699"/>
      <c r="DT39" s="699"/>
      <c r="DU39" s="699"/>
      <c r="DV39" s="700"/>
      <c r="DW39" s="683" t="s">
        <v>173</v>
      </c>
      <c r="DX39" s="701"/>
      <c r="DY39" s="701"/>
      <c r="DZ39" s="701"/>
      <c r="EA39" s="701"/>
      <c r="EB39" s="701"/>
      <c r="EC39" s="719"/>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135</v>
      </c>
      <c r="S40" s="681"/>
      <c r="T40" s="681"/>
      <c r="U40" s="681"/>
      <c r="V40" s="681"/>
      <c r="W40" s="681"/>
      <c r="X40" s="681"/>
      <c r="Y40" s="682"/>
      <c r="Z40" s="713" t="s">
        <v>173</v>
      </c>
      <c r="AA40" s="713"/>
      <c r="AB40" s="713"/>
      <c r="AC40" s="713"/>
      <c r="AD40" s="714" t="s">
        <v>242</v>
      </c>
      <c r="AE40" s="714"/>
      <c r="AF40" s="714"/>
      <c r="AG40" s="714"/>
      <c r="AH40" s="714"/>
      <c r="AI40" s="714"/>
      <c r="AJ40" s="714"/>
      <c r="AK40" s="714"/>
      <c r="AL40" s="683" t="s">
        <v>135</v>
      </c>
      <c r="AM40" s="684"/>
      <c r="AN40" s="684"/>
      <c r="AO40" s="715"/>
      <c r="AQ40" s="720" t="s">
        <v>342</v>
      </c>
      <c r="AR40" s="721"/>
      <c r="AS40" s="721"/>
      <c r="AT40" s="721"/>
      <c r="AU40" s="721"/>
      <c r="AV40" s="721"/>
      <c r="AW40" s="721"/>
      <c r="AX40" s="721"/>
      <c r="AY40" s="722"/>
      <c r="AZ40" s="680" t="s">
        <v>173</v>
      </c>
      <c r="BA40" s="681"/>
      <c r="BB40" s="681"/>
      <c r="BC40" s="681"/>
      <c r="BD40" s="699"/>
      <c r="BE40" s="699"/>
      <c r="BF40" s="723"/>
      <c r="BG40" s="728" t="s">
        <v>343</v>
      </c>
      <c r="BH40" s="729"/>
      <c r="BI40" s="729"/>
      <c r="BJ40" s="729"/>
      <c r="BK40" s="729"/>
      <c r="BL40" s="236"/>
      <c r="BM40" s="724" t="s">
        <v>344</v>
      </c>
      <c r="BN40" s="724"/>
      <c r="BO40" s="724"/>
      <c r="BP40" s="724"/>
      <c r="BQ40" s="724"/>
      <c r="BR40" s="724"/>
      <c r="BS40" s="724"/>
      <c r="BT40" s="724"/>
      <c r="BU40" s="725"/>
      <c r="BV40" s="680">
        <v>93</v>
      </c>
      <c r="BW40" s="681"/>
      <c r="BX40" s="681"/>
      <c r="BY40" s="681"/>
      <c r="BZ40" s="681"/>
      <c r="CA40" s="681"/>
      <c r="CB40" s="726"/>
      <c r="CD40" s="727" t="s">
        <v>345</v>
      </c>
      <c r="CE40" s="724"/>
      <c r="CF40" s="724"/>
      <c r="CG40" s="724"/>
      <c r="CH40" s="724"/>
      <c r="CI40" s="724"/>
      <c r="CJ40" s="724"/>
      <c r="CK40" s="724"/>
      <c r="CL40" s="724"/>
      <c r="CM40" s="724"/>
      <c r="CN40" s="724"/>
      <c r="CO40" s="724"/>
      <c r="CP40" s="724"/>
      <c r="CQ40" s="725"/>
      <c r="CR40" s="680">
        <v>133000</v>
      </c>
      <c r="CS40" s="681"/>
      <c r="CT40" s="681"/>
      <c r="CU40" s="681"/>
      <c r="CV40" s="681"/>
      <c r="CW40" s="681"/>
      <c r="CX40" s="681"/>
      <c r="CY40" s="682"/>
      <c r="CZ40" s="683">
        <v>0.9</v>
      </c>
      <c r="DA40" s="701"/>
      <c r="DB40" s="701"/>
      <c r="DC40" s="702"/>
      <c r="DD40" s="686" t="s">
        <v>173</v>
      </c>
      <c r="DE40" s="681"/>
      <c r="DF40" s="681"/>
      <c r="DG40" s="681"/>
      <c r="DH40" s="681"/>
      <c r="DI40" s="681"/>
      <c r="DJ40" s="681"/>
      <c r="DK40" s="682"/>
      <c r="DL40" s="686" t="s">
        <v>173</v>
      </c>
      <c r="DM40" s="681"/>
      <c r="DN40" s="681"/>
      <c r="DO40" s="681"/>
      <c r="DP40" s="681"/>
      <c r="DQ40" s="681"/>
      <c r="DR40" s="681"/>
      <c r="DS40" s="681"/>
      <c r="DT40" s="681"/>
      <c r="DU40" s="681"/>
      <c r="DV40" s="682"/>
      <c r="DW40" s="683" t="s">
        <v>173</v>
      </c>
      <c r="DX40" s="701"/>
      <c r="DY40" s="701"/>
      <c r="DZ40" s="701"/>
      <c r="EA40" s="701"/>
      <c r="EB40" s="701"/>
      <c r="EC40" s="719"/>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173</v>
      </c>
      <c r="AA41" s="713"/>
      <c r="AB41" s="713"/>
      <c r="AC41" s="713"/>
      <c r="AD41" s="714" t="s">
        <v>173</v>
      </c>
      <c r="AE41" s="714"/>
      <c r="AF41" s="714"/>
      <c r="AG41" s="714"/>
      <c r="AH41" s="714"/>
      <c r="AI41" s="714"/>
      <c r="AJ41" s="714"/>
      <c r="AK41" s="714"/>
      <c r="AL41" s="683" t="s">
        <v>173</v>
      </c>
      <c r="AM41" s="684"/>
      <c r="AN41" s="684"/>
      <c r="AO41" s="715"/>
      <c r="AQ41" s="720" t="s">
        <v>347</v>
      </c>
      <c r="AR41" s="721"/>
      <c r="AS41" s="721"/>
      <c r="AT41" s="721"/>
      <c r="AU41" s="721"/>
      <c r="AV41" s="721"/>
      <c r="AW41" s="721"/>
      <c r="AX41" s="721"/>
      <c r="AY41" s="722"/>
      <c r="AZ41" s="680">
        <v>173844</v>
      </c>
      <c r="BA41" s="681"/>
      <c r="BB41" s="681"/>
      <c r="BC41" s="681"/>
      <c r="BD41" s="699"/>
      <c r="BE41" s="699"/>
      <c r="BF41" s="723"/>
      <c r="BG41" s="728"/>
      <c r="BH41" s="729"/>
      <c r="BI41" s="729"/>
      <c r="BJ41" s="729"/>
      <c r="BK41" s="729"/>
      <c r="BL41" s="236"/>
      <c r="BM41" s="724" t="s">
        <v>348</v>
      </c>
      <c r="BN41" s="724"/>
      <c r="BO41" s="724"/>
      <c r="BP41" s="724"/>
      <c r="BQ41" s="724"/>
      <c r="BR41" s="724"/>
      <c r="BS41" s="724"/>
      <c r="BT41" s="724"/>
      <c r="BU41" s="725"/>
      <c r="BV41" s="680">
        <v>2</v>
      </c>
      <c r="BW41" s="681"/>
      <c r="BX41" s="681"/>
      <c r="BY41" s="681"/>
      <c r="BZ41" s="681"/>
      <c r="CA41" s="681"/>
      <c r="CB41" s="726"/>
      <c r="CD41" s="727" t="s">
        <v>349</v>
      </c>
      <c r="CE41" s="724"/>
      <c r="CF41" s="724"/>
      <c r="CG41" s="724"/>
      <c r="CH41" s="724"/>
      <c r="CI41" s="724"/>
      <c r="CJ41" s="724"/>
      <c r="CK41" s="724"/>
      <c r="CL41" s="724"/>
      <c r="CM41" s="724"/>
      <c r="CN41" s="724"/>
      <c r="CO41" s="724"/>
      <c r="CP41" s="724"/>
      <c r="CQ41" s="725"/>
      <c r="CR41" s="680" t="s">
        <v>173</v>
      </c>
      <c r="CS41" s="699"/>
      <c r="CT41" s="699"/>
      <c r="CU41" s="699"/>
      <c r="CV41" s="699"/>
      <c r="CW41" s="699"/>
      <c r="CX41" s="699"/>
      <c r="CY41" s="700"/>
      <c r="CZ41" s="683" t="s">
        <v>173</v>
      </c>
      <c r="DA41" s="701"/>
      <c r="DB41" s="701"/>
      <c r="DC41" s="702"/>
      <c r="DD41" s="686" t="s">
        <v>173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382499</v>
      </c>
      <c r="S42" s="681"/>
      <c r="T42" s="681"/>
      <c r="U42" s="681"/>
      <c r="V42" s="681"/>
      <c r="W42" s="681"/>
      <c r="X42" s="681"/>
      <c r="Y42" s="682"/>
      <c r="Z42" s="713">
        <v>2.5</v>
      </c>
      <c r="AA42" s="713"/>
      <c r="AB42" s="713"/>
      <c r="AC42" s="713"/>
      <c r="AD42" s="714" t="s">
        <v>173</v>
      </c>
      <c r="AE42" s="714"/>
      <c r="AF42" s="714"/>
      <c r="AG42" s="714"/>
      <c r="AH42" s="714"/>
      <c r="AI42" s="714"/>
      <c r="AJ42" s="714"/>
      <c r="AK42" s="714"/>
      <c r="AL42" s="683" t="s">
        <v>173</v>
      </c>
      <c r="AM42" s="684"/>
      <c r="AN42" s="684"/>
      <c r="AO42" s="715"/>
      <c r="AQ42" s="716" t="s">
        <v>351</v>
      </c>
      <c r="AR42" s="717"/>
      <c r="AS42" s="717"/>
      <c r="AT42" s="717"/>
      <c r="AU42" s="717"/>
      <c r="AV42" s="717"/>
      <c r="AW42" s="717"/>
      <c r="AX42" s="717"/>
      <c r="AY42" s="718"/>
      <c r="AZ42" s="664">
        <v>714841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322</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1353031</v>
      </c>
      <c r="CS42" s="681"/>
      <c r="CT42" s="681"/>
      <c r="CU42" s="681"/>
      <c r="CV42" s="681"/>
      <c r="CW42" s="681"/>
      <c r="CX42" s="681"/>
      <c r="CY42" s="682"/>
      <c r="CZ42" s="683">
        <v>9.1999999999999993</v>
      </c>
      <c r="DA42" s="684"/>
      <c r="DB42" s="684"/>
      <c r="DC42" s="685"/>
      <c r="DD42" s="686">
        <v>316621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15435597</v>
      </c>
      <c r="S43" s="703"/>
      <c r="T43" s="703"/>
      <c r="U43" s="703"/>
      <c r="V43" s="703"/>
      <c r="W43" s="703"/>
      <c r="X43" s="703"/>
      <c r="Y43" s="704"/>
      <c r="Z43" s="705">
        <v>100</v>
      </c>
      <c r="AA43" s="705"/>
      <c r="AB43" s="705"/>
      <c r="AC43" s="705"/>
      <c r="AD43" s="706">
        <v>6162299</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40675</v>
      </c>
      <c r="CS43" s="699"/>
      <c r="CT43" s="699"/>
      <c r="CU43" s="699"/>
      <c r="CV43" s="699"/>
      <c r="CW43" s="699"/>
      <c r="CX43" s="699"/>
      <c r="CY43" s="700"/>
      <c r="CZ43" s="683">
        <v>0.3</v>
      </c>
      <c r="DA43" s="701"/>
      <c r="DB43" s="701"/>
      <c r="DC43" s="702"/>
      <c r="DD43" s="686">
        <v>40675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1177719</v>
      </c>
      <c r="CS44" s="681"/>
      <c r="CT44" s="681"/>
      <c r="CU44" s="681"/>
      <c r="CV44" s="681"/>
      <c r="CW44" s="681"/>
      <c r="CX44" s="681"/>
      <c r="CY44" s="682"/>
      <c r="CZ44" s="683">
        <v>8</v>
      </c>
      <c r="DA44" s="684"/>
      <c r="DB44" s="684"/>
      <c r="DC44" s="685"/>
      <c r="DD44" s="686">
        <v>283158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671842</v>
      </c>
      <c r="CS45" s="699"/>
      <c r="CT45" s="699"/>
      <c r="CU45" s="699"/>
      <c r="CV45" s="699"/>
      <c r="CW45" s="699"/>
      <c r="CX45" s="699"/>
      <c r="CY45" s="700"/>
      <c r="CZ45" s="683">
        <v>4.5999999999999996</v>
      </c>
      <c r="DA45" s="701"/>
      <c r="DB45" s="701"/>
      <c r="DC45" s="702"/>
      <c r="DD45" s="686">
        <v>132935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434294</v>
      </c>
      <c r="CS46" s="681"/>
      <c r="CT46" s="681"/>
      <c r="CU46" s="681"/>
      <c r="CV46" s="681"/>
      <c r="CW46" s="681"/>
      <c r="CX46" s="681"/>
      <c r="CY46" s="682"/>
      <c r="CZ46" s="683">
        <v>3</v>
      </c>
      <c r="DA46" s="684"/>
      <c r="DB46" s="684"/>
      <c r="DC46" s="685"/>
      <c r="DD46" s="686">
        <v>140340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175312</v>
      </c>
      <c r="CS47" s="699"/>
      <c r="CT47" s="699"/>
      <c r="CU47" s="699"/>
      <c r="CV47" s="699"/>
      <c r="CW47" s="699"/>
      <c r="CX47" s="699"/>
      <c r="CY47" s="700"/>
      <c r="CZ47" s="683">
        <v>1.2</v>
      </c>
      <c r="DA47" s="701"/>
      <c r="DB47" s="701"/>
      <c r="DC47" s="702"/>
      <c r="DD47" s="686">
        <v>33463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173</v>
      </c>
      <c r="CS48" s="681"/>
      <c r="CT48" s="681"/>
      <c r="CU48" s="681"/>
      <c r="CV48" s="681"/>
      <c r="CW48" s="681"/>
      <c r="CX48" s="681"/>
      <c r="CY48" s="682"/>
      <c r="CZ48" s="683" t="s">
        <v>173</v>
      </c>
      <c r="DA48" s="684"/>
      <c r="DB48" s="684"/>
      <c r="DC48" s="685"/>
      <c r="DD48" s="686" t="s">
        <v>173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14705918</v>
      </c>
      <c r="CS49" s="665"/>
      <c r="CT49" s="665"/>
      <c r="CU49" s="665"/>
      <c r="CV49" s="665"/>
      <c r="CW49" s="665"/>
      <c r="CX49" s="665"/>
      <c r="CY49" s="666"/>
      <c r="CZ49" s="667">
        <v>100</v>
      </c>
      <c r="DA49" s="668"/>
      <c r="DB49" s="668"/>
      <c r="DC49" s="669"/>
      <c r="DD49" s="670">
        <v>7515386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wEQ76wvgOfScrS7QM2SgiEJcZA1/8Fquu0sHmXPJ5aDqOIdDdJTu+gjm2yp7xkDKh2eMBY2Zl5+nPma3FK2XA==" saltValue="hD3Y8nxxAOVTHiINUEwv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70" zoomScaleNormal="25" zoomScaleSheetLayoutView="70" workbookViewId="0">
      <selection activeCell="Q69" sqref="Q69:U6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15436</v>
      </c>
      <c r="R7" s="1200"/>
      <c r="S7" s="1200"/>
      <c r="T7" s="1200"/>
      <c r="U7" s="1200"/>
      <c r="V7" s="1200">
        <v>14706</v>
      </c>
      <c r="W7" s="1200"/>
      <c r="X7" s="1200"/>
      <c r="Y7" s="1200"/>
      <c r="Z7" s="1200"/>
      <c r="AA7" s="1200">
        <v>730</v>
      </c>
      <c r="AB7" s="1200"/>
      <c r="AC7" s="1200"/>
      <c r="AD7" s="1200"/>
      <c r="AE7" s="1201"/>
      <c r="AF7" s="1202">
        <v>556</v>
      </c>
      <c r="AG7" s="1203"/>
      <c r="AH7" s="1203"/>
      <c r="AI7" s="1203"/>
      <c r="AJ7" s="1204"/>
      <c r="AK7" s="1186">
        <v>44</v>
      </c>
      <c r="AL7" s="1187"/>
      <c r="AM7" s="1187"/>
      <c r="AN7" s="1187"/>
      <c r="AO7" s="1187"/>
      <c r="AP7" s="1187">
        <v>9578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15436</v>
      </c>
      <c r="R23" s="1164"/>
      <c r="S23" s="1164"/>
      <c r="T23" s="1164"/>
      <c r="U23" s="1164"/>
      <c r="V23" s="1164">
        <v>14706</v>
      </c>
      <c r="W23" s="1164"/>
      <c r="X23" s="1164"/>
      <c r="Y23" s="1164"/>
      <c r="Z23" s="1164"/>
      <c r="AA23" s="1164">
        <v>730</v>
      </c>
      <c r="AB23" s="1164"/>
      <c r="AC23" s="1164"/>
      <c r="AD23" s="1164"/>
      <c r="AE23" s="1165"/>
      <c r="AF23" s="1166">
        <v>556</v>
      </c>
      <c r="AG23" s="1164"/>
      <c r="AH23" s="1164"/>
      <c r="AI23" s="1164"/>
      <c r="AJ23" s="1167"/>
      <c r="AK23" s="1168"/>
      <c r="AL23" s="1169"/>
      <c r="AM23" s="1169"/>
      <c r="AN23" s="1169"/>
      <c r="AO23" s="1169"/>
      <c r="AP23" s="1164">
        <v>9578</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2320</v>
      </c>
      <c r="R28" s="1149"/>
      <c r="S28" s="1149"/>
      <c r="T28" s="1149"/>
      <c r="U28" s="1149"/>
      <c r="V28" s="1149">
        <v>2263</v>
      </c>
      <c r="W28" s="1149"/>
      <c r="X28" s="1149"/>
      <c r="Y28" s="1149"/>
      <c r="Z28" s="1149"/>
      <c r="AA28" s="1149">
        <v>56</v>
      </c>
      <c r="AB28" s="1149"/>
      <c r="AC28" s="1149"/>
      <c r="AD28" s="1149"/>
      <c r="AE28" s="1150"/>
      <c r="AF28" s="1151">
        <v>56</v>
      </c>
      <c r="AG28" s="1149"/>
      <c r="AH28" s="1149"/>
      <c r="AI28" s="1149"/>
      <c r="AJ28" s="1152"/>
      <c r="AK28" s="1153">
        <v>151</v>
      </c>
      <c r="AL28" s="1141"/>
      <c r="AM28" s="1141"/>
      <c r="AN28" s="1141"/>
      <c r="AO28" s="1141"/>
      <c r="AP28" s="1141" t="s">
        <v>585</v>
      </c>
      <c r="AQ28" s="1141"/>
      <c r="AR28" s="1141"/>
      <c r="AS28" s="1141"/>
      <c r="AT28" s="1141"/>
      <c r="AU28" s="1141" t="s">
        <v>585</v>
      </c>
      <c r="AV28" s="1141"/>
      <c r="AW28" s="1141"/>
      <c r="AX28" s="1141"/>
      <c r="AY28" s="1141"/>
      <c r="AZ28" s="1142" t="s">
        <v>585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2111</v>
      </c>
      <c r="R29" s="1139"/>
      <c r="S29" s="1139"/>
      <c r="T29" s="1139"/>
      <c r="U29" s="1139"/>
      <c r="V29" s="1139">
        <v>2040</v>
      </c>
      <c r="W29" s="1139"/>
      <c r="X29" s="1139"/>
      <c r="Y29" s="1139"/>
      <c r="Z29" s="1139"/>
      <c r="AA29" s="1139">
        <v>70</v>
      </c>
      <c r="AB29" s="1139"/>
      <c r="AC29" s="1139"/>
      <c r="AD29" s="1139"/>
      <c r="AE29" s="1140"/>
      <c r="AF29" s="1114">
        <v>70</v>
      </c>
      <c r="AG29" s="1115"/>
      <c r="AH29" s="1115"/>
      <c r="AI29" s="1115"/>
      <c r="AJ29" s="1116"/>
      <c r="AK29" s="1075">
        <v>296</v>
      </c>
      <c r="AL29" s="1066"/>
      <c r="AM29" s="1066"/>
      <c r="AN29" s="1066"/>
      <c r="AO29" s="1066"/>
      <c r="AP29" s="1066" t="s">
        <v>585</v>
      </c>
      <c r="AQ29" s="1066"/>
      <c r="AR29" s="1066"/>
      <c r="AS29" s="1066"/>
      <c r="AT29" s="1066"/>
      <c r="AU29" s="1066" t="s">
        <v>585</v>
      </c>
      <c r="AV29" s="1066"/>
      <c r="AW29" s="1066"/>
      <c r="AX29" s="1066"/>
      <c r="AY29" s="1066"/>
      <c r="AZ29" s="1137" t="s">
        <v>585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394</v>
      </c>
      <c r="R30" s="1139"/>
      <c r="S30" s="1139"/>
      <c r="T30" s="1139"/>
      <c r="U30" s="1139"/>
      <c r="V30" s="1139">
        <v>393</v>
      </c>
      <c r="W30" s="1139"/>
      <c r="X30" s="1139"/>
      <c r="Y30" s="1139"/>
      <c r="Z30" s="1139"/>
      <c r="AA30" s="1139">
        <v>0</v>
      </c>
      <c r="AB30" s="1139"/>
      <c r="AC30" s="1139"/>
      <c r="AD30" s="1139"/>
      <c r="AE30" s="1140"/>
      <c r="AF30" s="1114">
        <v>0</v>
      </c>
      <c r="AG30" s="1115"/>
      <c r="AH30" s="1115"/>
      <c r="AI30" s="1115"/>
      <c r="AJ30" s="1116"/>
      <c r="AK30" s="1075">
        <v>80</v>
      </c>
      <c r="AL30" s="1066"/>
      <c r="AM30" s="1066"/>
      <c r="AN30" s="1066"/>
      <c r="AO30" s="1066"/>
      <c r="AP30" s="1066" t="s">
        <v>585</v>
      </c>
      <c r="AQ30" s="1066"/>
      <c r="AR30" s="1066"/>
      <c r="AS30" s="1066"/>
      <c r="AT30" s="1066"/>
      <c r="AU30" s="1066" t="s">
        <v>585</v>
      </c>
      <c r="AV30" s="1066"/>
      <c r="AW30" s="1066"/>
      <c r="AX30" s="1066"/>
      <c r="AY30" s="1066"/>
      <c r="AZ30" s="1137" t="s">
        <v>585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405</v>
      </c>
      <c r="R31" s="1139"/>
      <c r="S31" s="1139"/>
      <c r="T31" s="1139"/>
      <c r="U31" s="1139"/>
      <c r="V31" s="1139">
        <v>340</v>
      </c>
      <c r="W31" s="1139"/>
      <c r="X31" s="1139"/>
      <c r="Y31" s="1139"/>
      <c r="Z31" s="1139"/>
      <c r="AA31" s="1139">
        <v>65</v>
      </c>
      <c r="AB31" s="1139"/>
      <c r="AC31" s="1139"/>
      <c r="AD31" s="1139"/>
      <c r="AE31" s="1140"/>
      <c r="AF31" s="1114">
        <v>583</v>
      </c>
      <c r="AG31" s="1115"/>
      <c r="AH31" s="1115"/>
      <c r="AI31" s="1115"/>
      <c r="AJ31" s="1116"/>
      <c r="AK31" s="1075">
        <v>0</v>
      </c>
      <c r="AL31" s="1066"/>
      <c r="AM31" s="1066"/>
      <c r="AN31" s="1066"/>
      <c r="AO31" s="1066"/>
      <c r="AP31" s="1066">
        <v>750</v>
      </c>
      <c r="AQ31" s="1066"/>
      <c r="AR31" s="1066"/>
      <c r="AS31" s="1066"/>
      <c r="AT31" s="1066"/>
      <c r="AU31" s="1066">
        <v>13</v>
      </c>
      <c r="AV31" s="1066"/>
      <c r="AW31" s="1066"/>
      <c r="AX31" s="1066"/>
      <c r="AY31" s="1066"/>
      <c r="AZ31" s="1137" t="s">
        <v>585</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1077</v>
      </c>
      <c r="R32" s="1139"/>
      <c r="S32" s="1139"/>
      <c r="T32" s="1139"/>
      <c r="U32" s="1139"/>
      <c r="V32" s="1139">
        <v>1077</v>
      </c>
      <c r="W32" s="1139"/>
      <c r="X32" s="1139"/>
      <c r="Y32" s="1139"/>
      <c r="Z32" s="1139"/>
      <c r="AA32" s="1139">
        <v>0</v>
      </c>
      <c r="AB32" s="1139"/>
      <c r="AC32" s="1139"/>
      <c r="AD32" s="1139"/>
      <c r="AE32" s="1140"/>
      <c r="AF32" s="1114">
        <v>0</v>
      </c>
      <c r="AG32" s="1115"/>
      <c r="AH32" s="1115"/>
      <c r="AI32" s="1115"/>
      <c r="AJ32" s="1116"/>
      <c r="AK32" s="1075">
        <v>340</v>
      </c>
      <c r="AL32" s="1066"/>
      <c r="AM32" s="1066"/>
      <c r="AN32" s="1066"/>
      <c r="AO32" s="1066"/>
      <c r="AP32" s="1066">
        <v>6591</v>
      </c>
      <c r="AQ32" s="1066"/>
      <c r="AR32" s="1066"/>
      <c r="AS32" s="1066"/>
      <c r="AT32" s="1066"/>
      <c r="AU32" s="1066">
        <v>3717</v>
      </c>
      <c r="AV32" s="1066"/>
      <c r="AW32" s="1066"/>
      <c r="AX32" s="1066"/>
      <c r="AY32" s="1066"/>
      <c r="AZ32" s="1137" t="s">
        <v>585</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709</v>
      </c>
      <c r="AG63" s="1054"/>
      <c r="AH63" s="1054"/>
      <c r="AI63" s="1054"/>
      <c r="AJ63" s="1125"/>
      <c r="AK63" s="1126"/>
      <c r="AL63" s="1058"/>
      <c r="AM63" s="1058"/>
      <c r="AN63" s="1058"/>
      <c r="AO63" s="1058"/>
      <c r="AP63" s="1054">
        <v>7341</v>
      </c>
      <c r="AQ63" s="1054"/>
      <c r="AR63" s="1054"/>
      <c r="AS63" s="1054"/>
      <c r="AT63" s="1054"/>
      <c r="AU63" s="1054">
        <v>3730</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586</v>
      </c>
      <c r="C68" s="1081"/>
      <c r="D68" s="1081"/>
      <c r="E68" s="1081"/>
      <c r="F68" s="1081"/>
      <c r="G68" s="1081"/>
      <c r="H68" s="1081"/>
      <c r="I68" s="1081"/>
      <c r="J68" s="1081"/>
      <c r="K68" s="1081"/>
      <c r="L68" s="1081"/>
      <c r="M68" s="1081"/>
      <c r="N68" s="1081"/>
      <c r="O68" s="1081"/>
      <c r="P68" s="1082"/>
      <c r="Q68" s="1083">
        <v>532</v>
      </c>
      <c r="R68" s="1077"/>
      <c r="S68" s="1077"/>
      <c r="T68" s="1077"/>
      <c r="U68" s="1077"/>
      <c r="V68" s="1077">
        <v>498</v>
      </c>
      <c r="W68" s="1077"/>
      <c r="X68" s="1077"/>
      <c r="Y68" s="1077"/>
      <c r="Z68" s="1077"/>
      <c r="AA68" s="1077">
        <v>33</v>
      </c>
      <c r="AB68" s="1077"/>
      <c r="AC68" s="1077"/>
      <c r="AD68" s="1077"/>
      <c r="AE68" s="1077"/>
      <c r="AF68" s="1077">
        <v>33</v>
      </c>
      <c r="AG68" s="1077"/>
      <c r="AH68" s="1077"/>
      <c r="AI68" s="1077"/>
      <c r="AJ68" s="1077"/>
      <c r="AK68" s="1077" t="s">
        <v>521</v>
      </c>
      <c r="AL68" s="1077"/>
      <c r="AM68" s="1077"/>
      <c r="AN68" s="1077"/>
      <c r="AO68" s="1077"/>
      <c r="AP68" s="1077" t="s">
        <v>521</v>
      </c>
      <c r="AQ68" s="1077"/>
      <c r="AR68" s="1077"/>
      <c r="AS68" s="1077"/>
      <c r="AT68" s="1077"/>
      <c r="AU68" s="1077" t="s">
        <v>521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587</v>
      </c>
      <c r="C69" s="1070"/>
      <c r="D69" s="1070"/>
      <c r="E69" s="1070"/>
      <c r="F69" s="1070"/>
      <c r="G69" s="1070"/>
      <c r="H69" s="1070"/>
      <c r="I69" s="1070"/>
      <c r="J69" s="1070"/>
      <c r="K69" s="1070"/>
      <c r="L69" s="1070"/>
      <c r="M69" s="1070"/>
      <c r="N69" s="1070"/>
      <c r="O69" s="1070"/>
      <c r="P69" s="1071"/>
      <c r="Q69" s="1072">
        <v>1013</v>
      </c>
      <c r="R69" s="1066"/>
      <c r="S69" s="1066"/>
      <c r="T69" s="1066"/>
      <c r="U69" s="1066"/>
      <c r="V69" s="1066">
        <v>960</v>
      </c>
      <c r="W69" s="1066"/>
      <c r="X69" s="1066"/>
      <c r="Y69" s="1066"/>
      <c r="Z69" s="1066"/>
      <c r="AA69" s="1066">
        <v>53</v>
      </c>
      <c r="AB69" s="1066"/>
      <c r="AC69" s="1066"/>
      <c r="AD69" s="1066"/>
      <c r="AE69" s="1066"/>
      <c r="AF69" s="1066">
        <v>53</v>
      </c>
      <c r="AG69" s="1066"/>
      <c r="AH69" s="1066"/>
      <c r="AI69" s="1066"/>
      <c r="AJ69" s="1066"/>
      <c r="AK69" s="1066" t="s">
        <v>521</v>
      </c>
      <c r="AL69" s="1066"/>
      <c r="AM69" s="1066"/>
      <c r="AN69" s="1066"/>
      <c r="AO69" s="1066"/>
      <c r="AP69" s="1066">
        <v>1768</v>
      </c>
      <c r="AQ69" s="1066"/>
      <c r="AR69" s="1066"/>
      <c r="AS69" s="1066"/>
      <c r="AT69" s="1066"/>
      <c r="AU69" s="1066">
        <v>436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588</v>
      </c>
      <c r="C70" s="1070"/>
      <c r="D70" s="1070"/>
      <c r="E70" s="1070"/>
      <c r="F70" s="1070"/>
      <c r="G70" s="1070"/>
      <c r="H70" s="1070"/>
      <c r="I70" s="1070"/>
      <c r="J70" s="1070"/>
      <c r="K70" s="1070"/>
      <c r="L70" s="1070"/>
      <c r="M70" s="1070"/>
      <c r="N70" s="1070"/>
      <c r="O70" s="1070"/>
      <c r="P70" s="1071"/>
      <c r="Q70" s="1072">
        <v>4673</v>
      </c>
      <c r="R70" s="1066"/>
      <c r="S70" s="1066"/>
      <c r="T70" s="1066"/>
      <c r="U70" s="1066"/>
      <c r="V70" s="1066">
        <v>4526</v>
      </c>
      <c r="W70" s="1066"/>
      <c r="X70" s="1066"/>
      <c r="Y70" s="1066"/>
      <c r="Z70" s="1066"/>
      <c r="AA70" s="1066">
        <v>147</v>
      </c>
      <c r="AB70" s="1066"/>
      <c r="AC70" s="1066"/>
      <c r="AD70" s="1066"/>
      <c r="AE70" s="1066"/>
      <c r="AF70" s="1066">
        <v>147</v>
      </c>
      <c r="AG70" s="1066"/>
      <c r="AH70" s="1066"/>
      <c r="AI70" s="1066"/>
      <c r="AJ70" s="1066"/>
      <c r="AK70" s="1066" t="s">
        <v>521</v>
      </c>
      <c r="AL70" s="1066"/>
      <c r="AM70" s="1066"/>
      <c r="AN70" s="1066"/>
      <c r="AO70" s="1066"/>
      <c r="AP70" s="1066" t="s">
        <v>521</v>
      </c>
      <c r="AQ70" s="1066"/>
      <c r="AR70" s="1066"/>
      <c r="AS70" s="1066"/>
      <c r="AT70" s="1066"/>
      <c r="AU70" s="1066" t="s">
        <v>521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589</v>
      </c>
      <c r="C71" s="1070"/>
      <c r="D71" s="1070"/>
      <c r="E71" s="1070"/>
      <c r="F71" s="1070"/>
      <c r="G71" s="1070"/>
      <c r="H71" s="1070"/>
      <c r="I71" s="1070"/>
      <c r="J71" s="1070"/>
      <c r="K71" s="1070"/>
      <c r="L71" s="1070"/>
      <c r="M71" s="1070"/>
      <c r="N71" s="1070"/>
      <c r="O71" s="1070"/>
      <c r="P71" s="1071"/>
      <c r="Q71" s="1072">
        <v>0</v>
      </c>
      <c r="R71" s="1066"/>
      <c r="S71" s="1066"/>
      <c r="T71" s="1066"/>
      <c r="U71" s="1066"/>
      <c r="V71" s="1066" t="s">
        <v>585</v>
      </c>
      <c r="W71" s="1066"/>
      <c r="X71" s="1066"/>
      <c r="Y71" s="1066"/>
      <c r="Z71" s="1066"/>
      <c r="AA71" s="1066">
        <v>0</v>
      </c>
      <c r="AB71" s="1066"/>
      <c r="AC71" s="1066"/>
      <c r="AD71" s="1066"/>
      <c r="AE71" s="1066"/>
      <c r="AF71" s="1066">
        <v>0</v>
      </c>
      <c r="AG71" s="1066"/>
      <c r="AH71" s="1066"/>
      <c r="AI71" s="1066"/>
      <c r="AJ71" s="1066"/>
      <c r="AK71" s="1066" t="s">
        <v>585</v>
      </c>
      <c r="AL71" s="1066"/>
      <c r="AM71" s="1066"/>
      <c r="AN71" s="1066"/>
      <c r="AO71" s="1066"/>
      <c r="AP71" s="1066" t="s">
        <v>585</v>
      </c>
      <c r="AQ71" s="1066"/>
      <c r="AR71" s="1066"/>
      <c r="AS71" s="1066"/>
      <c r="AT71" s="1066"/>
      <c r="AU71" s="1066" t="s">
        <v>585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590</v>
      </c>
      <c r="C72" s="1070"/>
      <c r="D72" s="1070"/>
      <c r="E72" s="1070"/>
      <c r="F72" s="1070"/>
      <c r="G72" s="1070"/>
      <c r="H72" s="1070"/>
      <c r="I72" s="1070"/>
      <c r="J72" s="1070"/>
      <c r="K72" s="1070"/>
      <c r="L72" s="1070"/>
      <c r="M72" s="1070"/>
      <c r="N72" s="1070"/>
      <c r="O72" s="1070"/>
      <c r="P72" s="1071"/>
      <c r="Q72" s="1072">
        <v>1393</v>
      </c>
      <c r="R72" s="1066"/>
      <c r="S72" s="1066"/>
      <c r="T72" s="1066"/>
      <c r="U72" s="1066"/>
      <c r="V72" s="1066">
        <v>1235</v>
      </c>
      <c r="W72" s="1066"/>
      <c r="X72" s="1066"/>
      <c r="Y72" s="1066"/>
      <c r="Z72" s="1066"/>
      <c r="AA72" s="1066">
        <v>158</v>
      </c>
      <c r="AB72" s="1066"/>
      <c r="AC72" s="1066"/>
      <c r="AD72" s="1066"/>
      <c r="AE72" s="1066"/>
      <c r="AF72" s="1066">
        <v>158</v>
      </c>
      <c r="AG72" s="1066"/>
      <c r="AH72" s="1066"/>
      <c r="AI72" s="1066"/>
      <c r="AJ72" s="1066"/>
      <c r="AK72" s="1066" t="s">
        <v>585</v>
      </c>
      <c r="AL72" s="1066"/>
      <c r="AM72" s="1066"/>
      <c r="AN72" s="1066"/>
      <c r="AO72" s="1066"/>
      <c r="AP72" s="1066" t="s">
        <v>585</v>
      </c>
      <c r="AQ72" s="1066"/>
      <c r="AR72" s="1066"/>
      <c r="AS72" s="1066"/>
      <c r="AT72" s="1066"/>
      <c r="AU72" s="1066" t="s">
        <v>585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591</v>
      </c>
      <c r="C73" s="1070"/>
      <c r="D73" s="1070"/>
      <c r="E73" s="1070"/>
      <c r="F73" s="1070"/>
      <c r="G73" s="1070"/>
      <c r="H73" s="1070"/>
      <c r="I73" s="1070"/>
      <c r="J73" s="1070"/>
      <c r="K73" s="1070"/>
      <c r="L73" s="1070"/>
      <c r="M73" s="1070"/>
      <c r="N73" s="1070"/>
      <c r="O73" s="1070"/>
      <c r="P73" s="1071"/>
      <c r="Q73" s="1072">
        <v>421958</v>
      </c>
      <c r="R73" s="1066"/>
      <c r="S73" s="1066"/>
      <c r="T73" s="1066"/>
      <c r="U73" s="1066"/>
      <c r="V73" s="1066">
        <v>405722</v>
      </c>
      <c r="W73" s="1066"/>
      <c r="X73" s="1066"/>
      <c r="Y73" s="1066"/>
      <c r="Z73" s="1066"/>
      <c r="AA73" s="1066">
        <v>16237</v>
      </c>
      <c r="AB73" s="1066"/>
      <c r="AC73" s="1066"/>
      <c r="AD73" s="1066"/>
      <c r="AE73" s="1066"/>
      <c r="AF73" s="1066">
        <v>16237</v>
      </c>
      <c r="AG73" s="1066"/>
      <c r="AH73" s="1066"/>
      <c r="AI73" s="1066"/>
      <c r="AJ73" s="1066"/>
      <c r="AK73" s="1066">
        <v>816</v>
      </c>
      <c r="AL73" s="1066"/>
      <c r="AM73" s="1066"/>
      <c r="AN73" s="1066"/>
      <c r="AO73" s="1066"/>
      <c r="AP73" s="1066" t="s">
        <v>585</v>
      </c>
      <c r="AQ73" s="1066"/>
      <c r="AR73" s="1066"/>
      <c r="AS73" s="1066"/>
      <c r="AT73" s="1066"/>
      <c r="AU73" s="1066" t="s">
        <v>585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16628</v>
      </c>
      <c r="AG88" s="1054"/>
      <c r="AH88" s="1054"/>
      <c r="AI88" s="1054"/>
      <c r="AJ88" s="1054"/>
      <c r="AK88" s="1058"/>
      <c r="AL88" s="1058"/>
      <c r="AM88" s="1058"/>
      <c r="AN88" s="1058"/>
      <c r="AO88" s="1058"/>
      <c r="AP88" s="1054">
        <v>1768</v>
      </c>
      <c r="AQ88" s="1054"/>
      <c r="AR88" s="1054"/>
      <c r="AS88" s="1054"/>
      <c r="AT88" s="1054"/>
      <c r="AU88" s="1054">
        <v>436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305</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305</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305</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1076485</v>
      </c>
      <c r="AB110" s="982"/>
      <c r="AC110" s="982"/>
      <c r="AD110" s="982"/>
      <c r="AE110" s="983"/>
      <c r="AF110" s="984">
        <v>936540</v>
      </c>
      <c r="AG110" s="982"/>
      <c r="AH110" s="982"/>
      <c r="AI110" s="982"/>
      <c r="AJ110" s="983"/>
      <c r="AK110" s="984">
        <v>907117</v>
      </c>
      <c r="AL110" s="982"/>
      <c r="AM110" s="982"/>
      <c r="AN110" s="982"/>
      <c r="AO110" s="983"/>
      <c r="AP110" s="985">
        <v>16.3</v>
      </c>
      <c r="AQ110" s="986"/>
      <c r="AR110" s="986"/>
      <c r="AS110" s="986"/>
      <c r="AT110" s="987"/>
      <c r="AU110" s="1021" t="s">
        <v>72</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8411967</v>
      </c>
      <c r="BR110" s="929"/>
      <c r="BS110" s="929"/>
      <c r="BT110" s="929"/>
      <c r="BU110" s="929"/>
      <c r="BV110" s="929">
        <v>9330442</v>
      </c>
      <c r="BW110" s="929"/>
      <c r="BX110" s="929"/>
      <c r="BY110" s="929"/>
      <c r="BZ110" s="929"/>
      <c r="CA110" s="929">
        <v>9578115</v>
      </c>
      <c r="CB110" s="929"/>
      <c r="CC110" s="929"/>
      <c r="CD110" s="929"/>
      <c r="CE110" s="929"/>
      <c r="CF110" s="953">
        <v>172</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438</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442</v>
      </c>
      <c r="AG111" s="1010"/>
      <c r="AH111" s="1010"/>
      <c r="AI111" s="1010"/>
      <c r="AJ111" s="1011"/>
      <c r="AK111" s="1012" t="s">
        <v>443</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t="s">
        <v>439</v>
      </c>
      <c r="BR111" s="901"/>
      <c r="BS111" s="901"/>
      <c r="BT111" s="901"/>
      <c r="BU111" s="901"/>
      <c r="BV111" s="901" t="s">
        <v>438</v>
      </c>
      <c r="BW111" s="901"/>
      <c r="BX111" s="901"/>
      <c r="BY111" s="901"/>
      <c r="BZ111" s="901"/>
      <c r="CA111" s="901" t="s">
        <v>438</v>
      </c>
      <c r="CB111" s="901"/>
      <c r="CC111" s="901"/>
      <c r="CD111" s="901"/>
      <c r="CE111" s="901"/>
      <c r="CF111" s="962" t="s">
        <v>446</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439</v>
      </c>
      <c r="DR111" s="901"/>
      <c r="DS111" s="901"/>
      <c r="DT111" s="901"/>
      <c r="DU111" s="901"/>
      <c r="DV111" s="878" t="s">
        <v>438</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450</v>
      </c>
      <c r="AB112" s="864"/>
      <c r="AC112" s="864"/>
      <c r="AD112" s="864"/>
      <c r="AE112" s="865"/>
      <c r="AF112" s="866" t="s">
        <v>444</v>
      </c>
      <c r="AG112" s="864"/>
      <c r="AH112" s="864"/>
      <c r="AI112" s="864"/>
      <c r="AJ112" s="865"/>
      <c r="AK112" s="866" t="s">
        <v>438</v>
      </c>
      <c r="AL112" s="864"/>
      <c r="AM112" s="864"/>
      <c r="AN112" s="864"/>
      <c r="AO112" s="865"/>
      <c r="AP112" s="911" t="s">
        <v>438</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4661825</v>
      </c>
      <c r="BR112" s="901"/>
      <c r="BS112" s="901"/>
      <c r="BT112" s="901"/>
      <c r="BU112" s="901"/>
      <c r="BV112" s="901">
        <v>4427543</v>
      </c>
      <c r="BW112" s="901"/>
      <c r="BX112" s="901"/>
      <c r="BY112" s="901"/>
      <c r="BZ112" s="901"/>
      <c r="CA112" s="901">
        <v>3729938</v>
      </c>
      <c r="CB112" s="901"/>
      <c r="CC112" s="901"/>
      <c r="CD112" s="901"/>
      <c r="CE112" s="901"/>
      <c r="CF112" s="962">
        <v>67</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450</v>
      </c>
      <c r="DR112" s="901"/>
      <c r="DS112" s="901"/>
      <c r="DT112" s="901"/>
      <c r="DU112" s="901"/>
      <c r="DV112" s="878" t="s">
        <v>439</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358559</v>
      </c>
      <c r="AB113" s="1010"/>
      <c r="AC113" s="1010"/>
      <c r="AD113" s="1010"/>
      <c r="AE113" s="1011"/>
      <c r="AF113" s="1012">
        <v>312391</v>
      </c>
      <c r="AG113" s="1010"/>
      <c r="AH113" s="1010"/>
      <c r="AI113" s="1010"/>
      <c r="AJ113" s="1011"/>
      <c r="AK113" s="1012">
        <v>288282</v>
      </c>
      <c r="AL113" s="1010"/>
      <c r="AM113" s="1010"/>
      <c r="AN113" s="1010"/>
      <c r="AO113" s="1011"/>
      <c r="AP113" s="1013">
        <v>5.2</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464141</v>
      </c>
      <c r="BR113" s="901"/>
      <c r="BS113" s="901"/>
      <c r="BT113" s="901"/>
      <c r="BU113" s="901"/>
      <c r="BV113" s="901">
        <v>461557</v>
      </c>
      <c r="BW113" s="901"/>
      <c r="BX113" s="901"/>
      <c r="BY113" s="901"/>
      <c r="BZ113" s="901"/>
      <c r="CA113" s="901">
        <v>435597</v>
      </c>
      <c r="CB113" s="901"/>
      <c r="CC113" s="901"/>
      <c r="CD113" s="901"/>
      <c r="CE113" s="901"/>
      <c r="CF113" s="962">
        <v>7.8</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450</v>
      </c>
      <c r="DH113" s="864"/>
      <c r="DI113" s="864"/>
      <c r="DJ113" s="864"/>
      <c r="DK113" s="865"/>
      <c r="DL113" s="866" t="s">
        <v>438</v>
      </c>
      <c r="DM113" s="864"/>
      <c r="DN113" s="864"/>
      <c r="DO113" s="864"/>
      <c r="DP113" s="865"/>
      <c r="DQ113" s="866" t="s">
        <v>438</v>
      </c>
      <c r="DR113" s="864"/>
      <c r="DS113" s="864"/>
      <c r="DT113" s="864"/>
      <c r="DU113" s="865"/>
      <c r="DV113" s="911" t="s">
        <v>450</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878</v>
      </c>
      <c r="AB114" s="864"/>
      <c r="AC114" s="864"/>
      <c r="AD114" s="864"/>
      <c r="AE114" s="865"/>
      <c r="AF114" s="866">
        <v>3480</v>
      </c>
      <c r="AG114" s="864"/>
      <c r="AH114" s="864"/>
      <c r="AI114" s="864"/>
      <c r="AJ114" s="865"/>
      <c r="AK114" s="866">
        <v>26842</v>
      </c>
      <c r="AL114" s="864"/>
      <c r="AM114" s="864"/>
      <c r="AN114" s="864"/>
      <c r="AO114" s="865"/>
      <c r="AP114" s="911">
        <v>0.5</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833162</v>
      </c>
      <c r="BR114" s="901"/>
      <c r="BS114" s="901"/>
      <c r="BT114" s="901"/>
      <c r="BU114" s="901"/>
      <c r="BV114" s="901">
        <v>773687</v>
      </c>
      <c r="BW114" s="901"/>
      <c r="BX114" s="901"/>
      <c r="BY114" s="901"/>
      <c r="BZ114" s="901"/>
      <c r="CA114" s="901">
        <v>727895</v>
      </c>
      <c r="CB114" s="901"/>
      <c r="CC114" s="901"/>
      <c r="CD114" s="901"/>
      <c r="CE114" s="901"/>
      <c r="CF114" s="962">
        <v>13.1</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450</v>
      </c>
      <c r="DH114" s="864"/>
      <c r="DI114" s="864"/>
      <c r="DJ114" s="864"/>
      <c r="DK114" s="865"/>
      <c r="DL114" s="866" t="s">
        <v>459</v>
      </c>
      <c r="DM114" s="864"/>
      <c r="DN114" s="864"/>
      <c r="DO114" s="864"/>
      <c r="DP114" s="865"/>
      <c r="DQ114" s="866" t="s">
        <v>438</v>
      </c>
      <c r="DR114" s="864"/>
      <c r="DS114" s="864"/>
      <c r="DT114" s="864"/>
      <c r="DU114" s="865"/>
      <c r="DV114" s="911" t="s">
        <v>443</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444</v>
      </c>
      <c r="AB115" s="1010"/>
      <c r="AC115" s="1010"/>
      <c r="AD115" s="1010"/>
      <c r="AE115" s="1011"/>
      <c r="AF115" s="1012" t="s">
        <v>438</v>
      </c>
      <c r="AG115" s="1010"/>
      <c r="AH115" s="1010"/>
      <c r="AI115" s="1010"/>
      <c r="AJ115" s="1011"/>
      <c r="AK115" s="1012" t="s">
        <v>439</v>
      </c>
      <c r="AL115" s="1010"/>
      <c r="AM115" s="1010"/>
      <c r="AN115" s="1010"/>
      <c r="AO115" s="1011"/>
      <c r="AP115" s="1013" t="s">
        <v>438</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438</v>
      </c>
      <c r="BW115" s="901"/>
      <c r="BX115" s="901"/>
      <c r="BY115" s="901"/>
      <c r="BZ115" s="901"/>
      <c r="CA115" s="901" t="s">
        <v>438</v>
      </c>
      <c r="CB115" s="901"/>
      <c r="CC115" s="901"/>
      <c r="CD115" s="901"/>
      <c r="CE115" s="901"/>
      <c r="CF115" s="962" t="s">
        <v>444</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463</v>
      </c>
      <c r="DH115" s="864"/>
      <c r="DI115" s="864"/>
      <c r="DJ115" s="864"/>
      <c r="DK115" s="865"/>
      <c r="DL115" s="866" t="s">
        <v>463</v>
      </c>
      <c r="DM115" s="864"/>
      <c r="DN115" s="864"/>
      <c r="DO115" s="864"/>
      <c r="DP115" s="865"/>
      <c r="DQ115" s="866" t="s">
        <v>446</v>
      </c>
      <c r="DR115" s="864"/>
      <c r="DS115" s="864"/>
      <c r="DT115" s="864"/>
      <c r="DU115" s="865"/>
      <c r="DV115" s="911" t="s">
        <v>438</v>
      </c>
      <c r="DW115" s="912"/>
      <c r="DX115" s="912"/>
      <c r="DY115" s="912"/>
      <c r="DZ115" s="913"/>
    </row>
    <row r="116" spans="1:130" s="248" customFormat="1" ht="26.25" customHeight="1" x14ac:dyDescent="0.15">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439</v>
      </c>
      <c r="AG116" s="864"/>
      <c r="AH116" s="864"/>
      <c r="AI116" s="864"/>
      <c r="AJ116" s="865"/>
      <c r="AK116" s="866" t="s">
        <v>439</v>
      </c>
      <c r="AL116" s="864"/>
      <c r="AM116" s="864"/>
      <c r="AN116" s="864"/>
      <c r="AO116" s="865"/>
      <c r="AP116" s="911" t="s">
        <v>438</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438</v>
      </c>
      <c r="BW116" s="901"/>
      <c r="BX116" s="901"/>
      <c r="BY116" s="901"/>
      <c r="BZ116" s="901"/>
      <c r="CA116" s="901" t="s">
        <v>450</v>
      </c>
      <c r="CB116" s="901"/>
      <c r="CC116" s="901"/>
      <c r="CD116" s="901"/>
      <c r="CE116" s="901"/>
      <c r="CF116" s="962" t="s">
        <v>438</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444</v>
      </c>
      <c r="DM116" s="864"/>
      <c r="DN116" s="864"/>
      <c r="DO116" s="864"/>
      <c r="DP116" s="865"/>
      <c r="DQ116" s="866" t="s">
        <v>438</v>
      </c>
      <c r="DR116" s="864"/>
      <c r="DS116" s="864"/>
      <c r="DT116" s="864"/>
      <c r="DU116" s="865"/>
      <c r="DV116" s="911" t="s">
        <v>439</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1435922</v>
      </c>
      <c r="AB117" s="996"/>
      <c r="AC117" s="996"/>
      <c r="AD117" s="996"/>
      <c r="AE117" s="997"/>
      <c r="AF117" s="998">
        <v>1252411</v>
      </c>
      <c r="AG117" s="996"/>
      <c r="AH117" s="996"/>
      <c r="AI117" s="996"/>
      <c r="AJ117" s="997"/>
      <c r="AK117" s="998">
        <v>1222241</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438</v>
      </c>
      <c r="BW117" s="901"/>
      <c r="BX117" s="901"/>
      <c r="BY117" s="901"/>
      <c r="BZ117" s="901"/>
      <c r="CA117" s="901" t="s">
        <v>459</v>
      </c>
      <c r="CB117" s="901"/>
      <c r="CC117" s="901"/>
      <c r="CD117" s="901"/>
      <c r="CE117" s="901"/>
      <c r="CF117" s="962" t="s">
        <v>444</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444</v>
      </c>
      <c r="DH117" s="864"/>
      <c r="DI117" s="864"/>
      <c r="DJ117" s="864"/>
      <c r="DK117" s="865"/>
      <c r="DL117" s="866" t="s">
        <v>444</v>
      </c>
      <c r="DM117" s="864"/>
      <c r="DN117" s="864"/>
      <c r="DO117" s="864"/>
      <c r="DP117" s="865"/>
      <c r="DQ117" s="866" t="s">
        <v>438</v>
      </c>
      <c r="DR117" s="864"/>
      <c r="DS117" s="864"/>
      <c r="DT117" s="864"/>
      <c r="DU117" s="865"/>
      <c r="DV117" s="911" t="s">
        <v>438</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305</v>
      </c>
      <c r="AL118" s="989"/>
      <c r="AM118" s="989"/>
      <c r="AN118" s="989"/>
      <c r="AO118" s="990"/>
      <c r="AP118" s="992" t="s">
        <v>432</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438</v>
      </c>
      <c r="BW118" s="932"/>
      <c r="BX118" s="932"/>
      <c r="BY118" s="932"/>
      <c r="BZ118" s="932"/>
      <c r="CA118" s="932" t="s">
        <v>438</v>
      </c>
      <c r="CB118" s="932"/>
      <c r="CC118" s="932"/>
      <c r="CD118" s="932"/>
      <c r="CE118" s="932"/>
      <c r="CF118" s="962" t="s">
        <v>443</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446</v>
      </c>
      <c r="DM118" s="864"/>
      <c r="DN118" s="864"/>
      <c r="DO118" s="864"/>
      <c r="DP118" s="865"/>
      <c r="DQ118" s="866" t="s">
        <v>438</v>
      </c>
      <c r="DR118" s="864"/>
      <c r="DS118" s="864"/>
      <c r="DT118" s="864"/>
      <c r="DU118" s="865"/>
      <c r="DV118" s="911" t="s">
        <v>459</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438</v>
      </c>
      <c r="AG119" s="982"/>
      <c r="AH119" s="982"/>
      <c r="AI119" s="982"/>
      <c r="AJ119" s="983"/>
      <c r="AK119" s="984" t="s">
        <v>438</v>
      </c>
      <c r="AL119" s="982"/>
      <c r="AM119" s="982"/>
      <c r="AN119" s="982"/>
      <c r="AO119" s="983"/>
      <c r="AP119" s="985" t="s">
        <v>444</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472</v>
      </c>
      <c r="BP119" s="965"/>
      <c r="BQ119" s="969">
        <v>14371095</v>
      </c>
      <c r="BR119" s="932"/>
      <c r="BS119" s="932"/>
      <c r="BT119" s="932"/>
      <c r="BU119" s="932"/>
      <c r="BV119" s="932">
        <v>14993229</v>
      </c>
      <c r="BW119" s="932"/>
      <c r="BX119" s="932"/>
      <c r="BY119" s="932"/>
      <c r="BZ119" s="932"/>
      <c r="CA119" s="932">
        <v>14471545</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438</v>
      </c>
      <c r="DM119" s="847"/>
      <c r="DN119" s="847"/>
      <c r="DO119" s="847"/>
      <c r="DP119" s="848"/>
      <c r="DQ119" s="849" t="s">
        <v>446</v>
      </c>
      <c r="DR119" s="847"/>
      <c r="DS119" s="847"/>
      <c r="DT119" s="847"/>
      <c r="DU119" s="848"/>
      <c r="DV119" s="935" t="s">
        <v>438</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446</v>
      </c>
      <c r="AG120" s="864"/>
      <c r="AH120" s="864"/>
      <c r="AI120" s="864"/>
      <c r="AJ120" s="865"/>
      <c r="AK120" s="866" t="s">
        <v>438</v>
      </c>
      <c r="AL120" s="864"/>
      <c r="AM120" s="864"/>
      <c r="AN120" s="864"/>
      <c r="AO120" s="865"/>
      <c r="AP120" s="911" t="s">
        <v>438</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2726691</v>
      </c>
      <c r="BR120" s="929"/>
      <c r="BS120" s="929"/>
      <c r="BT120" s="929"/>
      <c r="BU120" s="929"/>
      <c r="BV120" s="929">
        <v>2828752</v>
      </c>
      <c r="BW120" s="929"/>
      <c r="BX120" s="929"/>
      <c r="BY120" s="929"/>
      <c r="BZ120" s="929"/>
      <c r="CA120" s="929">
        <v>4008794</v>
      </c>
      <c r="CB120" s="929"/>
      <c r="CC120" s="929"/>
      <c r="CD120" s="929"/>
      <c r="CE120" s="929"/>
      <c r="CF120" s="953">
        <v>72</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4650542</v>
      </c>
      <c r="DH120" s="929"/>
      <c r="DI120" s="929"/>
      <c r="DJ120" s="929"/>
      <c r="DK120" s="929"/>
      <c r="DL120" s="929">
        <v>4415563</v>
      </c>
      <c r="DM120" s="929"/>
      <c r="DN120" s="929"/>
      <c r="DO120" s="929"/>
      <c r="DP120" s="929"/>
      <c r="DQ120" s="929">
        <v>3717185</v>
      </c>
      <c r="DR120" s="929"/>
      <c r="DS120" s="929"/>
      <c r="DT120" s="929"/>
      <c r="DU120" s="929"/>
      <c r="DV120" s="930">
        <v>66.7</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440</v>
      </c>
      <c r="AG121" s="864"/>
      <c r="AH121" s="864"/>
      <c r="AI121" s="864"/>
      <c r="AJ121" s="865"/>
      <c r="AK121" s="866" t="s">
        <v>438</v>
      </c>
      <c r="AL121" s="864"/>
      <c r="AM121" s="864"/>
      <c r="AN121" s="864"/>
      <c r="AO121" s="865"/>
      <c r="AP121" s="911" t="s">
        <v>438</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t="s">
        <v>438</v>
      </c>
      <c r="BR121" s="901"/>
      <c r="BS121" s="901"/>
      <c r="BT121" s="901"/>
      <c r="BU121" s="901"/>
      <c r="BV121" s="901" t="s">
        <v>459</v>
      </c>
      <c r="BW121" s="901"/>
      <c r="BX121" s="901"/>
      <c r="BY121" s="901"/>
      <c r="BZ121" s="901"/>
      <c r="CA121" s="901" t="s">
        <v>438</v>
      </c>
      <c r="CB121" s="901"/>
      <c r="CC121" s="901"/>
      <c r="CD121" s="901"/>
      <c r="CE121" s="901"/>
      <c r="CF121" s="962" t="s">
        <v>438</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11283</v>
      </c>
      <c r="DH121" s="901"/>
      <c r="DI121" s="901"/>
      <c r="DJ121" s="901"/>
      <c r="DK121" s="901"/>
      <c r="DL121" s="901">
        <v>11980</v>
      </c>
      <c r="DM121" s="901"/>
      <c r="DN121" s="901"/>
      <c r="DO121" s="901"/>
      <c r="DP121" s="901"/>
      <c r="DQ121" s="901">
        <v>12753</v>
      </c>
      <c r="DR121" s="901"/>
      <c r="DS121" s="901"/>
      <c r="DT121" s="901"/>
      <c r="DU121" s="901"/>
      <c r="DV121" s="878">
        <v>0.2</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438</v>
      </c>
      <c r="AG122" s="864"/>
      <c r="AH122" s="864"/>
      <c r="AI122" s="864"/>
      <c r="AJ122" s="865"/>
      <c r="AK122" s="866" t="s">
        <v>438</v>
      </c>
      <c r="AL122" s="864"/>
      <c r="AM122" s="864"/>
      <c r="AN122" s="864"/>
      <c r="AO122" s="865"/>
      <c r="AP122" s="911" t="s">
        <v>438</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11816794</v>
      </c>
      <c r="BR122" s="932"/>
      <c r="BS122" s="932"/>
      <c r="BT122" s="932"/>
      <c r="BU122" s="932"/>
      <c r="BV122" s="932">
        <v>11783224</v>
      </c>
      <c r="BW122" s="932"/>
      <c r="BX122" s="932"/>
      <c r="BY122" s="932"/>
      <c r="BZ122" s="932"/>
      <c r="CA122" s="932">
        <v>11944441</v>
      </c>
      <c r="CB122" s="932"/>
      <c r="CC122" s="932"/>
      <c r="CD122" s="932"/>
      <c r="CE122" s="932"/>
      <c r="CF122" s="933">
        <v>214.4</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438</v>
      </c>
      <c r="AB123" s="864"/>
      <c r="AC123" s="864"/>
      <c r="AD123" s="864"/>
      <c r="AE123" s="865"/>
      <c r="AF123" s="866" t="s">
        <v>438</v>
      </c>
      <c r="AG123" s="864"/>
      <c r="AH123" s="864"/>
      <c r="AI123" s="864"/>
      <c r="AJ123" s="865"/>
      <c r="AK123" s="866" t="s">
        <v>438</v>
      </c>
      <c r="AL123" s="864"/>
      <c r="AM123" s="864"/>
      <c r="AN123" s="864"/>
      <c r="AO123" s="865"/>
      <c r="AP123" s="911" t="s">
        <v>450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482</v>
      </c>
      <c r="BP123" s="965"/>
      <c r="BQ123" s="919">
        <v>14543485</v>
      </c>
      <c r="BR123" s="920"/>
      <c r="BS123" s="920"/>
      <c r="BT123" s="920"/>
      <c r="BU123" s="920"/>
      <c r="BV123" s="920">
        <v>14611976</v>
      </c>
      <c r="BW123" s="920"/>
      <c r="BX123" s="920"/>
      <c r="BY123" s="920"/>
      <c r="BZ123" s="920"/>
      <c r="CA123" s="920">
        <v>15953235</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459</v>
      </c>
      <c r="AB124" s="864"/>
      <c r="AC124" s="864"/>
      <c r="AD124" s="864"/>
      <c r="AE124" s="865"/>
      <c r="AF124" s="866" t="s">
        <v>450</v>
      </c>
      <c r="AG124" s="864"/>
      <c r="AH124" s="864"/>
      <c r="AI124" s="864"/>
      <c r="AJ124" s="865"/>
      <c r="AK124" s="866" t="s">
        <v>446</v>
      </c>
      <c r="AL124" s="864"/>
      <c r="AM124" s="864"/>
      <c r="AN124" s="864"/>
      <c r="AO124" s="865"/>
      <c r="AP124" s="911" t="s">
        <v>459</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459</v>
      </c>
      <c r="BR124" s="918"/>
      <c r="BS124" s="918"/>
      <c r="BT124" s="918"/>
      <c r="BU124" s="918"/>
      <c r="BV124" s="918">
        <v>7.1</v>
      </c>
      <c r="BW124" s="918"/>
      <c r="BX124" s="918"/>
      <c r="BY124" s="918"/>
      <c r="BZ124" s="918"/>
      <c r="CA124" s="918" t="s">
        <v>459</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440</v>
      </c>
      <c r="DH124" s="847"/>
      <c r="DI124" s="847"/>
      <c r="DJ124" s="847"/>
      <c r="DK124" s="848"/>
      <c r="DL124" s="849" t="s">
        <v>440</v>
      </c>
      <c r="DM124" s="847"/>
      <c r="DN124" s="847"/>
      <c r="DO124" s="847"/>
      <c r="DP124" s="848"/>
      <c r="DQ124" s="849" t="s">
        <v>440</v>
      </c>
      <c r="DR124" s="847"/>
      <c r="DS124" s="847"/>
      <c r="DT124" s="847"/>
      <c r="DU124" s="848"/>
      <c r="DV124" s="935" t="s">
        <v>444</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450</v>
      </c>
      <c r="AB125" s="864"/>
      <c r="AC125" s="864"/>
      <c r="AD125" s="864"/>
      <c r="AE125" s="865"/>
      <c r="AF125" s="866" t="s">
        <v>450</v>
      </c>
      <c r="AG125" s="864"/>
      <c r="AH125" s="864"/>
      <c r="AI125" s="864"/>
      <c r="AJ125" s="865"/>
      <c r="AK125" s="866" t="s">
        <v>440</v>
      </c>
      <c r="AL125" s="864"/>
      <c r="AM125" s="864"/>
      <c r="AN125" s="864"/>
      <c r="AO125" s="865"/>
      <c r="AP125" s="911" t="s">
        <v>440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450</v>
      </c>
      <c r="DH125" s="929"/>
      <c r="DI125" s="929"/>
      <c r="DJ125" s="929"/>
      <c r="DK125" s="929"/>
      <c r="DL125" s="929" t="s">
        <v>450</v>
      </c>
      <c r="DM125" s="929"/>
      <c r="DN125" s="929"/>
      <c r="DO125" s="929"/>
      <c r="DP125" s="929"/>
      <c r="DQ125" s="929" t="s">
        <v>444</v>
      </c>
      <c r="DR125" s="929"/>
      <c r="DS125" s="929"/>
      <c r="DT125" s="929"/>
      <c r="DU125" s="929"/>
      <c r="DV125" s="930" t="s">
        <v>440</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450</v>
      </c>
      <c r="AB126" s="864"/>
      <c r="AC126" s="864"/>
      <c r="AD126" s="864"/>
      <c r="AE126" s="865"/>
      <c r="AF126" s="866" t="s">
        <v>440</v>
      </c>
      <c r="AG126" s="864"/>
      <c r="AH126" s="864"/>
      <c r="AI126" s="864"/>
      <c r="AJ126" s="865"/>
      <c r="AK126" s="866" t="s">
        <v>450</v>
      </c>
      <c r="AL126" s="864"/>
      <c r="AM126" s="864"/>
      <c r="AN126" s="864"/>
      <c r="AO126" s="865"/>
      <c r="AP126" s="911" t="s">
        <v>440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450</v>
      </c>
      <c r="DH126" s="901"/>
      <c r="DI126" s="901"/>
      <c r="DJ126" s="901"/>
      <c r="DK126" s="901"/>
      <c r="DL126" s="901" t="s">
        <v>450</v>
      </c>
      <c r="DM126" s="901"/>
      <c r="DN126" s="901"/>
      <c r="DO126" s="901"/>
      <c r="DP126" s="901"/>
      <c r="DQ126" s="901" t="s">
        <v>450</v>
      </c>
      <c r="DR126" s="901"/>
      <c r="DS126" s="901"/>
      <c r="DT126" s="901"/>
      <c r="DU126" s="901"/>
      <c r="DV126" s="878" t="s">
        <v>450</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450</v>
      </c>
      <c r="AB127" s="864"/>
      <c r="AC127" s="864"/>
      <c r="AD127" s="864"/>
      <c r="AE127" s="865"/>
      <c r="AF127" s="866" t="s">
        <v>444</v>
      </c>
      <c r="AG127" s="864"/>
      <c r="AH127" s="864"/>
      <c r="AI127" s="864"/>
      <c r="AJ127" s="865"/>
      <c r="AK127" s="866" t="s">
        <v>450</v>
      </c>
      <c r="AL127" s="864"/>
      <c r="AM127" s="864"/>
      <c r="AN127" s="864"/>
      <c r="AO127" s="865"/>
      <c r="AP127" s="911" t="s">
        <v>450</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450</v>
      </c>
      <c r="DH127" s="901"/>
      <c r="DI127" s="901"/>
      <c r="DJ127" s="901"/>
      <c r="DK127" s="901"/>
      <c r="DL127" s="901" t="s">
        <v>450</v>
      </c>
      <c r="DM127" s="901"/>
      <c r="DN127" s="901"/>
      <c r="DO127" s="901"/>
      <c r="DP127" s="901"/>
      <c r="DQ127" s="901" t="s">
        <v>440</v>
      </c>
      <c r="DR127" s="901"/>
      <c r="DS127" s="901"/>
      <c r="DT127" s="901"/>
      <c r="DU127" s="901"/>
      <c r="DV127" s="878" t="s">
        <v>440</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t="s">
        <v>440</v>
      </c>
      <c r="AB128" s="885"/>
      <c r="AC128" s="885"/>
      <c r="AD128" s="885"/>
      <c r="AE128" s="886"/>
      <c r="AF128" s="887" t="s">
        <v>450</v>
      </c>
      <c r="AG128" s="885"/>
      <c r="AH128" s="885"/>
      <c r="AI128" s="885"/>
      <c r="AJ128" s="886"/>
      <c r="AK128" s="887" t="s">
        <v>450</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438</v>
      </c>
      <c r="BG128" s="871"/>
      <c r="BH128" s="871"/>
      <c r="BI128" s="871"/>
      <c r="BJ128" s="871"/>
      <c r="BK128" s="871"/>
      <c r="BL128" s="894"/>
      <c r="BM128" s="870">
        <v>14.24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438</v>
      </c>
      <c r="DH128" s="875"/>
      <c r="DI128" s="875"/>
      <c r="DJ128" s="875"/>
      <c r="DK128" s="875"/>
      <c r="DL128" s="875" t="s">
        <v>439</v>
      </c>
      <c r="DM128" s="875"/>
      <c r="DN128" s="875"/>
      <c r="DO128" s="875"/>
      <c r="DP128" s="875"/>
      <c r="DQ128" s="875" t="s">
        <v>498</v>
      </c>
      <c r="DR128" s="875"/>
      <c r="DS128" s="875"/>
      <c r="DT128" s="875"/>
      <c r="DU128" s="875"/>
      <c r="DV128" s="876" t="s">
        <v>440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6273642</v>
      </c>
      <c r="AB129" s="864"/>
      <c r="AC129" s="864"/>
      <c r="AD129" s="864"/>
      <c r="AE129" s="865"/>
      <c r="AF129" s="866">
        <v>6280365</v>
      </c>
      <c r="AG129" s="864"/>
      <c r="AH129" s="864"/>
      <c r="AI129" s="864"/>
      <c r="AJ129" s="865"/>
      <c r="AK129" s="866">
        <v>6485782</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439</v>
      </c>
      <c r="BG129" s="854"/>
      <c r="BH129" s="854"/>
      <c r="BI129" s="854"/>
      <c r="BJ129" s="854"/>
      <c r="BK129" s="854"/>
      <c r="BL129" s="855"/>
      <c r="BM129" s="853">
        <v>19.239999999999998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999023</v>
      </c>
      <c r="AB130" s="864"/>
      <c r="AC130" s="864"/>
      <c r="AD130" s="864"/>
      <c r="AE130" s="865"/>
      <c r="AF130" s="866">
        <v>961631</v>
      </c>
      <c r="AG130" s="864"/>
      <c r="AH130" s="864"/>
      <c r="AI130" s="864"/>
      <c r="AJ130" s="865"/>
      <c r="AK130" s="866">
        <v>915725</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6.4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5274619</v>
      </c>
      <c r="AB131" s="847"/>
      <c r="AC131" s="847"/>
      <c r="AD131" s="847"/>
      <c r="AE131" s="848"/>
      <c r="AF131" s="849">
        <v>5318734</v>
      </c>
      <c r="AG131" s="847"/>
      <c r="AH131" s="847"/>
      <c r="AI131" s="847"/>
      <c r="AJ131" s="848"/>
      <c r="AK131" s="849">
        <v>5570057</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t="s">
        <v>506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8.2830437610000001</v>
      </c>
      <c r="AB132" s="827"/>
      <c r="AC132" s="827"/>
      <c r="AD132" s="827"/>
      <c r="AE132" s="828"/>
      <c r="AF132" s="829">
        <v>5.4670904770000002</v>
      </c>
      <c r="AG132" s="827"/>
      <c r="AH132" s="827"/>
      <c r="AI132" s="827"/>
      <c r="AJ132" s="828"/>
      <c r="AK132" s="829">
        <v>5.5029239380000003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9.4</v>
      </c>
      <c r="AB133" s="806"/>
      <c r="AC133" s="806"/>
      <c r="AD133" s="806"/>
      <c r="AE133" s="807"/>
      <c r="AF133" s="805">
        <v>7.6</v>
      </c>
      <c r="AG133" s="806"/>
      <c r="AH133" s="806"/>
      <c r="AI133" s="806"/>
      <c r="AJ133" s="807"/>
      <c r="AK133" s="805">
        <v>6.4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u0lMoqgPgdXwS0hNhzMF+k9+WSkV9p2SdbtA3CqwpwfVVMceRWA9Z2vI9gltEA7LvqXz0l6FE0f/KAv9qSyTA==" saltValue="IKsNeF5dxs1urPBpUHkC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16" zoomScale="90" zoomScaleNormal="85" zoomScaleSheetLayoutView="90" workbookViewId="0">
      <selection activeCell="AP73" sqref="AP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21MdKC6xXOBon+XmZcTwa0hM+5Go2GGDW7xPAzuyaz8P6Jo71l5XXhkJOI5bID1VZ4yT8ajMJjlwubE+IX7cQ==" saltValue="sgeZyh8FGNJ9aXPxZpGr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ql2M01e+hokSzu32pq+OFy/i3t0pKD3VVFZNIuO7VES64Z6d44+w0cUca+dVKXqqC+CQ5//RZ4yMsiTegVBYw==" saltValue="TTKvTBKtk1nr7RqRerQS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1691175</v>
      </c>
      <c r="AP9" s="314">
        <v>55735</v>
      </c>
      <c r="AQ9" s="315">
        <v>63681</v>
      </c>
      <c r="AR9" s="316">
        <v>-12.5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12210</v>
      </c>
      <c r="AP10" s="317">
        <v>402</v>
      </c>
      <c r="AQ10" s="318">
        <v>8003</v>
      </c>
      <c r="AR10" s="319">
        <v>-95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360</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v>18</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113302</v>
      </c>
      <c r="AP13" s="317">
        <v>3734</v>
      </c>
      <c r="AQ13" s="318">
        <v>2539</v>
      </c>
      <c r="AR13" s="319">
        <v>47.1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40675</v>
      </c>
      <c r="AP14" s="317">
        <v>1341</v>
      </c>
      <c r="AQ14" s="318">
        <v>1117</v>
      </c>
      <c r="AR14" s="319">
        <v>20.100000000000001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-114799</v>
      </c>
      <c r="AP15" s="317">
        <v>-3783</v>
      </c>
      <c r="AQ15" s="318">
        <v>-4412</v>
      </c>
      <c r="AR15" s="319">
        <v>-14.3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1742563</v>
      </c>
      <c r="AP16" s="317">
        <v>57429</v>
      </c>
      <c r="AQ16" s="318">
        <v>71307</v>
      </c>
      <c r="AR16" s="319">
        <v>-19.5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5.9</v>
      </c>
      <c r="AP21" s="331">
        <v>6.49</v>
      </c>
      <c r="AQ21" s="332">
        <v>-0.59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96.9</v>
      </c>
      <c r="AP22" s="336">
        <v>97.2</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907117</v>
      </c>
      <c r="AP32" s="345">
        <v>29895</v>
      </c>
      <c r="AQ32" s="346">
        <v>31105</v>
      </c>
      <c r="AR32" s="347">
        <v>-3.9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v>0</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288282</v>
      </c>
      <c r="AP35" s="345">
        <v>9501</v>
      </c>
      <c r="AQ35" s="346">
        <v>8747</v>
      </c>
      <c r="AR35" s="347">
        <v>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26842</v>
      </c>
      <c r="AP36" s="345">
        <v>885</v>
      </c>
      <c r="AQ36" s="346">
        <v>2193</v>
      </c>
      <c r="AR36" s="347">
        <v>-59.6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521</v>
      </c>
      <c r="AP37" s="345" t="s">
        <v>521</v>
      </c>
      <c r="AQ37" s="346">
        <v>863</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t="s">
        <v>521</v>
      </c>
      <c r="AP39" s="345" t="s">
        <v>521</v>
      </c>
      <c r="AQ39" s="346">
        <v>-3092</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-915725</v>
      </c>
      <c r="AP40" s="345">
        <v>-30179</v>
      </c>
      <c r="AQ40" s="346">
        <v>-27116</v>
      </c>
      <c r="AR40" s="347">
        <v>11.3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306516</v>
      </c>
      <c r="AP41" s="345">
        <v>10102</v>
      </c>
      <c r="AQ41" s="346">
        <v>12702</v>
      </c>
      <c r="AR41" s="347">
        <v>-20.5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1166104</v>
      </c>
      <c r="AN51" s="367">
        <v>39406</v>
      </c>
      <c r="AO51" s="368">
        <v>-37.4</v>
      </c>
      <c r="AP51" s="369">
        <v>47738</v>
      </c>
      <c r="AQ51" s="370">
        <v>-4.4000000000000004</v>
      </c>
      <c r="AR51" s="371">
        <v>-33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548901</v>
      </c>
      <c r="AN52" s="375">
        <v>18549</v>
      </c>
      <c r="AO52" s="376">
        <v>27.5</v>
      </c>
      <c r="AP52" s="377">
        <v>24937</v>
      </c>
      <c r="AQ52" s="378">
        <v>-5.5</v>
      </c>
      <c r="AR52" s="379">
        <v>33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622143</v>
      </c>
      <c r="AN53" s="367">
        <v>20841</v>
      </c>
      <c r="AO53" s="368">
        <v>-47.1</v>
      </c>
      <c r="AP53" s="369">
        <v>52191</v>
      </c>
      <c r="AQ53" s="370">
        <v>9.3000000000000007</v>
      </c>
      <c r="AR53" s="371">
        <v>-56.4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268353</v>
      </c>
      <c r="AN54" s="375">
        <v>8989</v>
      </c>
      <c r="AO54" s="376">
        <v>-51.5</v>
      </c>
      <c r="AP54" s="377">
        <v>24843</v>
      </c>
      <c r="AQ54" s="378">
        <v>-0.4</v>
      </c>
      <c r="AR54" s="379">
        <v>-51.1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1027087</v>
      </c>
      <c r="AN55" s="367">
        <v>34226</v>
      </c>
      <c r="AO55" s="368">
        <v>64.2</v>
      </c>
      <c r="AP55" s="369">
        <v>47387</v>
      </c>
      <c r="AQ55" s="370">
        <v>-9.1999999999999993</v>
      </c>
      <c r="AR55" s="371">
        <v>73.400000000000006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824402</v>
      </c>
      <c r="AN56" s="375">
        <v>27472</v>
      </c>
      <c r="AO56" s="376">
        <v>205.6</v>
      </c>
      <c r="AP56" s="377">
        <v>24928</v>
      </c>
      <c r="AQ56" s="378">
        <v>0.3</v>
      </c>
      <c r="AR56" s="379">
        <v>205.3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2323746</v>
      </c>
      <c r="AN57" s="367">
        <v>77029</v>
      </c>
      <c r="AO57" s="368">
        <v>125.1</v>
      </c>
      <c r="AP57" s="369">
        <v>51264</v>
      </c>
      <c r="AQ57" s="370">
        <v>8.1999999999999993</v>
      </c>
      <c r="AR57" s="371">
        <v>116.9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1665899</v>
      </c>
      <c r="AN58" s="375">
        <v>55223</v>
      </c>
      <c r="AO58" s="376">
        <v>101</v>
      </c>
      <c r="AP58" s="377">
        <v>26040</v>
      </c>
      <c r="AQ58" s="378">
        <v>4.5</v>
      </c>
      <c r="AR58" s="379">
        <v>96.5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1177719</v>
      </c>
      <c r="AN59" s="367">
        <v>38814</v>
      </c>
      <c r="AO59" s="368">
        <v>-49.6</v>
      </c>
      <c r="AP59" s="369">
        <v>52068</v>
      </c>
      <c r="AQ59" s="370">
        <v>1.6</v>
      </c>
      <c r="AR59" s="371">
        <v>-51.2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434294</v>
      </c>
      <c r="AN60" s="375">
        <v>14313</v>
      </c>
      <c r="AO60" s="376">
        <v>-74.099999999999994</v>
      </c>
      <c r="AP60" s="377">
        <v>26936</v>
      </c>
      <c r="AQ60" s="378">
        <v>3.4</v>
      </c>
      <c r="AR60" s="379">
        <v>-77.5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1263360</v>
      </c>
      <c r="AN61" s="382">
        <v>42063</v>
      </c>
      <c r="AO61" s="383">
        <v>11</v>
      </c>
      <c r="AP61" s="384">
        <v>50130</v>
      </c>
      <c r="AQ61" s="385">
        <v>1.1000000000000001</v>
      </c>
      <c r="AR61" s="371">
        <v>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748370</v>
      </c>
      <c r="AN62" s="375">
        <v>24909</v>
      </c>
      <c r="AO62" s="376">
        <v>41.7</v>
      </c>
      <c r="AP62" s="377">
        <v>25537</v>
      </c>
      <c r="AQ62" s="378">
        <v>0.5</v>
      </c>
      <c r="AR62" s="379">
        <v>41.2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ub4BNNNutGuApiHgLQ8bxTTIs/WyHndUtZlUKowA9FdjAF7byJKB6pwgaPtpbMbrmBg3kJtoHAXDcUKkCS4WA==" saltValue="+MoU0KhVQbbR0ZnMdfFjV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3gkrnGws26XP/LObiVXx1085qNNibAYSfYoyX/cU0iz2wE6V3lLuwycGPF4G1VVD0mn8+diHQ7nIt2A7gOwqNQ==" saltValue="LioxR0o7WEA8E9uUjDH2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C46"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zw/pFbR9LLuurlAbJr1woPiTjfhfgz91n3auq+/JNXtMuRR5eUWcAqhL1kTrV437KvBBwEO2HN0pXY0EVxAETw==" saltValue="NJuvOh33mmL66Jb/UUiX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35</v>
      </c>
      <c r="G47" s="12">
        <v>31.83</v>
      </c>
      <c r="H47" s="12">
        <v>31.7</v>
      </c>
      <c r="I47" s="12">
        <v>33.35</v>
      </c>
      <c r="J47" s="13">
        <v>34.93</v>
      </c>
    </row>
    <row r="48" spans="2:10" ht="57.75" customHeight="1" x14ac:dyDescent="0.15">
      <c r="B48" s="14"/>
      <c r="C48" s="1240" t="s">
        <v>4</v>
      </c>
      <c r="D48" s="1240"/>
      <c r="E48" s="1241"/>
      <c r="F48" s="15">
        <v>4.09</v>
      </c>
      <c r="G48" s="16">
        <v>7.67</v>
      </c>
      <c r="H48" s="16">
        <v>6.31</v>
      </c>
      <c r="I48" s="16">
        <v>6.44</v>
      </c>
      <c r="J48" s="17">
        <v>8.57</v>
      </c>
    </row>
    <row r="49" spans="2:10" ht="57.75" customHeight="1" thickBot="1" x14ac:dyDescent="0.2">
      <c r="B49" s="18"/>
      <c r="C49" s="1242" t="s">
        <v>5</v>
      </c>
      <c r="D49" s="1242"/>
      <c r="E49" s="1243"/>
      <c r="F49" s="19">
        <v>1.47</v>
      </c>
      <c r="G49" s="20" t="s">
        <v>568</v>
      </c>
      <c r="H49" s="20" t="s">
        <v>569</v>
      </c>
      <c r="I49" s="20" t="s">
        <v>570</v>
      </c>
      <c r="J49" s="21">
        <v>1.82</v>
      </c>
    </row>
    <row r="50" spans="2:10" ht="13.5" customHeight="1" x14ac:dyDescent="0.15"/>
  </sheetData>
  <sheetProtection algorithmName="SHA-512" hashValue="hGvdO8LMeJ1CvEpB06oxerE7DzRdHgQTh2lrIu3y2dZH61dLyNqqaAjW6enMXGpYt/1L6FKazkrlVTt/GHpQBA==" saltValue="ZQ6LX53qNJ72ckKND8As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2022-09-21T05:38:37Z</cp:lastPrinted>
  <dcterms:created xsi:type="dcterms:W3CDTF">2022-02-02T06:32:38Z</dcterms:created>
  <dcterms:modified xsi:type="dcterms:W3CDTF">2022-09-21T07:45:40Z</dcterms:modified>
  <cp:category/>
</cp:coreProperties>
</file>