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7760"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<sst xmlns="http://schemas.openxmlformats.org/spreadsheetml/2006/main" count="1102" uniqueCount="588">
  <si>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</si>
  <si>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</si>
  <si>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</si>
  <si>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</si>
  <si>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</si>
  <si>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</si>
  <si>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</si>
  <si>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</si>
  <si>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</si>
  <si>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</si>
  <si>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</si>
  <si>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</si>
  <si>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</si>
  <si>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</si>
  <si>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</si>
  <si>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</si>
  <si>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</si>
  <si>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</si>
  <si>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</si>
  <si>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</si>
  <si>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</si>
  <si>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</si>
  <si>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</si>
  <si>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</si>
  <si>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</si>
  <si>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</si>
  <si>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</si>
  <si>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</si>
  <si>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</si>
  <si>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</si>
  <si>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</si>
  <si>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</si>
  <si>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</si>
  <si>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</si>
  <si>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</si>
  <si>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</si>
  <si>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</si>
  <si>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</si>
  <si>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</si>
  <si>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</si>
  <si>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</si>
  <si>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</si>
  <si>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</si>
  <si>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</si>
  <si>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</si>
  <si>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</si>
  <si>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</si>
  <si>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</si>
  <si>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</si>
  <si>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</si>
  <si>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</si>
  <si>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</si>
  <si>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</si>
  <si>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</si>
  <si>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</si>
  <si>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</si>
  <si>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</si>
  <si>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</si>
  <si>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</si>
  <si>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</si>
  <si>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</si>
  <si>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</si>
  <si>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</si>
  <si>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</si>
  <si>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</si>
  <si>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</si>
  <si>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</si>
  <si>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</si>
  <si>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</si>
  <si>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</si>
  <si>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</si>
  <si>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</si>
  <si>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</si>
  <si>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</si>
  <si>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</si>
  <si>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</si>
  <si>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</si>
  <si>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</si>
  <si>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</si>
  <si>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</si>
  <si>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</si>
  <si>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</si>
  <si>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</si>
  <si>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</si>
  <si>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</si>
  <si>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</si>
  <si>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</si>
  <si>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</si>
  <si>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</si>
  <si>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</si>
  <si>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</si>
  <si>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</si>
  <si>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</si>
  <si>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</si>
  <si>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</si>
  <si>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</si>
  <si>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</si>
  <si>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</si>
  <si>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</si>
  <si>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</si>
  <si>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</si>
  <si>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</si>
  <si>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</si>
  <si>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</si>
  <si>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</si>
  <si>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</si>
  <si>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</si>
  <si>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</si>
  <si>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</si>
  <si>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</si>
  <si>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</si>
  <si>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</si>
  <si>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</si>
  <si>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</si>
  <si>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</si>
  <si>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</si>
  <si>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</si>
  <si>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</si>
  <si>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</si>
  <si>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</si>
  <si>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</si>
  <si>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</si>
  <si>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</si>
  <si>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</si>
  <si>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</si>
  <si>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</si>
  <si>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</si>
  <si>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</si>
  <si>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</si>
  <si>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</si>
  <si>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</si>
  <si>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</si>
  <si>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</si>
  <si>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</si>
  <si>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</si>
  <si>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</si>
  <si>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</si>
  <si>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</si>
  <si>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</si>
  <si>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</si>
  <si>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</si>
  <si>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</si>
  <si>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</si>
  <si>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</si>
  <si>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</si>
  <si>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</si>
  <si>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</si>
  <si>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</si>
  <si>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</si>
  <si>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</si>
  <si>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</si>
  <si>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</si>
  <si>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</si>
  <si>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</si>
  <si>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</si>
  <si>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</si>
  <si>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</si>
  <si>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</si>
  <si>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</si>
  <si>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</si>
  <si>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</si>
  <si>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</si>
  <si>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</si>
  <si>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</si>
  <si>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</si>
  <si>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</si>
  <si>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</si>
  <si>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</si>
  <si>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</si>
  <si>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</si>
  <si>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</si>
  <si>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</si>
  <si>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</si>
  <si>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</si>
  <si>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</si>
  <si>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</si>
  <si>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</si>
  <si>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</si>
  <si>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</si>
  <si>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</si>
  <si>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</si>
  <si>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</si>
  <si>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</si>
  <si>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</si>
  <si>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</si>
  <si>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</si>
  <si>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</si>
  <si>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</si>
  <si>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</si>
  <si>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</si>
  <si>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</si>
  <si>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</si>
  <si>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</si>
  <si>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</si>
  <si>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</si>
  <si>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</si>
  <si>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</si>
  <si>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</si>
  <si>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</si>
  <si>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</si>
  <si>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</si>
  <si>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</si>
  <si>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</si>
  <si>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</si>
  <si>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</si>
  <si>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</si>
  <si>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</si>
  <si>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</si>
  <si>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</si>
  <si>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</si>
  <si>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</si>
  <si>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</si>
  <si>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</si>
  <si>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</si>
  <si>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</si>
  <si>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</si>
  <si>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</si>
  <si>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</si>
  <si>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</si>
  <si>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</si>
  <si>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</si>
  <si>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</si>
  <si>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</si>
  <si>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</si>
  <si>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</si>
  <si>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</si>
  <si>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</si>
  <si>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</si>
  <si>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</si>
  <si>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</si>
  <si>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</si>
  <si>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</si>
  <si>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</si>
  <si>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</si>
  <si>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</si>
  <si>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</si>
  <si>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</si>
  <si>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</si>
  <si>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</si>
  <si>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</si>
  <si>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</si>
  <si>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</si>
  <si>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</si>
  <si>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</si>
  <si>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</si>
  <si>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</si>
  <si>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</si>
  <si>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</si>
  <si>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</si>
  <si>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</si>
  <si>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</si>
  <si>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</si>
  <si>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</si>
  <si>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</si>
  <si>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</si>
  <si>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</si>
  <si>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</si>
  <si>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</si>
  <si>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</si>
  <si>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</si>
  <si>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</si>
  <si>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</si>
  <si>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</si>
  <si>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</si>
  <si>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</si>
  <si>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</si>
  <si>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</si>
  <si>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</si>
  <si>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</si>
  <si>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</si>
  <si>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</si>
  <si>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</si>
  <si>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</si>
  <si>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</si>
  <si>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</si>
  <si>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</si>
  <si>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</si>
  <si>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</si>
  <si>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</si>
  <si>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</si>
  <si>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</si>
  <si>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</si>
  <si>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</si>
  <si>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</si>
  <si>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</si>
  <si>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</si>
  <si>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</si>
  <si>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</si>
  <si>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</si>
  <si>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</si>
  <si>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</si>
  <si>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</si>
  <si>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</si>
  <si>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</si>
  <si>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</si>
  <si>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</si>
  <si>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</si>
  <si>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</si>
  <si>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</si>
  <si>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</si>
  <si>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</si>
  <si>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</si>
  <si>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</si>
  <si>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</si>
  <si>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</si>
  <si>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</si>
  <si>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</si>
  <si>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</si>
  <si>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</si>
  <si>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</si>
  <si>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</si>
  <si>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</si>
  <si>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</si>
  <si>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</si>
  <si>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</si>
  <si>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</si>
  <si>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</si>
  <si>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</si>
  <si>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</si>
  <si>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</si>
  <si>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</si>
  <si>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</si>
  <si>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</si>
  <si>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</si>
  <si>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</si>
  <si>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</si>
  <si>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</si>
  <si>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</si>
  <si>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</si>
  <si>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</si>
  <si>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</si>
  <si>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</si>
  <si>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</si>
  <si>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</si>
  <si>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</si>
  <si>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</si>
  <si>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</si>
  <si>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</si>
  <si>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</si>
  <si>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</si>
  <si>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</si>
  <si>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</si>
  <si>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</si>
  <si>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</si>
  <si>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</si>
  <si>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</si>
  <si>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</si>
  <si>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</si>
  <si>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</si>
  <si>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</si>
  <si>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</si>
  <si>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</si>
  <si>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</si>
  <si>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</si>
  <si>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</si>
  <si>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</si>
  <si>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</si>
  <si>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</si>
  <si>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</si>
  <si>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</si>
  <si>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</si>
  <si>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</si>
  <si>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</si>
  <si>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</si>
  <si>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</si>
  <si>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</si>
  <si>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</si>
  <si>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</si>
  <si>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</si>
  <si>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</si>
  <si>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</si>
  <si>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</si>
  <si>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</si>
  <si>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</si>
  <si>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</si>
  <si>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</si>
  <si>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</si>
  <si>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</si>
  <si>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</si>
  <si>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</si>
  <si>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</si>
  <si>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</si>
  <si>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</si>
  <si>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</si>
  <si>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</si>
  <si>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</si>
  <si>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</si>
  <si>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</si>
  <si>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</si>
  <si>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</si>
  <si>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</si>
  <si>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</si>
  <si>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</si>
  <si>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</si>
  <si>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</si>
  <si>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</si>
  <si>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</si>
  <si>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</si>
  <si>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</si>
  <si>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</si>
  <si>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</si>
  <si>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</si>
  <si>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</si>
  <si>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</si>
  <si>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</si>
  <si>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</si>
  <si>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</si>
  <si>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</si>
  <si>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</si>
  <si>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</si>
  <si>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</si>
  <si>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</si>
  <si>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</si>
  <si>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</si>
  <si>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</si>
  <si>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</si>
  <si>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</si>
  <si>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</si>
  <si>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</si>
  <si>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</si>
  <si>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</si>
  <si>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</si>
  <si>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</si>
  <si>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</si>
  <si>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</si>
  <si>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</si>
  <si>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</si>
  <si>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</si>
  <si>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</si>
  <si>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</si>
  <si>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</si>
  <si>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</si>
  <si>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</si>
  <si>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</si>
  <si>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</si>
  <si>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</si>
  <si>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</si>
  <si>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</si>
  <si>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</si>
  <si>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</si>
  <si>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</si>
  <si>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</si>
  <si>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</si>
  <si>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</si>
  <si>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</si>
  <si>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</si>
  <si>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</si>
  <si>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</si>
  <si>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</si>
  <si>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</si>
  <si>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</si>
  <si>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</si>
  <si>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</si>
  <si>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</si>
  <si>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</si>
  <si>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</si>
  <si>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</si>
  <si>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</si>
  <si>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</si>
  <si>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</si>
  <si>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</si>
  <si>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</si>
  <si>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</si>
  <si>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</si>
  <si>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</si>
  <si>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</si>
  <si>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</si>
  <si>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</si>
  <si>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</si>
  <si>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</si>
  <si>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</si>
  <si>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</si>
  <si>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</si>
  <si>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</si>
  <si>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</si>
  <si>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</si>
  <si>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</si>
  <si>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</si>
  <si>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</si>
  <si>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</si>
  <si>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</si>
  <si>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</si>
  <si>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</si>
  <si>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</si>
  <si>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</si>
  <si>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</si>
  <si>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</si>
  <si>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</si>
  <si>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</si>
  <si>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</si>
  <si>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</si>
  <si>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</si>
  <si>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</si>
  <si>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</si>
  <si>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</si>
  <si>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</si>
  <si>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</si>
  <si>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</si>
  <si>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</si>
  <si>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</si>
  <si>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</si>
  <si>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</si>
  <si>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</si>
  <si>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</si>
  <si>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</si>
  <si>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</si>
  <si>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</si>
  <si>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</si>
  <si>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</si>
  <si>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</si>
  <si>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</si>
  <si>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</si>
  <si>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</si>
  <si>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</si>
  <si>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</si>
  <si>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</si>
  <si>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</si>
  <si>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</si>
  <si>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</si>
  <si>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</si>
  <si>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</si>
  <si>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</si>
  <si>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</si>
  <si>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</si>
  <si>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</si>
  <si>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</si>
  <si>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</si>
  <si>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</si>
  <si>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</si>
  <si>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</si>
  <si>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</si>
  <si>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</si>
  <si>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</si>
  <si>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</si>
  <si>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</si>
  <si>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</si>
  <si>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</si>
  <si>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</si>
  <si>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</si>
  <si>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</si>
  <si>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</si>
  <si>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</si>
  <si>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0.70</t>
  </si>
  <si>
    <t>一般会計</t>
  </si>
  <si>
    <t>国民健康保険事業特別会計</t>
  </si>
  <si>
    <t>下水道事業特別会計</t>
  </si>
  <si>
    <t>後期高齢者医療特別会計</t>
  </si>
  <si>
    <t>介護保険事業特別会計</t>
  </si>
  <si>
    <t>その他会計（赤字）</t>
  </si>
  <si>
    <t>その他会計（黒字）</t>
  </si>
  <si>
    <t>-</t>
    <phoneticPr fontId="2"/>
  </si>
  <si>
    <t>-</t>
    <phoneticPr fontId="2"/>
  </si>
  <si>
    <t>-</t>
    <phoneticPr fontId="2"/>
  </si>
  <si>
    <t>○</t>
    <phoneticPr fontId="2"/>
  </si>
  <si>
    <t>坂町土地開発公社</t>
    <rPh sb="0" eb="1">
      <t>サカ</t>
    </rPh>
    <rPh sb="1" eb="2">
      <t>チョウ</t>
    </rPh>
    <rPh sb="2" eb="4">
      <t>トチ</t>
    </rPh>
    <rPh sb="4" eb="6">
      <t>カイハツ</t>
    </rPh>
    <rPh sb="6" eb="8">
      <t>コウシャ</t>
    </rPh>
    <phoneticPr fontId="2"/>
  </si>
  <si>
    <t>-</t>
    <phoneticPr fontId="2"/>
  </si>
  <si>
    <t>-</t>
    <phoneticPr fontId="2"/>
  </si>
  <si>
    <t>-</t>
    <phoneticPr fontId="2"/>
  </si>
  <si>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</si>
  <si>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</si>
  <si>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</si>
  <si>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</si>
  <si>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</si>
  <si>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</si>
  <si>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</si>
  <si>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t>
    <phoneticPr fontId="2"/>
  </si>
  <si>
    <t>-</t>
    <phoneticPr fontId="2"/>
  </si>
  <si>
    <t>-</t>
    <phoneticPr fontId="2"/>
  </si>
  <si>
    <t>-</t>
    <phoneticPr fontId="2"/>
  </si>
  <si>
    <t>-</t>
    <phoneticPr fontId="2"/>
  </si>
  <si>
    <t>大規模事業基金</t>
    <rPh sb="0" eb="3">
      <t>ダイキボ</t>
    </rPh>
    <rPh sb="3" eb="5">
      <t>ジギョウ</t>
    </rPh>
    <rPh sb="5" eb="7">
      <t>キキン</t>
    </rPh>
    <phoneticPr fontId="11"/>
  </si>
  <si>
    <t>地域福祉基金</t>
    <rPh sb="0" eb="2">
      <t>チイキ</t>
    </rPh>
    <rPh sb="2" eb="4">
      <t>フクシ</t>
    </rPh>
    <rPh sb="4" eb="6">
      <t>キキン</t>
    </rPh>
    <phoneticPr fontId="11"/>
  </si>
  <si>
    <t>まち・ひと・しごと創生基金</t>
    <rPh sb="9" eb="11">
      <t>ソウセイ</t>
    </rPh>
    <rPh sb="11" eb="13">
      <t>キキン</t>
    </rPh>
    <phoneticPr fontId="11"/>
  </si>
  <si>
    <t>浮消波堤維持管理基金</t>
    <rPh sb="0" eb="1">
      <t>ウ</t>
    </rPh>
    <rPh sb="1" eb="2">
      <t>ケ</t>
    </rPh>
    <rPh sb="2" eb="3">
      <t>ナミ</t>
    </rPh>
    <rPh sb="3" eb="4">
      <t>ツツミ</t>
    </rPh>
    <rPh sb="4" eb="6">
      <t>イジ</t>
    </rPh>
    <rPh sb="6" eb="8">
      <t>カンリ</t>
    </rPh>
    <rPh sb="8" eb="10">
      <t>キキン</t>
    </rPh>
    <phoneticPr fontId="11"/>
  </si>
  <si>
    <t>海外研修基金</t>
    <rPh sb="0" eb="2">
      <t>カイガイ</t>
    </rPh>
    <rPh sb="2" eb="4">
      <t>ケンシュウ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</si>
  <si>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</si>
  <si>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</si>
  <si>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</si>
  <si>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</si>
  <si>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</si>
  <si>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</si>
  <si>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</si>
  <si>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</si>
  <si>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</si>
  <si>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</si>
  <si>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</si>
  <si>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交付税措置のない地方債の発行は行っていないため、将来負担はない状態が続いている。一方で有形固定資産減価償却率は、上昇傾向にあるが、主な要因としては、建物全体の延べ床面積の41％を占める学校教育施設の老朽化が挙げられる。今後は、坂町公共施設等総合管理計画に基づき、計画的に長寿命化を図っていく。
</t>
    <rPh sb="0" eb="3">
      <t>コウフゼイ</t>
    </rPh>
    <rPh sb="3" eb="5">
      <t>ソチ</t>
    </rPh>
    <rPh sb="8" eb="11">
      <t>チホウサイ</t>
    </rPh>
    <rPh sb="12" eb="14">
      <t>ハッコウ</t>
    </rPh>
    <rPh sb="15" eb="16">
      <t>オコナ</t>
    </rPh>
    <rPh sb="24" eb="26">
      <t>ショウライ</t>
    </rPh>
    <rPh sb="26" eb="28">
      <t>フタン</t>
    </rPh>
    <rPh sb="31" eb="33">
      <t>ジョウタイ</t>
    </rPh>
    <rPh sb="34" eb="35">
      <t>ツヅ</t>
    </rPh>
    <rPh sb="40" eb="42">
      <t>イッポウ</t>
    </rPh>
    <rPh sb="43" eb="45">
      <t>ユウケイ</t>
    </rPh>
    <rPh sb="45" eb="47">
      <t>コテイ</t>
    </rPh>
    <rPh sb="47" eb="49">
      <t>シサン</t>
    </rPh>
    <rPh sb="49" eb="51">
      <t>ゲンカ</t>
    </rPh>
    <rPh sb="51" eb="53">
      <t>ショウキャク</t>
    </rPh>
    <rPh sb="53" eb="54">
      <t>リツ</t>
    </rPh>
    <rPh sb="56" eb="58">
      <t>ジョウショウ</t>
    </rPh>
    <rPh sb="58" eb="60">
      <t>ケイコウ</t>
    </rPh>
    <rPh sb="65" eb="66">
      <t>オモ</t>
    </rPh>
    <rPh sb="67" eb="69">
      <t>ヨウイン</t>
    </rPh>
    <rPh sb="103" eb="104">
      <t>ア</t>
    </rPh>
    <phoneticPr fontId="5"/>
  </si>
  <si>
    <t>交付税措置のない地方債の発行は行っていないため、将来負担はない状態が続いている。これに伴い、実質公債費比率も低下傾向にある。</t>
    <rPh sb="43" eb="44">
      <t>トモナ</t>
    </rPh>
    <rPh sb="46" eb="48">
      <t>ジッシツ</t>
    </rPh>
    <rPh sb="48" eb="51">
      <t>コウサイヒ</t>
    </rPh>
    <rPh sb="51" eb="53">
      <t>ヒリツ</t>
    </rPh>
    <rPh sb="54" eb="56">
      <t>テイカ</t>
    </rPh>
    <rPh sb="56" eb="5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</si>
</sst>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330A-4C5F-8811-1C294BB91A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85219</c:v>
                </c:pt>
                <c:pt idx="1">
                  <c:v>99622</c:v>
                </c:pt>
                <c:pt idx="2">
                  <c:v>26807</c:v>
                </c:pt>
                <c:pt idx="3">
                  <c:v>71021</c:v>
                </c:pt>
                <c:pt idx="4">
                  <c:v>103322</c:v>
                </c:pt>
              </c:numCache>
            </c:numRef>
          </c:val>
          <c:smooth val="0"/>
          <c:extLst xmlns:c16r2="http://schemas.microsoft.com/office/drawing/2015/06/chart">
            <c:ext xmlns:c16="http://schemas.microsoft.com/office/drawing/2014/chart" uri="{C3380CC4-5D6E-409C-BE32-E72D297353CC}">
              <c16:uniqueId val="{00000001-330A-4C5F-8811-1C294BB91A5E}"/>
            </c:ext>
          </c:extLst>
        </c:ser>
        <c:dLbls>
          <c:showLegendKey val="0"/>
          <c:showVal val="0"/>
          <c:showCatName val="0"/>
          <c:showSerName val="0"/>
          <c:showPercent val="0"/>
          <c:showBubbleSize val="0"/>
        </c:dLbls>
        <c:marker val="1"/>
        <c:smooth val="0"/>
        <c:axId val="166855040"/>
        <c:axId val="166856960"/>
      </c:lineChart>
      <c:catAx>
        <c:axId val="16685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56960"/>
        <c:crosses val="autoZero"/>
        <c:auto val="1"/>
        <c:lblAlgn val="ctr"/>
        <c:lblOffset val="100"/>
        <c:tickLblSkip val="1"/>
        <c:tickMarkSkip val="1"/>
        <c:noMultiLvlLbl val="0"/>
      </c:catAx>
      <c:valAx>
        <c:axId val="166856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5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3.85</c:v>
                </c:pt>
                <c:pt idx="1">
                  <c:v>3.95</c:v>
                </c:pt>
                <c:pt idx="2">
                  <c:v>4.83</c:v>
                </c:pt>
                <c:pt idx="3">
                  <c:v>5.95</c:v>
                </c:pt>
                <c:pt idx="4">
                  <c:v>2.17</c:v>
                </c:pt>
              </c:numCache>
            </c:numRef>
          </c:val>
          <c:extLst xmlns:c16r2="http://schemas.microsoft.com/office/drawing/2015/06/chart">
            <c:ext xmlns:c16="http://schemas.microsoft.com/office/drawing/2014/chart" uri="{C3380CC4-5D6E-409C-BE32-E72D297353CC}">
              <c16:uniqueId val="{00000000-65BF-4960-BE13-CC4D6A8DD8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52.92</c:v>
                </c:pt>
                <c:pt idx="1">
                  <c:v>56.08</c:v>
                </c:pt>
                <c:pt idx="2">
                  <c:v>56.9</c:v>
                </c:pt>
                <c:pt idx="3">
                  <c:v>60.51</c:v>
                </c:pt>
                <c:pt idx="4">
                  <c:v>61.61</c:v>
                </c:pt>
              </c:numCache>
            </c:numRef>
          </c:val>
          <c:extLst xmlns:c16r2="http://schemas.microsoft.com/office/drawing/2015/06/chart">
            <c:ext xmlns:c16="http://schemas.microsoft.com/office/drawing/2014/chart" uri="{C3380CC4-5D6E-409C-BE32-E72D297353CC}">
              <c16:uniqueId val="{00000001-65BF-4960-BE13-CC4D6A8DD82D}"/>
            </c:ext>
          </c:extLst>
        </c:ser>
        <c:dLbls>
          <c:showLegendKey val="0"/>
          <c:showVal val="0"/>
          <c:showCatName val="0"/>
          <c:showSerName val="0"/>
          <c:showPercent val="0"/>
          <c:showBubbleSize val="0"/>
        </c:dLbls>
        <c:gapWidth val="250"/>
        <c:overlap val="100"/>
        <c:axId val="233347712"/>
        <c:axId val="23335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c:v>
                </c:pt>
                <c:pt idx="1">
                  <c:v>2.0699999999999998</c:v>
                </c:pt>
                <c:pt idx="2">
                  <c:v>2.97</c:v>
                </c:pt>
                <c:pt idx="3">
                  <c:v>3.52</c:v>
                </c:pt>
                <c:pt idx="4">
                  <c:v>-0.7</c:v>
                </c:pt>
              </c:numCache>
            </c:numRef>
          </c:val>
          <c:smooth val="0"/>
          <c:extLst xmlns:c16r2="http://schemas.microsoft.com/office/drawing/2015/06/chart">
            <c:ext xmlns:c16="http://schemas.microsoft.com/office/drawing/2014/chart" uri="{C3380CC4-5D6E-409C-BE32-E72D297353CC}">
              <c16:uniqueId val="{00000002-65BF-4960-BE13-CC4D6A8DD82D}"/>
            </c:ext>
          </c:extLst>
        </c:ser>
        <c:dLbls>
          <c:showLegendKey val="0"/>
          <c:showVal val="0"/>
          <c:showCatName val="0"/>
          <c:showSerName val="0"/>
          <c:showPercent val="0"/>
          <c:showBubbleSize val="0"/>
        </c:dLbls>
        <c:marker val="1"/>
        <c:smooth val="0"/>
        <c:axId val="233347712"/>
        <c:axId val="233353984"/>
      </c:lineChart>
      <c:catAx>
        <c:axId val="23334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353984"/>
        <c:crosses val="autoZero"/>
        <c:auto val="1"/>
        <c:lblAlgn val="ctr"/>
        <c:lblOffset val="100"/>
        <c:tickLblSkip val="1"/>
        <c:tickMarkSkip val="1"/>
        <c:noMultiLvlLbl val="0"/>
      </c:catAx>
      <c:valAx>
        <c:axId val="23335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4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BC-4B57-928B-4785DF4169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BC-4B57-928B-4785DF4169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EBC-4B57-928B-4785DF4169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EBC-4B57-928B-4785DF41690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EBC-4B57-928B-4785DF41690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0.81</c:v>
                </c:pt>
                <c:pt idx="4">
                  <c:v>#N/A</c:v>
                </c:pt>
                <c:pt idx="5">
                  <c:v>1.21</c:v>
                </c:pt>
                <c:pt idx="6">
                  <c:v>#N/A</c:v>
                </c:pt>
                <c:pt idx="7">
                  <c:v>1</c:v>
                </c:pt>
                <c:pt idx="8">
                  <c:v>#N/A</c:v>
                </c:pt>
                <c:pt idx="9">
                  <c:v>0.16</c:v>
                </c:pt>
              </c:numCache>
            </c:numRef>
          </c:val>
          <c:extLst xmlns:c16r2="http://schemas.microsoft.com/office/drawing/2015/06/chart">
            <c:ext xmlns:c16="http://schemas.microsoft.com/office/drawing/2014/chart" uri="{C3380CC4-5D6E-409C-BE32-E72D297353CC}">
              <c16:uniqueId val="{00000005-9EBC-4B57-928B-4785DF41690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0.03</c:v>
                </c:pt>
                <c:pt idx="4">
                  <c:v>#N/A</c:v>
                </c:pt>
                <c:pt idx="5">
                  <c:v>0.03</c:v>
                </c:pt>
                <c:pt idx="6">
                  <c:v>#N/A</c:v>
                </c:pt>
                <c:pt idx="7">
                  <c:v>0.04</c:v>
                </c:pt>
                <c:pt idx="8">
                  <c:v>#N/A</c:v>
                </c:pt>
                <c:pt idx="9">
                  <c:v>0.2</c:v>
                </c:pt>
              </c:numCache>
            </c:numRef>
          </c:val>
          <c:extLst xmlns:c16r2="http://schemas.microsoft.com/office/drawing/2015/06/chart">
            <c:ext xmlns:c16="http://schemas.microsoft.com/office/drawing/2014/chart" uri="{C3380CC4-5D6E-409C-BE32-E72D297353CC}">
              <c16:uniqueId val="{00000006-9EBC-4B57-928B-4785DF416907}"/>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0.16</c:v>
                </c:pt>
                <c:pt idx="2">
                  <c:v>#N/A</c:v>
                </c:pt>
                <c:pt idx="3">
                  <c:v>0.02</c:v>
                </c:pt>
                <c:pt idx="4">
                  <c:v>#N/A</c:v>
                </c:pt>
                <c:pt idx="5">
                  <c:v>0.47</c:v>
                </c:pt>
                <c:pt idx="6">
                  <c:v>#N/A</c:v>
                </c:pt>
                <c:pt idx="7">
                  <c:v>0.63</c:v>
                </c:pt>
                <c:pt idx="8">
                  <c:v>#N/A</c:v>
                </c:pt>
                <c:pt idx="9">
                  <c:v>0.23</c:v>
                </c:pt>
              </c:numCache>
            </c:numRef>
          </c:val>
          <c:extLst xmlns:c16r2="http://schemas.microsoft.com/office/drawing/2015/06/chart">
            <c:ext xmlns:c16="http://schemas.microsoft.com/office/drawing/2014/chart" uri="{C3380CC4-5D6E-409C-BE32-E72D297353CC}">
              <c16:uniqueId val="{00000007-9EBC-4B57-928B-4785DF41690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0.84</c:v>
                </c:pt>
                <c:pt idx="2">
                  <c:v>#N/A</c:v>
                </c:pt>
                <c:pt idx="3">
                  <c:v>0.75</c:v>
                </c:pt>
                <c:pt idx="4">
                  <c:v>#N/A</c:v>
                </c:pt>
                <c:pt idx="5">
                  <c:v>1.26</c:v>
                </c:pt>
                <c:pt idx="6">
                  <c:v>#N/A</c:v>
                </c:pt>
                <c:pt idx="7">
                  <c:v>0.82</c:v>
                </c:pt>
                <c:pt idx="8">
                  <c:v>#N/A</c:v>
                </c:pt>
                <c:pt idx="9">
                  <c:v>1.61</c:v>
                </c:pt>
              </c:numCache>
            </c:numRef>
          </c:val>
          <c:extLst xmlns:c16r2="http://schemas.microsoft.com/office/drawing/2015/06/chart">
            <c:ext xmlns:c16="http://schemas.microsoft.com/office/drawing/2014/chart" uri="{C3380CC4-5D6E-409C-BE32-E72D297353CC}">
              <c16:uniqueId val="{00000008-9EBC-4B57-928B-4785DF4169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3.84</c:v>
                </c:pt>
                <c:pt idx="2">
                  <c:v>#N/A</c:v>
                </c:pt>
                <c:pt idx="3">
                  <c:v>3.94</c:v>
                </c:pt>
                <c:pt idx="4">
                  <c:v>#N/A</c:v>
                </c:pt>
                <c:pt idx="5">
                  <c:v>4.82</c:v>
                </c:pt>
                <c:pt idx="6">
                  <c:v>#N/A</c:v>
                </c:pt>
                <c:pt idx="7">
                  <c:v>5.95</c:v>
                </c:pt>
                <c:pt idx="8">
                  <c:v>#N/A</c:v>
                </c:pt>
                <c:pt idx="9">
                  <c:v>2.16</c:v>
                </c:pt>
              </c:numCache>
            </c:numRef>
          </c:val>
          <c:extLst xmlns:c16r2="http://schemas.microsoft.com/office/drawing/2015/06/chart">
            <c:ext xmlns:c16="http://schemas.microsoft.com/office/drawing/2014/chart" uri="{C3380CC4-5D6E-409C-BE32-E72D297353CC}">
              <c16:uniqueId val="{00000009-9EBC-4B57-928B-4785DF416907}"/>
            </c:ext>
          </c:extLst>
        </c:ser>
        <c:dLbls>
          <c:showLegendKey val="0"/>
          <c:showVal val="0"/>
          <c:showCatName val="0"/>
          <c:showSerName val="0"/>
          <c:showPercent val="0"/>
          <c:showBubbleSize val="0"/>
        </c:dLbls>
        <c:gapWidth val="150"/>
        <c:overlap val="100"/>
        <c:axId val="230613760"/>
        <c:axId val="230615296"/>
      </c:barChart>
      <c:catAx>
        <c:axId val="2306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615296"/>
        <c:crosses val="autoZero"/>
        <c:auto val="1"/>
        <c:lblAlgn val="ctr"/>
        <c:lblOffset val="100"/>
        <c:tickLblSkip val="1"/>
        <c:tickMarkSkip val="1"/>
        <c:noMultiLvlLbl val="0"/>
      </c:catAx>
      <c:valAx>
        <c:axId val="23061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1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551</c:v>
                </c:pt>
                <c:pt idx="5">
                  <c:v>549</c:v>
                </c:pt>
                <c:pt idx="8">
                  <c:v>541</c:v>
                </c:pt>
                <c:pt idx="11">
                  <c:v>538</c:v>
                </c:pt>
                <c:pt idx="14">
                  <c:v>541</c:v>
                </c:pt>
              </c:numCache>
            </c:numRef>
          </c:val>
          <c:extLst xmlns:c16r2="http://schemas.microsoft.com/office/drawing/2015/06/chart">
            <c:ext xmlns:c16="http://schemas.microsoft.com/office/drawing/2014/chart" uri="{C3380CC4-5D6E-409C-BE32-E72D297353CC}">
              <c16:uniqueId val="{00000000-10C2-4474-8C1C-D14C02F185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C2-4474-8C1C-D14C02F185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2-10C2-4474-8C1C-D14C02F185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33</c:v>
                </c:pt>
                <c:pt idx="6">
                  <c:v>33</c:v>
                </c:pt>
                <c:pt idx="9">
                  <c:v>29</c:v>
                </c:pt>
                <c:pt idx="12">
                  <c:v>7</c:v>
                </c:pt>
              </c:numCache>
            </c:numRef>
          </c:val>
          <c:extLst xmlns:c16r2="http://schemas.microsoft.com/office/drawing/2015/06/chart">
            <c:ext xmlns:c16="http://schemas.microsoft.com/office/drawing/2014/chart" uri="{C3380CC4-5D6E-409C-BE32-E72D297353CC}">
              <c16:uniqueId val="{00000003-10C2-4474-8C1C-D14C02F185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216</c:v>
                </c:pt>
                <c:pt idx="3">
                  <c:v>212</c:v>
                </c:pt>
                <c:pt idx="6">
                  <c:v>234</c:v>
                </c:pt>
                <c:pt idx="9">
                  <c:v>186</c:v>
                </c:pt>
                <c:pt idx="12">
                  <c:v>217</c:v>
                </c:pt>
              </c:numCache>
            </c:numRef>
          </c:val>
          <c:extLst xmlns:c16r2="http://schemas.microsoft.com/office/drawing/2015/06/chart">
            <c:ext xmlns:c16="http://schemas.microsoft.com/office/drawing/2014/chart" uri="{C3380CC4-5D6E-409C-BE32-E72D297353CC}">
              <c16:uniqueId val="{00000004-10C2-4474-8C1C-D14C02F185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C2-4474-8C1C-D14C02F185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C2-4474-8C1C-D14C02F185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456</c:v>
                </c:pt>
                <c:pt idx="3">
                  <c:v>456</c:v>
                </c:pt>
                <c:pt idx="6">
                  <c:v>441</c:v>
                </c:pt>
                <c:pt idx="9">
                  <c:v>436</c:v>
                </c:pt>
                <c:pt idx="12">
                  <c:v>440</c:v>
                </c:pt>
              </c:numCache>
            </c:numRef>
          </c:val>
          <c:extLst xmlns:c16r2="http://schemas.microsoft.com/office/drawing/2015/06/chart">
            <c:ext xmlns:c16="http://schemas.microsoft.com/office/drawing/2014/chart" uri="{C3380CC4-5D6E-409C-BE32-E72D297353CC}">
              <c16:uniqueId val="{00000007-10C2-4474-8C1C-D14C02F1858B}"/>
            </c:ext>
          </c:extLst>
        </c:ser>
        <c:dLbls>
          <c:showLegendKey val="0"/>
          <c:showVal val="0"/>
          <c:showCatName val="0"/>
          <c:showSerName val="0"/>
          <c:showPercent val="0"/>
          <c:showBubbleSize val="0"/>
        </c:dLbls>
        <c:gapWidth val="100"/>
        <c:overlap val="100"/>
        <c:axId val="166791808"/>
        <c:axId val="16681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155</c:v>
                </c:pt>
                <c:pt idx="5">
                  <c:v>#N/A</c:v>
                </c:pt>
                <c:pt idx="6">
                  <c:v>#N/A</c:v>
                </c:pt>
                <c:pt idx="7">
                  <c:v>169</c:v>
                </c:pt>
                <c:pt idx="8">
                  <c:v>#N/A</c:v>
                </c:pt>
                <c:pt idx="9">
                  <c:v>#N/A</c:v>
                </c:pt>
                <c:pt idx="10">
                  <c:v>115</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10C2-4474-8C1C-D14C02F1858B}"/>
            </c:ext>
          </c:extLst>
        </c:ser>
        <c:dLbls>
          <c:showLegendKey val="0"/>
          <c:showVal val="0"/>
          <c:showCatName val="0"/>
          <c:showSerName val="0"/>
          <c:showPercent val="0"/>
          <c:showBubbleSize val="0"/>
        </c:dLbls>
        <c:marker val="1"/>
        <c:smooth val="0"/>
        <c:axId val="166791808"/>
        <c:axId val="166810368"/>
      </c:lineChart>
      <c:catAx>
        <c:axId val="1667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10368"/>
        <c:crosses val="autoZero"/>
        <c:auto val="1"/>
        <c:lblAlgn val="ctr"/>
        <c:lblOffset val="100"/>
        <c:tickLblSkip val="1"/>
        <c:tickMarkSkip val="1"/>
        <c:noMultiLvlLbl val="0"/>
      </c:catAx>
      <c:valAx>
        <c:axId val="16681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6245</c:v>
                </c:pt>
                <c:pt idx="5">
                  <c:v>6246</c:v>
                </c:pt>
                <c:pt idx="8">
                  <c:v>6177</c:v>
                </c:pt>
                <c:pt idx="11">
                  <c:v>6225</c:v>
                </c:pt>
                <c:pt idx="14">
                  <c:v>6145</c:v>
                </c:pt>
              </c:numCache>
            </c:numRef>
          </c:val>
          <c:extLst xmlns:c16r2="http://schemas.microsoft.com/office/drawing/2015/06/chart">
            <c:ext xmlns:c16="http://schemas.microsoft.com/office/drawing/2014/chart" uri="{C3380CC4-5D6E-409C-BE32-E72D297353CC}">
              <c16:uniqueId val="{00000000-D95E-4695-A13F-B852F17E00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474</c:v>
                </c:pt>
                <c:pt idx="5">
                  <c:v>430</c:v>
                </c:pt>
                <c:pt idx="8">
                  <c:v>384</c:v>
                </c:pt>
                <c:pt idx="11">
                  <c:v>443</c:v>
                </c:pt>
                <c:pt idx="14">
                  <c:v>410</c:v>
                </c:pt>
              </c:numCache>
            </c:numRef>
          </c:val>
          <c:extLst xmlns:c16r2="http://schemas.microsoft.com/office/drawing/2015/06/chart">
            <c:ext xmlns:c16="http://schemas.microsoft.com/office/drawing/2014/chart" uri="{C3380CC4-5D6E-409C-BE32-E72D297353CC}">
              <c16:uniqueId val="{00000001-D95E-4695-A13F-B852F17E00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4171</c:v>
                </c:pt>
                <c:pt idx="5">
                  <c:v>4403</c:v>
                </c:pt>
                <c:pt idx="8">
                  <c:v>4738</c:v>
                </c:pt>
                <c:pt idx="11">
                  <c:v>5059</c:v>
                </c:pt>
                <c:pt idx="14">
                  <c:v>5195</c:v>
                </c:pt>
              </c:numCache>
            </c:numRef>
          </c:val>
          <c:extLst xmlns:c16r2="http://schemas.microsoft.com/office/drawing/2015/06/chart">
            <c:ext xmlns:c16="http://schemas.microsoft.com/office/drawing/2014/chart" uri="{C3380CC4-5D6E-409C-BE32-E72D297353CC}">
              <c16:uniqueId val="{00000002-D95E-4695-A13F-B852F17E00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5E-4695-A13F-B852F17E00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5E-4695-A13F-B852F17E00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5E-4695-A13F-B852F17E00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623</c:v>
                </c:pt>
                <c:pt idx="3">
                  <c:v>608</c:v>
                </c:pt>
                <c:pt idx="6">
                  <c:v>568</c:v>
                </c:pt>
                <c:pt idx="9">
                  <c:v>550</c:v>
                </c:pt>
                <c:pt idx="12">
                  <c:v>537</c:v>
                </c:pt>
              </c:numCache>
            </c:numRef>
          </c:val>
          <c:extLst xmlns:c16r2="http://schemas.microsoft.com/office/drawing/2015/06/chart">
            <c:ext xmlns:c16="http://schemas.microsoft.com/office/drawing/2014/chart" uri="{C3380CC4-5D6E-409C-BE32-E72D297353CC}">
              <c16:uniqueId val="{00000006-D95E-4695-A13F-B852F17E00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c:v>
                </c:pt>
                <c:pt idx="3">
                  <c:v>67</c:v>
                </c:pt>
                <c:pt idx="6">
                  <c:v>49</c:v>
                </c:pt>
                <c:pt idx="9">
                  <c:v>147</c:v>
                </c:pt>
                <c:pt idx="12">
                  <c:v>207</c:v>
                </c:pt>
              </c:numCache>
            </c:numRef>
          </c:val>
          <c:extLst xmlns:c16r2="http://schemas.microsoft.com/office/drawing/2015/06/chart">
            <c:ext xmlns:c16="http://schemas.microsoft.com/office/drawing/2014/chart" uri="{C3380CC4-5D6E-409C-BE32-E72D297353CC}">
              <c16:uniqueId val="{00000007-D95E-4695-A13F-B852F17E00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2705</c:v>
                </c:pt>
                <c:pt idx="3">
                  <c:v>2506</c:v>
                </c:pt>
                <c:pt idx="6">
                  <c:v>2483</c:v>
                </c:pt>
                <c:pt idx="9">
                  <c:v>2275</c:v>
                </c:pt>
                <c:pt idx="12">
                  <c:v>2163</c:v>
                </c:pt>
              </c:numCache>
            </c:numRef>
          </c:val>
          <c:extLst xmlns:c16r2="http://schemas.microsoft.com/office/drawing/2015/06/chart">
            <c:ext xmlns:c16="http://schemas.microsoft.com/office/drawing/2014/chart" uri="{C3380CC4-5D6E-409C-BE32-E72D297353CC}">
              <c16:uniqueId val="{00000008-D95E-4695-A13F-B852F17E00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c:v>
                </c:pt>
                <c:pt idx="3">
                  <c:v>40</c:v>
                </c:pt>
                <c:pt idx="6">
                  <c:v>37</c:v>
                </c:pt>
                <c:pt idx="9">
                  <c:v>35</c:v>
                </c:pt>
                <c:pt idx="12">
                  <c:v>33</c:v>
                </c:pt>
              </c:numCache>
            </c:numRef>
          </c:val>
          <c:extLst xmlns:c16r2="http://schemas.microsoft.com/office/drawing/2015/06/chart">
            <c:ext xmlns:c16="http://schemas.microsoft.com/office/drawing/2014/chart" uri="{C3380CC4-5D6E-409C-BE32-E72D297353CC}">
              <c16:uniqueId val="{00000009-D95E-4695-A13F-B852F17E00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4826</c:v>
                </c:pt>
                <c:pt idx="3">
                  <c:v>4818</c:v>
                </c:pt>
                <c:pt idx="6">
                  <c:v>4822</c:v>
                </c:pt>
                <c:pt idx="9">
                  <c:v>4752</c:v>
                </c:pt>
                <c:pt idx="12">
                  <c:v>5039</c:v>
                </c:pt>
              </c:numCache>
            </c:numRef>
          </c:val>
          <c:extLst xmlns:c16r2="http://schemas.microsoft.com/office/drawing/2015/06/chart">
            <c:ext xmlns:c16="http://schemas.microsoft.com/office/drawing/2014/chart" uri="{C3380CC4-5D6E-409C-BE32-E72D297353CC}">
              <c16:uniqueId val="{0000000A-D95E-4695-A13F-B852F17E00F4}"/>
            </c:ext>
          </c:extLst>
        </c:ser>
        <c:dLbls>
          <c:showLegendKey val="0"/>
          <c:showVal val="0"/>
          <c:showCatName val="0"/>
          <c:showSerName val="0"/>
          <c:showPercent val="0"/>
          <c:showBubbleSize val="0"/>
        </c:dLbls>
        <c:gapWidth val="100"/>
        <c:overlap val="100"/>
        <c:axId val="234061184"/>
        <c:axId val="23406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95E-4695-A13F-B852F17E00F4}"/>
            </c:ext>
          </c:extLst>
        </c:ser>
        <c:dLbls>
          <c:showLegendKey val="0"/>
          <c:showVal val="0"/>
          <c:showCatName val="0"/>
          <c:showSerName val="0"/>
          <c:showPercent val="0"/>
          <c:showBubbleSize val="0"/>
        </c:dLbls>
        <c:marker val="1"/>
        <c:smooth val="0"/>
        <c:axId val="234061184"/>
        <c:axId val="234063360"/>
      </c:lineChart>
      <c:catAx>
        <c:axId val="23406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063360"/>
        <c:crosses val="autoZero"/>
        <c:auto val="1"/>
        <c:lblAlgn val="ctr"/>
        <c:lblOffset val="100"/>
        <c:tickLblSkip val="1"/>
        <c:tickMarkSkip val="1"/>
        <c:noMultiLvlLbl val="0"/>
      </c:catAx>
      <c:valAx>
        <c:axId val="23406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06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1996</c:v>
                </c:pt>
                <c:pt idx="1">
                  <c:v>2081</c:v>
                </c:pt>
                <c:pt idx="2">
                  <c:v>2185</c:v>
                </c:pt>
              </c:numCache>
            </c:numRef>
          </c:val>
          <c:extLst xmlns:c16r2="http://schemas.microsoft.com/office/drawing/2015/06/chart">
            <c:ext xmlns:c16="http://schemas.microsoft.com/office/drawing/2014/chart" uri="{C3380CC4-5D6E-409C-BE32-E72D297353CC}">
              <c16:uniqueId val="{00000000-106B-4C5C-BD81-6FD1D20C76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106B-4C5C-BD81-6FD1D20C76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2544</c:v>
                </c:pt>
                <c:pt idx="1">
                  <c:v>2764</c:v>
                </c:pt>
                <c:pt idx="2">
                  <c:v>2780</c:v>
                </c:pt>
              </c:numCache>
            </c:numRef>
          </c:val>
          <c:extLst xmlns:c16r2="http://schemas.microsoft.com/office/drawing/2015/06/chart">
            <c:ext xmlns:c16="http://schemas.microsoft.com/office/drawing/2014/chart" uri="{C3380CC4-5D6E-409C-BE32-E72D297353CC}">
              <c16:uniqueId val="{00000002-106B-4C5C-BD81-6FD1D20C7607}"/>
            </c:ext>
          </c:extLst>
        </c:ser>
        <c:dLbls>
          <c:showLegendKey val="0"/>
          <c:showVal val="0"/>
          <c:showCatName val="0"/>
          <c:showSerName val="0"/>
          <c:showPercent val="0"/>
          <c:showBubbleSize val="0"/>
        </c:dLbls>
        <c:gapWidth val="120"/>
        <c:overlap val="100"/>
        <c:axId val="233644800"/>
        <c:axId val="233646336"/>
      </c:barChart>
      <c:catAx>
        <c:axId val="2336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646336"/>
        <c:crosses val="autoZero"/>
        <c:auto val="1"/>
        <c:lblAlgn val="ctr"/>
        <c:lblOffset val="100"/>
        <c:tickLblSkip val="1"/>
        <c:tickMarkSkip val="1"/>
        <c:noMultiLvlLbl val="0"/>
      </c:catAx>
      <c:valAx>
        <c:axId val="233646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6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D6-40B5-9CC8-A7FBF13C6028}"/>
                </c:ext>
                <c:ext xmlns:c15="http://schemas.microsoft.com/office/drawing/2012/chart" uri="{CE6537A1-D6FC-4f65-9D91-7224C49458BB}">
                  <c15:dlblFieldTable>
                    <c15:dlblFTEntry>
                      <c15:txfldGUID>{7A8435F3-6CBA-4C7C-8711-12974DF8C954}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D6-40B5-9CC8-A7FBF13C6028}"/>
                </c:ext>
                <c:ext xmlns:c15="http://schemas.microsoft.com/office/drawing/2012/chart" uri="{CE6537A1-D6FC-4f65-9D91-7224C49458BB}">
                  <c15:dlblFieldTable>
                    <c15:dlblFTEntry>
                      <c15:txfldGUID>{77503030-5007-4BBE-A17C-0F628C7636F3}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D6-40B5-9CC8-A7FBF13C6028}"/>
                </c:ext>
                <c:ext xmlns:c15="http://schemas.microsoft.com/office/drawing/2012/chart" uri="{CE6537A1-D6FC-4f65-9D91-7224C49458BB}">
                  <c15:dlblFieldTable>
                    <c15:dlblFTEntry>
                      <c15:txfldGUID>{1ADD1076-CA71-4F73-84C7-80BF60174257}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D6-40B5-9CC8-A7FBF13C6028}"/>
                </c:ext>
                <c:ext xmlns:c15="http://schemas.microsoft.com/office/drawing/2012/chart" uri="{CE6537A1-D6FC-4f65-9D91-7224C49458BB}">
                  <c15:dlblFieldTable>
                    <c15:dlblFTEntry>
                      <c15:txfldGUID>{A1A9DAE4-179A-46C1-9814-74B3904B9375}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D6-40B5-9CC8-A7FBF13C6028}"/>
                </c:ext>
                <c:ext xmlns:c15="http://schemas.microsoft.com/office/drawing/2012/chart" uri="{CE6537A1-D6FC-4f65-9D91-7224C49458BB}">
                  <c15:dlblFieldTable>
                    <c15:dlblFTEntry>
                      <c15:txfldGUID>{C1D15F2B-8253-4A16-BC39-A79B486AA304}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D6-40B5-9CC8-A7FBF13C6028}"/>
                </c:ext>
                <c:ext xmlns:c15="http://schemas.microsoft.com/office/drawing/2012/chart" uri="{CE6537A1-D6FC-4f65-9D91-7224C49458BB}">
                  <c15:dlblFieldTable>
                    <c15:dlblFTEntry>
                      <c15:txfldGUID>{47306541-6110-4662-97DD-CACDB99A3B0C}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D6-40B5-9CC8-A7FBF13C6028}"/>
                </c:ext>
                <c:ext xmlns:c15="http://schemas.microsoft.com/office/drawing/2012/chart" uri="{CE6537A1-D6FC-4f65-9D91-7224C49458BB}">
                  <c15:dlblFieldTable>
                    <c15:dlblFTEntry>
                      <c15:txfldGUID>{26B24209-C5E2-49C8-83C7-967332C2BE2F}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D6-40B5-9CC8-A7FBF13C6028}"/>
                </c:ext>
                <c:ext xmlns:c15="http://schemas.microsoft.com/office/drawing/2012/chart" uri="{CE6537A1-D6FC-4f65-9D91-7224C49458BB}">
                  <c15:dlblFieldTable>
                    <c15:dlblFTEntry>
                      <c15:txfldGUID>{ADD11921-B3C5-417F-8B9E-BF250ACC3D2E}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D6-40B5-9CC8-A7FBF13C6028}"/>
                </c:ext>
                <c:ext xmlns:c15="http://schemas.microsoft.com/office/drawing/2012/chart" uri="{CE6537A1-D6FC-4f65-9D91-7224C49458BB}">
                  <c15:dlblFieldTable>
                    <c15:dlblFTEntry>
                      <c15:txfldGUID>{61A2ACDE-AFD1-48E7-A70C-AED8838259E6}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61.4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D6-40B5-9CC8-A7FBF13C60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D6-40B5-9CC8-A7FBF13C6028}"/>
                </c:ext>
                <c:ext xmlns:c15="http://schemas.microsoft.com/office/drawing/2012/chart" uri="{CE6537A1-D6FC-4f65-9D91-7224C49458BB}">
                  <c15:dlblFieldTable>
                    <c15:dlblFTEntry>
                      <c15:txfldGUID>{36E345C6-4FFB-4726-AD5B-96F0571CC3FD}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D6-40B5-9CC8-A7FBF13C6028}"/>
                </c:ext>
                <c:ext xmlns:c15="http://schemas.microsoft.com/office/drawing/2012/chart" uri="{CE6537A1-D6FC-4f65-9D91-7224C49458BB}">
                  <c15:dlblFieldTable>
                    <c15:dlblFTEntry>
                      <c15:txfldGUID>{02AD2627-4F84-4D4A-9565-77F3A22CCB42}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D6-40B5-9CC8-A7FBF13C6028}"/>
                </c:ext>
                <c:ext xmlns:c15="http://schemas.microsoft.com/office/drawing/2012/chart" uri="{CE6537A1-D6FC-4f65-9D91-7224C49458BB}">
                  <c15:dlblFieldTable>
                    <c15:dlblFTEntry>
                      <c15:txfldGUID>{F6BE6446-6B3D-48DC-8476-4F82077FAC67}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D6-40B5-9CC8-A7FBF13C6028}"/>
                </c:ext>
                <c:ext xmlns:c15="http://schemas.microsoft.com/office/drawing/2012/chart" uri="{CE6537A1-D6FC-4f65-9D91-7224C49458BB}">
                  <c15:dlblFieldTable>
                    <c15:dlblFTEntry>
                      <c15:txfldGUID>{FF9B590D-803C-408A-AC78-51204C434D3F}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D6-40B5-9CC8-A7FBF13C6028}"/>
                </c:ext>
                <c:ext xmlns:c15="http://schemas.microsoft.com/office/drawing/2012/chart" uri="{CE6537A1-D6FC-4f65-9D91-7224C49458BB}">
                  <c15:dlblFieldTable>
                    <c15:dlblFTEntry>
                      <c15:txfldGUID>{81DF11E8-8E56-45D4-AA9B-994474F7B080}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D6-40B5-9CC8-A7FBF13C6028}"/>
                </c:ext>
                <c:ext xmlns:c15="http://schemas.microsoft.com/office/drawing/2012/chart" uri="{CE6537A1-D6FC-4f65-9D91-7224C49458BB}">
                  <c15:dlblFieldTable>
                    <c15:dlblFTEntry>
                      <c15:txfldGUID>{C5047694-0545-4E09-8817-D99B137F2EC0}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D6-40B5-9CC8-A7FBF13C6028}"/>
                </c:ext>
                <c:ext xmlns:c15="http://schemas.microsoft.com/office/drawing/2012/chart" uri="{CE6537A1-D6FC-4f65-9D91-7224C49458BB}">
                  <c15:layout/>
                  <c15:dlblFieldTable>
                    <c15:dlblFTEntry>
                      <c15:txfldGUID>{4EE58804-1133-45A8-9A30-4C5798790243}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D6-40B5-9CC8-A7FBF13C6028}"/>
                </c:ext>
                <c:ext xmlns:c15="http://schemas.microsoft.com/office/drawing/2012/chart" uri="{CE6537A1-D6FC-4f65-9D91-7224C49458BB}">
                  <c15:layout/>
                  <c15:dlblFieldTable>
                    <c15:dlblFTEntry>
                      <c15:txfldGUID>{F73ABC69-34AA-4FE2-B4B0-84955A544A8E}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D6-40B5-9CC8-A7FBF13C6028}"/>
                </c:ext>
                <c:ext xmlns:c15="http://schemas.microsoft.com/office/drawing/2012/chart" uri="{CE6537A1-D6FC-4f65-9D91-7224C49458BB}">
                  <c15:dlblFieldTable>
                    <c15:dlblFTEntry>
                      <c15:txfldGUID>{77BD14CF-8147-4571-B497-616C01EB86A3}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xmlns:c16r2="http://schemas.microsoft.com/office/drawing/2015/06/chart">
            <c:ext xmlns:c16="http://schemas.microsoft.com/office/drawing/2014/chart" uri="{C3380CC4-5D6E-409C-BE32-E72D297353CC}">
              <c16:uniqueId val="{00000013-FCD6-40B5-9CC8-A7FBF13C6028}"/>
            </c:ext>
          </c:extLst>
        </c:ser>
        <c:dLbls>
          <c:showLegendKey val="0"/>
          <c:showVal val="1"/>
          <c:showCatName val="0"/>
          <c:showSerName val="0"/>
          <c:showPercent val="0"/>
          <c:showBubbleSize val="0"/>
        </c:dLbls>
        <c:axId val="233609472"/>
        <c:axId val="233714048"/>
      </c:scatterChart>
      <c:valAx>
        <c:axId val="233609472"/>
        <c:scaling>
          <c:orientation val="minMax"/>
          <c:max val="53.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714048"/>
        <c:crosses val="autoZero"/>
        <c:crossBetween val="midCat"/>
      </c:valAx>
      <c:valAx>
        <c:axId val="233714048"/>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60947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CF-4BC0-A143-CADBB3ED28B6}"/>
                </c:ext>
                <c:ext xmlns:c15="http://schemas.microsoft.com/office/drawing/2012/chart" uri="{CE6537A1-D6FC-4f65-9D91-7224C49458BB}">
                  <c15:dlblFieldTable>
                    <c15:dlblFTEntry>
                      <c15:txfldGUID>{69698F92-6DBE-4E85-B3D8-EE168367B490}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CF-4BC0-A143-CADBB3ED28B6}"/>
                </c:ext>
                <c:ext xmlns:c15="http://schemas.microsoft.com/office/drawing/2012/chart" uri="{CE6537A1-D6FC-4f65-9D91-7224C49458BB}">
                  <c15:dlblFieldTable>
                    <c15:dlblFTEntry>
                      <c15:txfldGUID>{387A2123-F0C9-4344-905C-471CDE679E2A}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CF-4BC0-A143-CADBB3ED28B6}"/>
                </c:ext>
                <c:ext xmlns:c15="http://schemas.microsoft.com/office/drawing/2012/chart" uri="{CE6537A1-D6FC-4f65-9D91-7224C49458BB}">
                  <c15:dlblFieldTable>
                    <c15:dlblFTEntry>
                      <c15:txfldGUID>{1E037870-CE0C-4937-8862-72AEEC9361CF}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CF-4BC0-A143-CADBB3ED28B6}"/>
                </c:ext>
                <c:ext xmlns:c15="http://schemas.microsoft.com/office/drawing/2012/chart" uri="{CE6537A1-D6FC-4f65-9D91-7224C49458BB}">
                  <c15:dlblFieldTable>
                    <c15:dlblFTEntry>
                      <c15:txfldGUID>{7495F3E9-3758-4940-8B85-F7390F5C3C15}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CF-4BC0-A143-CADBB3ED28B6}"/>
                </c:ext>
                <c:ext xmlns:c15="http://schemas.microsoft.com/office/drawing/2012/chart" uri="{CE6537A1-D6FC-4f65-9D91-7224C49458BB}">
                  <c15:dlblFieldTable>
                    <c15:dlblFTEntry>
                      <c15:txfldGUID>{7CAB7EAC-7AC1-48AF-B9C9-4359949F03A3}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CF-4BC0-A143-CADBB3ED28B6}"/>
                </c:ext>
                <c:ext xmlns:c15="http://schemas.microsoft.com/office/drawing/2012/chart" uri="{CE6537A1-D6FC-4f65-9D91-7224C49458BB}">
                  <c15:dlblFieldTable>
                    <c15:dlblFTEntry>
                      <c15:txfldGUID>{0279095F-4D22-499F-815E-24DB8917F394}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CF-4BC0-A143-CADBB3ED28B6}"/>
                </c:ext>
                <c:ext xmlns:c15="http://schemas.microsoft.com/office/drawing/2012/chart" uri="{CE6537A1-D6FC-4f65-9D91-7224C49458BB}">
                  <c15:dlblFieldTable>
                    <c15:dlblFTEntry>
                      <c15:txfldGUID>{101588D2-1E7C-40F1-9858-EBFD1975B0CA}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CF-4BC0-A143-CADBB3ED28B6}"/>
                </c:ext>
                <c:ext xmlns:c15="http://schemas.microsoft.com/office/drawing/2012/chart" uri="{CE6537A1-D6FC-4f65-9D91-7224C49458BB}">
                  <c15:dlblFieldTable>
                    <c15:dlblFTEntry>
                      <c15:txfldGUID>{0831A0E0-DABF-4E3A-9F0E-63EBBD40F650}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CF-4BC0-A143-CADBB3ED28B6}"/>
                </c:ext>
                <c:ext xmlns:c15="http://schemas.microsoft.com/office/drawing/2012/chart" uri="{CE6537A1-D6FC-4f65-9D91-7224C49458BB}">
                  <c15:dlblFieldTable>
                    <c15:dlblFTEntry>
                      <c15:txfldGUID>{D0777D78-D5BD-4E6D-9E24-F649787FF2B1}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5.3</c:v>
                </c:pt>
                <c:pt idx="24">
                  <c:v>4.9000000000000004</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CF-4BC0-A143-CADBB3ED28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CF-4BC0-A143-CADBB3ED28B6}"/>
                </c:ext>
                <c:ext xmlns:c15="http://schemas.microsoft.com/office/drawing/2012/chart" uri="{CE6537A1-D6FC-4f65-9D91-7224C49458BB}">
                  <c15:layout/>
                  <c15:dlblFieldTable>
                    <c15:dlblFTEntry>
                      <c15:txfldGUID>{92DFE3BF-CD79-4989-9168-231739643406}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CF-4BC0-A143-CADBB3ED28B6}"/>
                </c:ext>
                <c:ext xmlns:c15="http://schemas.microsoft.com/office/drawing/2012/chart" uri="{CE6537A1-D6FC-4f65-9D91-7224C49458BB}">
                  <c15:dlblFieldTable>
                    <c15:dlblFTEntry>
                      <c15:txfldGUID>{F6A94E55-09B0-47DC-BC9B-6E6681DF5282}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CF-4BC0-A143-CADBB3ED28B6}"/>
                </c:ext>
                <c:ext xmlns:c15="http://schemas.microsoft.com/office/drawing/2012/chart" uri="{CE6537A1-D6FC-4f65-9D91-7224C49458BB}">
                  <c15:dlblFieldTable>
                    <c15:dlblFTEntry>
                      <c15:txfldGUID>{674B7C1F-2DED-49A2-A9DA-ED99D2A866A3}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CF-4BC0-A143-CADBB3ED28B6}"/>
                </c:ext>
                <c:ext xmlns:c15="http://schemas.microsoft.com/office/drawing/2012/chart" uri="{CE6537A1-D6FC-4f65-9D91-7224C49458BB}">
                  <c15:dlblFieldTable>
                    <c15:dlblFTEntry>
                      <c15:txfldGUID>{93531414-A431-4325-AEF6-DF0C70EE5472}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CF-4BC0-A143-CADBB3ED28B6}"/>
                </c:ext>
                <c:ext xmlns:c15="http://schemas.microsoft.com/office/drawing/2012/chart" uri="{CE6537A1-D6FC-4f65-9D91-7224C49458BB}">
                  <c15:dlblFieldTable>
                    <c15:dlblFTEntry>
                      <c15:txfldGUID>{A08F195E-AACC-4C2D-B119-7015410F2B5A}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CF-4BC0-A143-CADBB3ED28B6}"/>
                </c:ext>
                <c:ext xmlns:c15="http://schemas.microsoft.com/office/drawing/2012/chart" uri="{CE6537A1-D6FC-4f65-9D91-7224C49458BB}">
                  <c15:layout/>
                  <c15:dlblFieldTable>
                    <c15:dlblFTEntry>
                      <c15:txfldGUID>{2AC4CB63-1521-439A-8C4F-C6743E0A697A}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CF-4BC0-A143-CADBB3ED28B6}"/>
                </c:ext>
                <c:ext xmlns:c15="http://schemas.microsoft.com/office/drawing/2012/chart" uri="{CE6537A1-D6FC-4f65-9D91-7224C49458BB}">
                  <c15:layout/>
                  <c15:dlblFieldTable>
                    <c15:dlblFTEntry>
                      <c15:txfldGUID>{7FACD5B8-BF78-44FB-A131-E8C764C7F5F6}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CF-4BC0-A143-CADBB3ED28B6}"/>
                </c:ext>
                <c:ext xmlns:c15="http://schemas.microsoft.com/office/drawing/2012/chart" uri="{CE6537A1-D6FC-4f65-9D91-7224C49458BB}">
                  <c15:layout/>
                  <c15:dlblFieldTable>
                    <c15:dlblFTEntry>
                      <c15:txfldGUID>{96966904-7287-4C61-899D-6091A8CF76DE}</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CF-4BC0-A143-CADBB3ED28B6}"/>
                </c:ext>
                <c:ext xmlns:c15="http://schemas.microsoft.com/office/drawing/2012/chart" uri="{CE6537A1-D6FC-4f65-9D91-7224C49458BB}">
                  <c15:layout/>
                  <c15:dlblFieldTable>
                    <c15:dlblFTEntry>
                      <c15:txfldGUID>{23784A61-97F8-4946-A6A5-F16662E9DE39}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C7CF-4BC0-A143-CADBB3ED28B6}"/>
            </c:ext>
          </c:extLst>
        </c:ser>
        <c:dLbls>
          <c:showLegendKey val="0"/>
          <c:showVal val="1"/>
          <c:showCatName val="0"/>
          <c:showSerName val="0"/>
          <c:showPercent val="0"/>
          <c:showBubbleSize val="0"/>
        </c:dLbls>
        <c:axId val="234419712"/>
        <c:axId val="234421632"/>
      </c:scatterChart>
      <c:valAx>
        <c:axId val="234419712"/>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421632"/>
        <c:crosses val="autoZero"/>
        <c:crossBetween val="midCat"/>
      </c:valAx>
      <c:valAx>
        <c:axId val="23442163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41971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元利償還金及び公営企業債の元利償還金に対する繰入金については、償還終了や新規発行抑制及び低金利での資金調達等のため近年減少傾向にある。</a:t>
          </a:r>
          <a:endParaRPr lang="ja-JP" altLang="ja-JP" sz="1200">
            <a:effectLst/>
          </a:endParaRPr>
        </a:p>
        <a:p>
          <a:pPr rtl="0"/>
          <a:r>
            <a:rPr lang="ja-JP" altLang="ja-JP" sz="1200" b="0" i="0" baseline="0">
              <a:solidFill>
                <a:schemeClr val="dk1"/>
              </a:solidFill>
              <a:effectLst/>
              <a:latin typeface="+mn-lt"/>
              <a:ea typeface="+mn-ea"/>
              <a:cs typeface="+mn-cs"/>
            </a:rPr>
            <a:t>　今後も、国の景気動向及び制度改正を注視し、有利な地方債を活用しながら計画的な町債発行を行う。</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大規模な普通建設事業の実施により、地方債残高が増加したため、</a:t>
          </a:r>
          <a:r>
            <a:rPr lang="ja-JP" altLang="ja-JP" sz="1200" b="0" i="0" baseline="0">
              <a:solidFill>
                <a:schemeClr val="dk1"/>
              </a:solidFill>
              <a:effectLst/>
              <a:latin typeface="+mn-lt"/>
              <a:ea typeface="+mn-ea"/>
              <a:cs typeface="+mn-cs"/>
            </a:rPr>
            <a:t>将来負担額は</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している。しかしながら、その内の臨時財政対策債残高は上昇し続けており、一部事務組合が発行した起債に対する負担も増加している。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将来負担比率の分子は年々減少しているが、今後も建設事業債を過度に発行することなく、身の丈に合った財政運営を心掛け、世代間の公平性も考慮しながら、適正な起債管理に努める。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mn-lt"/>
              <a:ea typeface="+mn-ea"/>
              <a:cs typeface="+mn-cs"/>
            </a:rPr>
            <a:t>　決算剰余金を財政調整基金に積み立て、大規模事業基金へ積立計画に則った積み立てを行った一方、まち・ひと・しごと創生基金から総合戦略関連事業のために取り崩しを行ったことにより、基金全体としては、</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1,926</a:t>
          </a:r>
          <a:r>
            <a:rPr lang="ja-JP" altLang="en-US" sz="1300" b="0" i="0" baseline="0">
              <a:solidFill>
                <a:schemeClr val="dk1"/>
              </a:solidFill>
              <a:effectLst/>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災害等の不測の事態に備え、ある程度の余裕財源を持ちつつ、特定目的基金については、その基金の使途に応じ、計画的に積立・取崩しを行っていく。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・大規模事業基金：町勢発展の基盤となる大規模事業を円滑に推進するため。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・地域福祉基金：高齢者保健福祉の増進を図るための果実運用型基金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まち・ひと・しごと創生基金：坂町まち・ひと・しごと創生総合戦略を推進するための事業</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・浮消波堤維持管理基金：浮消波堤の維持管理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・海外研修基金：町が行う中学生徒を対象とした海外研修事業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・大規模事業基金：積立計画に基づき、約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・地域福祉基金：預金利子を高齢者保健福祉事業の財源として活用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・まち・ひと・しごと創生基金：総合戦略関連事業の財源として約</a:t>
          </a:r>
          <a:r>
            <a:rPr kumimoji="1" lang="en-US" altLang="ja-JP" sz="1300">
              <a:solidFill>
                <a:schemeClr val="dk1"/>
              </a:solidFill>
              <a:effectLst/>
              <a:latin typeface="+mn-lt"/>
              <a:ea typeface="+mn-ea"/>
              <a:cs typeface="+mn-cs"/>
            </a:rPr>
            <a:t>2,100</a:t>
          </a:r>
          <a:r>
            <a:rPr kumimoji="1" lang="ja-JP" altLang="ja-JP" sz="1300">
              <a:solidFill>
                <a:schemeClr val="dk1"/>
              </a:solidFill>
              <a:effectLst/>
              <a:latin typeface="+mn-lt"/>
              <a:ea typeface="+mn-ea"/>
              <a:cs typeface="+mn-cs"/>
            </a:rPr>
            <a:t>万円を取崩し</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・浮消波堤維持管理基金：修繕計画に基づき現状維持</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・海外研修事業：民間企業からの寄付を積み立て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・大規模事業基金：道路整備や公共施設の大規模修繕に備え、継続して積み立てを行う。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・地域福祉基金：</a:t>
          </a:r>
          <a:r>
            <a:rPr kumimoji="1" lang="ja-JP" altLang="en-US" sz="1300">
              <a:solidFill>
                <a:schemeClr val="dk1"/>
              </a:solidFill>
              <a:effectLst/>
              <a:latin typeface="+mn-lt"/>
              <a:ea typeface="+mn-ea"/>
              <a:cs typeface="+mn-cs"/>
            </a:rPr>
            <a:t>果実運用型基金として継続して活用</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・まち・ひと・しごと創生基金：総合戦略関連事業の財源として平成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年度までに全てを取り崩す。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・浮消波堤維持管理基金：修繕計画に基づき取崩しを行う。</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・海外研修事業：隔年で実施する海外研修事業の財源として隔年で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前年度決算に伴い決算剰余金の積立を行い、取り崩しは行わなかったため、前年度と比較して</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300</a:t>
          </a:r>
          <a:r>
            <a:rPr lang="ja-JP" altLang="ja-JP" sz="1300" b="0" i="0" baseline="0">
              <a:solidFill>
                <a:schemeClr val="dk1"/>
              </a:solidFill>
              <a:effectLst/>
              <a:latin typeface="+mn-lt"/>
              <a:ea typeface="+mn-ea"/>
              <a:cs typeface="+mn-cs"/>
            </a:rPr>
            <a:t>万円増加している。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災害や法人関係税等の減少に備え決算剰余金を積み立てていく。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近年は、積み立ても取崩しも行っていない。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有形固定資産減価償却率は類似団体より高い水準にあり、建物全体の延べ床面積の</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％を占める学校教育施設の老朽化が大きく影響していると思われる。今後も有形固定資産減価償却率は上昇していくと思われるが、平成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年度に策定した坂町公共施設等総合管理計画に基づき、計画的に長寿命化を図っていく。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7" name="楕円 86"/>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8" name="楕円 87"/>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30</xdr:row>
      <xdr:rowOff>132897</xdr:rowOff>
    </xdr:to>
    <xdr:cxnSp macro="">
      <xdr:nvCxnSpPr>
        <xdr:cNvPr id="89" name="直線コネクタ 88"/>
        <xdr:cNvCxnSpPr/>
      </xdr:nvCxnSpPr>
      <xdr:spPr>
        <a:xfrm flipV="1">
          <a:off x="3289300" y="5835106"/>
          <a:ext cx="76200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0"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2" name="n_1main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3" name="n_2main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債務償還可能年数は類似団体を下回っており、主な要因は、交付税措置のない地方債の発行は行っていないためである。</a:t>
          </a:r>
          <a:r>
            <a:rPr lang="ja-JP" altLang="ja-JP" sz="1100" b="0" i="0" baseline="0">
              <a:solidFill>
                <a:schemeClr val="dk1"/>
              </a:solidFill>
              <a:effectLst/>
              <a:latin typeface="+mn-lt"/>
              <a:ea typeface="+mn-ea"/>
              <a:cs typeface="+mn-cs"/>
            </a:rPr>
            <a:t>今後も建設事業債を過度に発行することなく、身の丈に合った財政運営を心掛け、世代間の公平性も考慮しながら、適正な起債管理に努める。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8114</xdr:rowOff>
    </xdr:from>
    <xdr:to>
      <xdr:col>76</xdr:col>
      <xdr:colOff>73025</xdr:colOff>
      <xdr:row>33</xdr:row>
      <xdr:rowOff>109714</xdr:rowOff>
    </xdr:to>
    <xdr:sp macro="" textlink="">
      <xdr:nvSpPr>
        <xdr:cNvPr id="134" name="楕円 133"/>
        <xdr:cNvSpPr/>
      </xdr:nvSpPr>
      <xdr:spPr>
        <a:xfrm>
          <a:off x="14744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157991</xdr:rowOff>
    </xdr:from>
    <xdr:ext cx="340478" cy="259045"/>
    <xdr:sp macro="" textlink="">
      <xdr:nvSpPr>
        <xdr:cNvPr id="135" name="債務償還可能年数該当値テキスト"/>
        <xdr:cNvSpPr txBox="1"/>
      </xdr:nvSpPr>
      <xdr:spPr>
        <a:xfrm>
          <a:off x="14846300" y="6415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0" name="楕円 69"/>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71" name="楕円 70"/>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91440</xdr:rowOff>
    </xdr:to>
    <xdr:cxnSp macro="">
      <xdr:nvCxnSpPr>
        <xdr:cNvPr id="72" name="直線コネクタ 71"/>
        <xdr:cNvCxnSpPr/>
      </xdr:nvCxnSpPr>
      <xdr:spPr>
        <a:xfrm flipV="1">
          <a:off x="2908300" y="6404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75"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76" name="n_2main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16779</xdr:rowOff>
    </xdr:from>
    <xdr:to>
      <xdr:col>50</xdr:col>
      <xdr:colOff>165100</xdr:colOff>
      <xdr:row>41</xdr:row>
      <xdr:rowOff>118379</xdr:rowOff>
    </xdr:to>
    <xdr:sp macro="" textlink="">
      <xdr:nvSpPr>
        <xdr:cNvPr id="116" name="楕円 115"/>
        <xdr:cNvSpPr/>
      </xdr:nvSpPr>
      <xdr:spPr>
        <a:xfrm>
          <a:off x="9588500" y="70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16745</xdr:rowOff>
    </xdr:from>
    <xdr:to>
      <xdr:col>46</xdr:col>
      <xdr:colOff>38100</xdr:colOff>
      <xdr:row>41</xdr:row>
      <xdr:rowOff>118345</xdr:rowOff>
    </xdr:to>
    <xdr:sp macro="" textlink="">
      <xdr:nvSpPr>
        <xdr:cNvPr id="117" name="楕円 116"/>
        <xdr:cNvSpPr/>
      </xdr:nvSpPr>
      <xdr:spPr>
        <a:xfrm>
          <a:off x="8699500" y="70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67545</xdr:rowOff>
    </xdr:from>
    <xdr:to>
      <xdr:col>50</xdr:col>
      <xdr:colOff>114300</xdr:colOff>
      <xdr:row>41</xdr:row>
      <xdr:rowOff>67579</xdr:rowOff>
    </xdr:to>
    <xdr:cxnSp macro="">
      <xdr:nvCxnSpPr>
        <xdr:cNvPr id="118" name="直線コネクタ 117"/>
        <xdr:cNvCxnSpPr/>
      </xdr:nvCxnSpPr>
      <xdr:spPr>
        <a:xfrm>
          <a:off x="8750300" y="7096995"/>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0"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109506</xdr:rowOff>
    </xdr:from>
    <xdr:ext cx="469744" cy="259045"/>
    <xdr:sp macro="" textlink="">
      <xdr:nvSpPr>
        <xdr:cNvPr id="121" name="n_1mainValue【道路】&#10;一人当たり延長"/>
        <xdr:cNvSpPr txBox="1"/>
      </xdr:nvSpPr>
      <xdr:spPr>
        <a:xfrm>
          <a:off x="9391727" y="713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109472</xdr:rowOff>
    </xdr:from>
    <xdr:ext cx="469744" cy="259045"/>
    <xdr:sp macro="" textlink="">
      <xdr:nvSpPr>
        <xdr:cNvPr id="122" name="n_2mainValue【道路】&#10;一人当たり延長"/>
        <xdr:cNvSpPr txBox="1"/>
      </xdr:nvSpPr>
      <xdr:spPr>
        <a:xfrm>
          <a:off x="8515427" y="713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60" name="楕円 159"/>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61" name="楕円 160"/>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118110</xdr:rowOff>
    </xdr:to>
    <xdr:cxnSp macro="">
      <xdr:nvCxnSpPr>
        <xdr:cNvPr id="162" name="直線コネクタ 161"/>
        <xdr:cNvCxnSpPr/>
      </xdr:nvCxnSpPr>
      <xdr:spPr>
        <a:xfrm>
          <a:off x="2908300" y="9886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3"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4"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65" name="n_1mainValue【橋りょう・トンネル】&#10;有形固定資産減価償却率"/>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66" name="n_2mainValue【橋りょう・トンネ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92214</xdr:rowOff>
    </xdr:from>
    <xdr:to>
      <xdr:col>50</xdr:col>
      <xdr:colOff>165100</xdr:colOff>
      <xdr:row>63</xdr:row>
      <xdr:rowOff>22364</xdr:rowOff>
    </xdr:to>
    <xdr:sp macro="" textlink="">
      <xdr:nvSpPr>
        <xdr:cNvPr id="204" name="楕円 203"/>
        <xdr:cNvSpPr/>
      </xdr:nvSpPr>
      <xdr:spPr>
        <a:xfrm>
          <a:off x="9588500" y="107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101419</xdr:rowOff>
    </xdr:from>
    <xdr:to>
      <xdr:col>46</xdr:col>
      <xdr:colOff>38100</xdr:colOff>
      <xdr:row>63</xdr:row>
      <xdr:rowOff>31569</xdr:rowOff>
    </xdr:to>
    <xdr:sp macro="" textlink="">
      <xdr:nvSpPr>
        <xdr:cNvPr id="205" name="楕円 204"/>
        <xdr:cNvSpPr/>
      </xdr:nvSpPr>
      <xdr:spPr>
        <a:xfrm>
          <a:off x="8699500" y="107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143014</xdr:rowOff>
    </xdr:from>
    <xdr:to>
      <xdr:col>50</xdr:col>
      <xdr:colOff>114300</xdr:colOff>
      <xdr:row>62</xdr:row>
      <xdr:rowOff>152219</xdr:rowOff>
    </xdr:to>
    <xdr:cxnSp macro="">
      <xdr:nvCxnSpPr>
        <xdr:cNvPr id="206" name="直線コネクタ 205"/>
        <xdr:cNvCxnSpPr/>
      </xdr:nvCxnSpPr>
      <xdr:spPr>
        <a:xfrm flipV="1">
          <a:off x="8750300" y="10772914"/>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8"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13491</xdr:rowOff>
    </xdr:from>
    <xdr:ext cx="599010" cy="259045"/>
    <xdr:sp macro="" textlink="">
      <xdr:nvSpPr>
        <xdr:cNvPr id="209" name="n_1mainValue【橋りょう・トンネル】&#10;一人当たり有形固定資産（償却資産）額"/>
        <xdr:cNvSpPr txBox="1"/>
      </xdr:nvSpPr>
      <xdr:spPr>
        <a:xfrm>
          <a:off x="9327095" y="1081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22696</xdr:rowOff>
    </xdr:from>
    <xdr:ext cx="599010" cy="259045"/>
    <xdr:sp macro="" textlink="">
      <xdr:nvSpPr>
        <xdr:cNvPr id="210" name="n_2mainValue【橋りょう・トンネル】&#10;一人当たり有形固定資産（償却資産）額"/>
        <xdr:cNvSpPr txBox="1"/>
      </xdr:nvSpPr>
      <xdr:spPr>
        <a:xfrm>
          <a:off x="8450795" y="108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68580</xdr:rowOff>
    </xdr:to>
    <xdr:cxnSp macro="">
      <xdr:nvCxnSpPr>
        <xdr:cNvPr id="235" name="直線コネクタ 234"/>
        <xdr:cNvCxnSpPr/>
      </xdr:nvCxnSpPr>
      <xdr:spPr>
        <a:xfrm flipV="1">
          <a:off x="4634865" y="133350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72407</xdr:rowOff>
    </xdr:from>
    <xdr:ext cx="405111" cy="259045"/>
    <xdr:sp macro="" textlink="">
      <xdr:nvSpPr>
        <xdr:cNvPr id="236" name="【公営住宅】&#10;有形固定資産減価償却率最小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68580</xdr:rowOff>
    </xdr:from>
    <xdr:to>
      <xdr:col>24</xdr:col>
      <xdr:colOff>152400</xdr:colOff>
      <xdr:row>84</xdr:row>
      <xdr:rowOff>68580</xdr:rowOff>
    </xdr:to>
    <xdr:cxnSp macro="">
      <xdr:nvCxnSpPr>
        <xdr:cNvPr id="237" name="直線コネクタ 236"/>
        <xdr:cNvCxnSpPr/>
      </xdr:nvCxnSpPr>
      <xdr:spPr>
        <a:xfrm>
          <a:off x="4546600" y="144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55263</xdr:rowOff>
    </xdr:from>
    <xdr:ext cx="405111" cy="259045"/>
    <xdr:sp macro="" textlink="">
      <xdr:nvSpPr>
        <xdr:cNvPr id="240" name="【公営住宅】&#10;有形固定資産減価償却率平均値テキスト"/>
        <xdr:cNvSpPr txBox="1"/>
      </xdr:nvSpPr>
      <xdr:spPr>
        <a:xfrm>
          <a:off x="4673600" y="1394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41" name="フローチャート: 判断 240"/>
        <xdr:cNvSpPr/>
      </xdr:nvSpPr>
      <xdr:spPr>
        <a:xfrm>
          <a:off x="4584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42" name="フローチャート: 判断 241"/>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88264</xdr:rowOff>
    </xdr:from>
    <xdr:to>
      <xdr:col>15</xdr:col>
      <xdr:colOff>101600</xdr:colOff>
      <xdr:row>82</xdr:row>
      <xdr:rowOff>18414</xdr:rowOff>
    </xdr:to>
    <xdr:sp macro="" textlink="">
      <xdr:nvSpPr>
        <xdr:cNvPr id="243" name="フローチャート: 判断 242"/>
        <xdr:cNvSpPr/>
      </xdr:nvSpPr>
      <xdr:spPr>
        <a:xfrm>
          <a:off x="2857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249" name="楕円 248"/>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55880</xdr:rowOff>
    </xdr:from>
    <xdr:to>
      <xdr:col>15</xdr:col>
      <xdr:colOff>101600</xdr:colOff>
      <xdr:row>85</xdr:row>
      <xdr:rowOff>157480</xdr:rowOff>
    </xdr:to>
    <xdr:sp macro="" textlink="">
      <xdr:nvSpPr>
        <xdr:cNvPr id="250" name="楕円 249"/>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106680</xdr:rowOff>
    </xdr:to>
    <xdr:cxnSp macro="">
      <xdr:nvCxnSpPr>
        <xdr:cNvPr id="251" name="直線コネクタ 250"/>
        <xdr:cNvCxnSpPr/>
      </xdr:nvCxnSpPr>
      <xdr:spPr>
        <a:xfrm>
          <a:off x="2908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52" name="n_1aveValue【公営住宅】&#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53" name="n_2aveValue【公営住宅】&#10;有形固定資産減価償却率"/>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254" name="n_1mainValue【公営住宅】&#10;有形固定資産減価償却率"/>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55" name="n_2mainValue【公営住宅】&#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9" name="直線コネクタ 278"/>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0"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81" name="直線コネクタ 280"/>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2"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3" name="直線コネクタ 282"/>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4"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5" name="フローチャート: 判断 284"/>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6" name="フローチャート: 判断 285"/>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7" name="フローチャート: 判断 286"/>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106172</xdr:rowOff>
    </xdr:from>
    <xdr:to>
      <xdr:col>50</xdr:col>
      <xdr:colOff>165100</xdr:colOff>
      <xdr:row>84</xdr:row>
      <xdr:rowOff>36322</xdr:rowOff>
    </xdr:to>
    <xdr:sp macro="" textlink="">
      <xdr:nvSpPr>
        <xdr:cNvPr id="293" name="楕円 292"/>
        <xdr:cNvSpPr/>
      </xdr:nvSpPr>
      <xdr:spPr>
        <a:xfrm>
          <a:off x="958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129794</xdr:rowOff>
    </xdr:from>
    <xdr:to>
      <xdr:col>46</xdr:col>
      <xdr:colOff>38100</xdr:colOff>
      <xdr:row>85</xdr:row>
      <xdr:rowOff>59944</xdr:rowOff>
    </xdr:to>
    <xdr:sp macro="" textlink="">
      <xdr:nvSpPr>
        <xdr:cNvPr id="294" name="楕円 293"/>
        <xdr:cNvSpPr/>
      </xdr:nvSpPr>
      <xdr:spPr>
        <a:xfrm>
          <a:off x="8699500" y="14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156972</xdr:rowOff>
    </xdr:from>
    <xdr:to>
      <xdr:col>50</xdr:col>
      <xdr:colOff>114300</xdr:colOff>
      <xdr:row>85</xdr:row>
      <xdr:rowOff>9144</xdr:rowOff>
    </xdr:to>
    <xdr:cxnSp macro="">
      <xdr:nvCxnSpPr>
        <xdr:cNvPr id="295" name="直線コネクタ 294"/>
        <xdr:cNvCxnSpPr/>
      </xdr:nvCxnSpPr>
      <xdr:spPr>
        <a:xfrm flipV="1">
          <a:off x="8750300" y="14387322"/>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6"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7"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27449</xdr:rowOff>
    </xdr:from>
    <xdr:ext cx="469744" cy="259045"/>
    <xdr:sp macro="" textlink="">
      <xdr:nvSpPr>
        <xdr:cNvPr id="298" name="n_1mainValue【公営住宅】&#10;一人当たり面積"/>
        <xdr:cNvSpPr txBox="1"/>
      </xdr:nvSpPr>
      <xdr:spPr>
        <a:xfrm>
          <a:off x="9391727"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51071</xdr:rowOff>
    </xdr:from>
    <xdr:ext cx="469744" cy="259045"/>
    <xdr:sp macro="" textlink="">
      <xdr:nvSpPr>
        <xdr:cNvPr id="299" name="n_2mainValue【公営住宅】&#10;一人当たり面積"/>
        <xdr:cNvSpPr txBox="1"/>
      </xdr:nvSpPr>
      <xdr:spPr>
        <a:xfrm>
          <a:off x="8515427" y="146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24" name="直線コネクタ 323"/>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25"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26" name="直線コネクタ 325"/>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27"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28" name="直線コネクタ 327"/>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329" name="【港湾・漁港】&#10;有形固定資産減価償却率平均値テキスト"/>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30" name="フローチャート: 判断 329"/>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1" name="フローチャート: 判断 330"/>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32" name="フローチャート: 判断 331"/>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338" name="楕円 337"/>
        <xdr:cNvSpPr/>
      </xdr:nvSpPr>
      <xdr:spPr>
        <a:xfrm>
          <a:off x="3746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73025</xdr:rowOff>
    </xdr:from>
    <xdr:to>
      <xdr:col>15</xdr:col>
      <xdr:colOff>101600</xdr:colOff>
      <xdr:row>106</xdr:row>
      <xdr:rowOff>3175</xdr:rowOff>
    </xdr:to>
    <xdr:sp macro="" textlink="">
      <xdr:nvSpPr>
        <xdr:cNvPr id="339" name="楕円 338"/>
        <xdr:cNvSpPr/>
      </xdr:nvSpPr>
      <xdr:spPr>
        <a:xfrm>
          <a:off x="2857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123825</xdr:rowOff>
    </xdr:to>
    <xdr:cxnSp macro="">
      <xdr:nvCxnSpPr>
        <xdr:cNvPr id="340" name="直線コネクタ 339"/>
        <xdr:cNvCxnSpPr/>
      </xdr:nvCxnSpPr>
      <xdr:spPr>
        <a:xfrm flipV="1">
          <a:off x="2908300" y="180308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41"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42" name="n_2ave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95902</xdr:rowOff>
    </xdr:from>
    <xdr:ext cx="405111" cy="259045"/>
    <xdr:sp macro="" textlink="">
      <xdr:nvSpPr>
        <xdr:cNvPr id="343" name="n_1mainValue【港湾・漁港】&#10;有形固定資産減価償却率"/>
        <xdr:cNvSpPr txBox="1"/>
      </xdr:nvSpPr>
      <xdr:spPr>
        <a:xfrm>
          <a:off x="35820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19702</xdr:rowOff>
    </xdr:from>
    <xdr:ext cx="405111" cy="259045"/>
    <xdr:sp macro="" textlink="">
      <xdr:nvSpPr>
        <xdr:cNvPr id="344" name="n_2mainValue【港湾・漁港】&#10;有形固定資産減価償却率"/>
        <xdr:cNvSpPr txBox="1"/>
      </xdr:nvSpPr>
      <xdr:spPr>
        <a:xfrm>
          <a:off x="2705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5" name="直線コネクタ 3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6" name="テキスト ボックス 35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7" name="直線コネクタ 3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8" name="テキスト ボックス 35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9" name="直線コネクタ 3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0" name="テキスト ボックス 35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1" name="直線コネクタ 3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2" name="テキスト ボックス 36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3" name="直線コネクタ 3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4" name="テキスト ボックス 36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5" name="直線コネクタ 3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6" name="テキスト ボックス 36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70" name="直線コネクタ 369"/>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71"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72" name="直線コネクタ 371"/>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73"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74" name="直線コネクタ 373"/>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123392</xdr:rowOff>
    </xdr:from>
    <xdr:ext cx="599010" cy="259045"/>
    <xdr:sp macro="" textlink="">
      <xdr:nvSpPr>
        <xdr:cNvPr id="375" name="【港湾・漁港】&#10;一人当たり有形固定資産（償却資産）額平均値テキスト"/>
        <xdr:cNvSpPr txBox="1"/>
      </xdr:nvSpPr>
      <xdr:spPr>
        <a:xfrm>
          <a:off x="10515600" y="17954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76" name="フローチャート: 判断 375"/>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77" name="フローチャート: 判断 376"/>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78" name="フローチャート: 判断 377"/>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53888</xdr:rowOff>
    </xdr:from>
    <xdr:to>
      <xdr:col>50</xdr:col>
      <xdr:colOff>165100</xdr:colOff>
      <xdr:row>108</xdr:row>
      <xdr:rowOff>155488</xdr:rowOff>
    </xdr:to>
    <xdr:sp macro="" textlink="">
      <xdr:nvSpPr>
        <xdr:cNvPr id="384" name="楕円 383"/>
        <xdr:cNvSpPr/>
      </xdr:nvSpPr>
      <xdr:spPr>
        <a:xfrm>
          <a:off x="9588500" y="185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61240</xdr:rowOff>
    </xdr:from>
    <xdr:to>
      <xdr:col>46</xdr:col>
      <xdr:colOff>38100</xdr:colOff>
      <xdr:row>108</xdr:row>
      <xdr:rowOff>162840</xdr:rowOff>
    </xdr:to>
    <xdr:sp macro="" textlink="">
      <xdr:nvSpPr>
        <xdr:cNvPr id="385" name="楕円 384"/>
        <xdr:cNvSpPr/>
      </xdr:nvSpPr>
      <xdr:spPr>
        <a:xfrm>
          <a:off x="8699500" y="18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104688</xdr:rowOff>
    </xdr:from>
    <xdr:to>
      <xdr:col>50</xdr:col>
      <xdr:colOff>114300</xdr:colOff>
      <xdr:row>108</xdr:row>
      <xdr:rowOff>112040</xdr:rowOff>
    </xdr:to>
    <xdr:cxnSp macro="">
      <xdr:nvCxnSpPr>
        <xdr:cNvPr id="386" name="直線コネクタ 385"/>
        <xdr:cNvCxnSpPr/>
      </xdr:nvCxnSpPr>
      <xdr:spPr>
        <a:xfrm flipV="1">
          <a:off x="8750300" y="18621288"/>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387"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88"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146615</xdr:rowOff>
    </xdr:from>
    <xdr:ext cx="534377" cy="259045"/>
    <xdr:sp macro="" textlink="">
      <xdr:nvSpPr>
        <xdr:cNvPr id="389" name="n_1mainValue【港湾・漁港】&#10;一人当たり有形固定資産（償却資産）額"/>
        <xdr:cNvSpPr txBox="1"/>
      </xdr:nvSpPr>
      <xdr:spPr>
        <a:xfrm>
          <a:off x="9359411" y="186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153967</xdr:rowOff>
    </xdr:from>
    <xdr:ext cx="534377" cy="259045"/>
    <xdr:sp macro="" textlink="">
      <xdr:nvSpPr>
        <xdr:cNvPr id="390" name="n_2mainValue【港湾・漁港】&#10;一人当たり有形固定資産（償却資産）額"/>
        <xdr:cNvSpPr txBox="1"/>
      </xdr:nvSpPr>
      <xdr:spPr>
        <a:xfrm>
          <a:off x="8483111" y="186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1" name="テキスト ボックス 4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3" name="テキスト ボックス 4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1" name="テキスト ボックス 4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15" name="直線コネクタ 414"/>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16"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17" name="直線コネクタ 416"/>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20"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21" name="フローチャート: 判断 420"/>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2" name="フローチャート: 判断 42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23" name="フローチャート: 判断 422"/>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29" name="楕円 428"/>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30" name="楕円 429"/>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19050</xdr:rowOff>
    </xdr:to>
    <xdr:cxnSp macro="">
      <xdr:nvCxnSpPr>
        <xdr:cNvPr id="431" name="直線コネクタ 430"/>
        <xdr:cNvCxnSpPr/>
      </xdr:nvCxnSpPr>
      <xdr:spPr>
        <a:xfrm flipV="1">
          <a:off x="14592300" y="6991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32"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33"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34" name="n_1mainValue【認定こども園・幼稚園・保育所】&#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35" name="n_2main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59" name="直線コネクタ 458"/>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60"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61" name="直線コネクタ 460"/>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62"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63" name="直線コネクタ 462"/>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64"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65" name="フローチャート: 判断 464"/>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66" name="フローチャート: 判断 465"/>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67" name="フローチャート: 判断 466"/>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57785</xdr:rowOff>
    </xdr:from>
    <xdr:to>
      <xdr:col>112</xdr:col>
      <xdr:colOff>38100</xdr:colOff>
      <xdr:row>41</xdr:row>
      <xdr:rowOff>159385</xdr:rowOff>
    </xdr:to>
    <xdr:sp macro="" textlink="">
      <xdr:nvSpPr>
        <xdr:cNvPr id="473" name="楕円 472"/>
        <xdr:cNvSpPr/>
      </xdr:nvSpPr>
      <xdr:spPr>
        <a:xfrm>
          <a:off x="2127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57785</xdr:rowOff>
    </xdr:from>
    <xdr:to>
      <xdr:col>107</xdr:col>
      <xdr:colOff>101600</xdr:colOff>
      <xdr:row>41</xdr:row>
      <xdr:rowOff>159385</xdr:rowOff>
    </xdr:to>
    <xdr:sp macro="" textlink="">
      <xdr:nvSpPr>
        <xdr:cNvPr id="474" name="楕円 473"/>
        <xdr:cNvSpPr/>
      </xdr:nvSpPr>
      <xdr:spPr>
        <a:xfrm>
          <a:off x="20383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108585</xdr:rowOff>
    </xdr:from>
    <xdr:to>
      <xdr:col>111</xdr:col>
      <xdr:colOff>177800</xdr:colOff>
      <xdr:row>41</xdr:row>
      <xdr:rowOff>108585</xdr:rowOff>
    </xdr:to>
    <xdr:cxnSp macro="">
      <xdr:nvCxnSpPr>
        <xdr:cNvPr id="475" name="直線コネクタ 474"/>
        <xdr:cNvCxnSpPr/>
      </xdr:nvCxnSpPr>
      <xdr:spPr>
        <a:xfrm>
          <a:off x="20434300" y="7138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7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77"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150512</xdr:rowOff>
    </xdr:from>
    <xdr:ext cx="469744" cy="259045"/>
    <xdr:sp macro="" textlink="">
      <xdr:nvSpPr>
        <xdr:cNvPr id="478" name="n_1mainValue【認定こども園・幼稚園・保育所】&#10;一人当たり面積"/>
        <xdr:cNvSpPr txBox="1"/>
      </xdr:nvSpPr>
      <xdr:spPr>
        <a:xfrm>
          <a:off x="21075727" y="71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150512</xdr:rowOff>
    </xdr:from>
    <xdr:ext cx="469744" cy="259045"/>
    <xdr:sp macro="" textlink="">
      <xdr:nvSpPr>
        <xdr:cNvPr id="479" name="n_2mainValue【認定こども園・幼稚園・保育所】&#10;一人当たり面積"/>
        <xdr:cNvSpPr txBox="1"/>
      </xdr:nvSpPr>
      <xdr:spPr>
        <a:xfrm>
          <a:off x="20199427" y="71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02" name="直線コネクタ 501"/>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03"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04" name="直線コネクタ 503"/>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05"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06" name="直線コネクタ 505"/>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07"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8" name="フローチャート: 判断 507"/>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09" name="フローチャート: 判断 508"/>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10" name="フローチャート: 判断 509"/>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70358</xdr:rowOff>
    </xdr:from>
    <xdr:to>
      <xdr:col>81</xdr:col>
      <xdr:colOff>101600</xdr:colOff>
      <xdr:row>57</xdr:row>
      <xdr:rowOff>508</xdr:rowOff>
    </xdr:to>
    <xdr:sp macro="" textlink="">
      <xdr:nvSpPr>
        <xdr:cNvPr id="516" name="楕円 515"/>
        <xdr:cNvSpPr/>
      </xdr:nvSpPr>
      <xdr:spPr>
        <a:xfrm>
          <a:off x="154305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111506</xdr:rowOff>
    </xdr:from>
    <xdr:to>
      <xdr:col>76</xdr:col>
      <xdr:colOff>165100</xdr:colOff>
      <xdr:row>57</xdr:row>
      <xdr:rowOff>41656</xdr:rowOff>
    </xdr:to>
    <xdr:sp macro="" textlink="">
      <xdr:nvSpPr>
        <xdr:cNvPr id="517" name="楕円 516"/>
        <xdr:cNvSpPr/>
      </xdr:nvSpPr>
      <xdr:spPr>
        <a:xfrm>
          <a:off x="14541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121158</xdr:rowOff>
    </xdr:from>
    <xdr:to>
      <xdr:col>81</xdr:col>
      <xdr:colOff>50800</xdr:colOff>
      <xdr:row>56</xdr:row>
      <xdr:rowOff>162306</xdr:rowOff>
    </xdr:to>
    <xdr:cxnSp macro="">
      <xdr:nvCxnSpPr>
        <xdr:cNvPr id="518" name="直線コネクタ 517"/>
        <xdr:cNvCxnSpPr/>
      </xdr:nvCxnSpPr>
      <xdr:spPr>
        <a:xfrm flipV="1">
          <a:off x="14592300" y="97223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19"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520"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17035</xdr:rowOff>
    </xdr:from>
    <xdr:ext cx="405111" cy="259045"/>
    <xdr:sp macro="" textlink="">
      <xdr:nvSpPr>
        <xdr:cNvPr id="521" name="n_1mainValue【学校施設】&#10;有形固定資産減価償却率"/>
        <xdr:cNvSpPr txBox="1"/>
      </xdr:nvSpPr>
      <xdr:spPr>
        <a:xfrm>
          <a:off x="152660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58183</xdr:rowOff>
    </xdr:from>
    <xdr:ext cx="405111" cy="259045"/>
    <xdr:sp macro="" textlink="">
      <xdr:nvSpPr>
        <xdr:cNvPr id="522" name="n_2mainValue【学校施設】&#10;有形固定資産減価償却率"/>
        <xdr:cNvSpPr txBox="1"/>
      </xdr:nvSpPr>
      <xdr:spPr>
        <a:xfrm>
          <a:off x="143897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45" name="直線コネクタ 54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4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47" name="直線コネクタ 54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4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49" name="直線コネクタ 54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50"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51" name="フローチャート: 判断 55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52" name="フローチャート: 判断 55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53" name="フローチャート: 判断 552"/>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119279</xdr:rowOff>
    </xdr:from>
    <xdr:to>
      <xdr:col>112</xdr:col>
      <xdr:colOff>38100</xdr:colOff>
      <xdr:row>62</xdr:row>
      <xdr:rowOff>49429</xdr:rowOff>
    </xdr:to>
    <xdr:sp macro="" textlink="">
      <xdr:nvSpPr>
        <xdr:cNvPr id="559" name="楕円 558"/>
        <xdr:cNvSpPr/>
      </xdr:nvSpPr>
      <xdr:spPr>
        <a:xfrm>
          <a:off x="212725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119279</xdr:rowOff>
    </xdr:from>
    <xdr:to>
      <xdr:col>107</xdr:col>
      <xdr:colOff>101600</xdr:colOff>
      <xdr:row>62</xdr:row>
      <xdr:rowOff>49429</xdr:rowOff>
    </xdr:to>
    <xdr:sp macro="" textlink="">
      <xdr:nvSpPr>
        <xdr:cNvPr id="560" name="楕円 559"/>
        <xdr:cNvSpPr/>
      </xdr:nvSpPr>
      <xdr:spPr>
        <a:xfrm>
          <a:off x="203835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170079</xdr:rowOff>
    </xdr:from>
    <xdr:to>
      <xdr:col>111</xdr:col>
      <xdr:colOff>177800</xdr:colOff>
      <xdr:row>61</xdr:row>
      <xdr:rowOff>170079</xdr:rowOff>
    </xdr:to>
    <xdr:cxnSp macro="">
      <xdr:nvCxnSpPr>
        <xdr:cNvPr id="561" name="直線コネクタ 560"/>
        <xdr:cNvCxnSpPr/>
      </xdr:nvCxnSpPr>
      <xdr:spPr>
        <a:xfrm>
          <a:off x="20434300" y="10628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62"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63"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40556</xdr:rowOff>
    </xdr:from>
    <xdr:ext cx="469744" cy="259045"/>
    <xdr:sp macro="" textlink="">
      <xdr:nvSpPr>
        <xdr:cNvPr id="564" name="n_1mainValue【学校施設】&#10;一人当たり面積"/>
        <xdr:cNvSpPr txBox="1"/>
      </xdr:nvSpPr>
      <xdr:spPr>
        <a:xfrm>
          <a:off x="21075727" y="106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40556</xdr:rowOff>
    </xdr:from>
    <xdr:ext cx="469744" cy="259045"/>
    <xdr:sp macro="" textlink="">
      <xdr:nvSpPr>
        <xdr:cNvPr id="565" name="n_2mainValue【学校施設】&#10;一人当たり面積"/>
        <xdr:cNvSpPr txBox="1"/>
      </xdr:nvSpPr>
      <xdr:spPr>
        <a:xfrm>
          <a:off x="20199427" y="106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7" name="直線コネクタ 606"/>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8"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9" name="直線コネクタ 60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10"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11" name="直線コネクタ 610"/>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1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3" name="フローチャート: 判断 61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4" name="フローチャート: 判断 613"/>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5" name="フローチャート: 判断 614"/>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621" name="楕円 620"/>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622" name="楕円 621"/>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84364</xdr:rowOff>
    </xdr:to>
    <xdr:cxnSp macro="">
      <xdr:nvCxnSpPr>
        <xdr:cNvPr id="623" name="直線コネクタ 622"/>
        <xdr:cNvCxnSpPr/>
      </xdr:nvCxnSpPr>
      <xdr:spPr>
        <a:xfrm flipV="1">
          <a:off x="14592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24"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25"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119034</xdr:rowOff>
    </xdr:from>
    <xdr:ext cx="405111" cy="259045"/>
    <xdr:sp macro="" textlink="">
      <xdr:nvSpPr>
        <xdr:cNvPr id="626" name="n_1mainValue【公民館】&#10;有形固定資産減価償却率"/>
        <xdr:cNvSpPr txBox="1"/>
      </xdr:nvSpPr>
      <xdr:spPr>
        <a:xfrm>
          <a:off x="15266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126291</xdr:rowOff>
    </xdr:from>
    <xdr:ext cx="405111" cy="259045"/>
    <xdr:sp macro="" textlink="">
      <xdr:nvSpPr>
        <xdr:cNvPr id="627" name="n_2mainValue【公民館】&#10;有形固定資産減価償却率"/>
        <xdr:cNvSpPr txBox="1"/>
      </xdr:nvSpPr>
      <xdr:spPr>
        <a:xfrm>
          <a:off x="14389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51" name="直線コネクタ 65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3" name="直線コネクタ 65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5" name="直線コネクタ 65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5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7" name="フローチャート: 判断 65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8" name="フローチャート: 判断 65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9" name="フローチャート: 判断 65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66039</xdr:rowOff>
    </xdr:from>
    <xdr:to>
      <xdr:col>112</xdr:col>
      <xdr:colOff>38100</xdr:colOff>
      <xdr:row>108</xdr:row>
      <xdr:rowOff>167639</xdr:rowOff>
    </xdr:to>
    <xdr:sp macro="" textlink="">
      <xdr:nvSpPr>
        <xdr:cNvPr id="665" name="楕円 664"/>
        <xdr:cNvSpPr/>
      </xdr:nvSpPr>
      <xdr:spPr>
        <a:xfrm>
          <a:off x="21272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66039</xdr:rowOff>
    </xdr:from>
    <xdr:to>
      <xdr:col>107</xdr:col>
      <xdr:colOff>101600</xdr:colOff>
      <xdr:row>108</xdr:row>
      <xdr:rowOff>167639</xdr:rowOff>
    </xdr:to>
    <xdr:sp macro="" textlink="">
      <xdr:nvSpPr>
        <xdr:cNvPr id="666" name="楕円 665"/>
        <xdr:cNvSpPr/>
      </xdr:nvSpPr>
      <xdr:spPr>
        <a:xfrm>
          <a:off x="20383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116839</xdr:rowOff>
    </xdr:from>
    <xdr:to>
      <xdr:col>111</xdr:col>
      <xdr:colOff>177800</xdr:colOff>
      <xdr:row>108</xdr:row>
      <xdr:rowOff>116839</xdr:rowOff>
    </xdr:to>
    <xdr:cxnSp macro="">
      <xdr:nvCxnSpPr>
        <xdr:cNvPr id="667" name="直線コネクタ 666"/>
        <xdr:cNvCxnSpPr/>
      </xdr:nvCxnSpPr>
      <xdr:spPr>
        <a:xfrm>
          <a:off x="20434300" y="1863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68"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69"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158766</xdr:rowOff>
    </xdr:from>
    <xdr:ext cx="469744" cy="259045"/>
    <xdr:sp macro="" textlink="">
      <xdr:nvSpPr>
        <xdr:cNvPr id="670" name="n_1mainValue【公民館】&#10;一人当たり面積"/>
        <xdr:cNvSpPr txBox="1"/>
      </xdr:nvSpPr>
      <xdr:spPr>
        <a:xfrm>
          <a:off x="210757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158766</xdr:rowOff>
    </xdr:from>
    <xdr:ext cx="469744" cy="259045"/>
    <xdr:sp macro="" textlink="">
      <xdr:nvSpPr>
        <xdr:cNvPr id="671" name="n_2mainValue【公民館】&#10;一人当たり面積"/>
        <xdr:cNvSpPr txBox="1"/>
      </xdr:nvSpPr>
      <xdr:spPr>
        <a:xfrm>
          <a:off x="20199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類似団体と比較して、特に有形固定資産減価償却率が高くなっている施設は、学校と橋梁・トンネルであり。特に低くなっている施設は、公営住宅と認定子ども園・幼稚園・保育園である。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学校校舎については、全て建築後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年度までに耐震改修工事を実施し、平成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年度末での耐震化率は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道路の一人当たり延長など、類似団体と比較して非常に低い数値となっているが、本町は、町域が狭く、人口密度が高いことが要因と思われる。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65"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3" name="楕円 72"/>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71120</xdr:rowOff>
    </xdr:from>
    <xdr:to>
      <xdr:col>15</xdr:col>
      <xdr:colOff>101600</xdr:colOff>
      <xdr:row>40</xdr:row>
      <xdr:rowOff>1270</xdr:rowOff>
    </xdr:to>
    <xdr:sp macro="" textlink="">
      <xdr:nvSpPr>
        <xdr:cNvPr id="74" name="楕円 73"/>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77833</xdr:rowOff>
    </xdr:from>
    <xdr:to>
      <xdr:col>19</xdr:col>
      <xdr:colOff>177800</xdr:colOff>
      <xdr:row>39</xdr:row>
      <xdr:rowOff>121920</xdr:rowOff>
    </xdr:to>
    <xdr:cxnSp macro="">
      <xdr:nvCxnSpPr>
        <xdr:cNvPr id="75" name="直線コネクタ 74"/>
        <xdr:cNvCxnSpPr/>
      </xdr:nvCxnSpPr>
      <xdr:spPr>
        <a:xfrm flipV="1">
          <a:off x="2908300" y="67643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119760</xdr:rowOff>
    </xdr:from>
    <xdr:ext cx="405111" cy="259045"/>
    <xdr:sp macro="" textlink="">
      <xdr:nvSpPr>
        <xdr:cNvPr id="76" name="n_1mainValue【図書館】&#10;有形固定資産減価償却率"/>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77" name="n_2mainValue【図書館】&#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1"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17" name="楕円 116"/>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18" name="楕円 117"/>
        <xdr:cNvSpPr/>
      </xdr:nvSpPr>
      <xdr:spPr>
        <a:xfrm>
          <a:off x="869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80010</xdr:rowOff>
    </xdr:to>
    <xdr:cxnSp macro="">
      <xdr:nvCxnSpPr>
        <xdr:cNvPr id="119" name="直線コネクタ 118"/>
        <xdr:cNvCxnSpPr/>
      </xdr:nvCxnSpPr>
      <xdr:spPr>
        <a:xfrm>
          <a:off x="8750300" y="693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121937</xdr:rowOff>
    </xdr:from>
    <xdr:ext cx="469744" cy="259045"/>
    <xdr:sp macro="" textlink="">
      <xdr:nvSpPr>
        <xdr:cNvPr id="120" name="n_1mainValue【図書館】&#10;一人当たり面積"/>
        <xdr:cNvSpPr txBox="1"/>
      </xdr:nvSpPr>
      <xdr:spPr>
        <a:xfrm>
          <a:off x="9391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121937</xdr:rowOff>
    </xdr:from>
    <xdr:ext cx="469744" cy="259045"/>
    <xdr:sp macro="" textlink="">
      <xdr:nvSpPr>
        <xdr:cNvPr id="121" name="n_2mainValue【図書館】&#10;一人当たり面積"/>
        <xdr:cNvSpPr txBox="1"/>
      </xdr:nvSpPr>
      <xdr:spPr>
        <a:xfrm>
          <a:off x="8515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4"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56"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62" name="楕円 161"/>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154940</xdr:rowOff>
    </xdr:from>
    <xdr:to>
      <xdr:col>15</xdr:col>
      <xdr:colOff>101600</xdr:colOff>
      <xdr:row>57</xdr:row>
      <xdr:rowOff>85090</xdr:rowOff>
    </xdr:to>
    <xdr:sp macro="" textlink="">
      <xdr:nvSpPr>
        <xdr:cNvPr id="163" name="楕円 162"/>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123825</xdr:rowOff>
    </xdr:to>
    <xdr:cxnSp macro="">
      <xdr:nvCxnSpPr>
        <xdr:cNvPr id="164" name="直線コネクタ 163"/>
        <xdr:cNvCxnSpPr/>
      </xdr:nvCxnSpPr>
      <xdr:spPr>
        <a:xfrm>
          <a:off x="2908300" y="980694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19702</xdr:rowOff>
    </xdr:from>
    <xdr:ext cx="405111" cy="259045"/>
    <xdr:sp macro="" textlink="">
      <xdr:nvSpPr>
        <xdr:cNvPr id="165" name="n_1mainValue【体育館・プール】&#10;有形固定資産減価償却率"/>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66" name="n_2mainValue【体育館・プー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0"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06" name="楕円 205"/>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67310</xdr:rowOff>
    </xdr:from>
    <xdr:to>
      <xdr:col>46</xdr:col>
      <xdr:colOff>38100</xdr:colOff>
      <xdr:row>60</xdr:row>
      <xdr:rowOff>168910</xdr:rowOff>
    </xdr:to>
    <xdr:sp macro="" textlink="">
      <xdr:nvSpPr>
        <xdr:cNvPr id="207" name="楕円 206"/>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118110</xdr:rowOff>
    </xdr:to>
    <xdr:cxnSp macro="">
      <xdr:nvCxnSpPr>
        <xdr:cNvPr id="208" name="直線コネクタ 207"/>
        <xdr:cNvCxnSpPr/>
      </xdr:nvCxnSpPr>
      <xdr:spPr>
        <a:xfrm>
          <a:off x="8750300" y="10405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160037</xdr:rowOff>
    </xdr:from>
    <xdr:ext cx="469744" cy="259045"/>
    <xdr:sp macro="" textlink="">
      <xdr:nvSpPr>
        <xdr:cNvPr id="209" name="n_1mainValue【体育館・プール】&#10;一人当たり面積"/>
        <xdr:cNvSpPr txBox="1"/>
      </xdr:nvSpPr>
      <xdr:spPr>
        <a:xfrm>
          <a:off x="93917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160037</xdr:rowOff>
    </xdr:from>
    <xdr:ext cx="469744" cy="259045"/>
    <xdr:sp macro="" textlink="">
      <xdr:nvSpPr>
        <xdr:cNvPr id="210" name="n_2mainValue【体育館・プール】&#10;一人当たり面積"/>
        <xdr:cNvSpPr txBox="1"/>
      </xdr:nvSpPr>
      <xdr:spPr>
        <a:xfrm>
          <a:off x="85154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9" name="テキスト ボックス 2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1" name="テキスト ボックス 2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3" name="テキスト ボックス 2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5" name="テキスト ボックス 2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49" name="直線コネクタ 248"/>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50"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51" name="直線コネクタ 250"/>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3" name="直線コネクタ 25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54"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55" name="フローチャート: 判断 254"/>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56" name="フローチャート: 判断 255"/>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257"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58" name="フローチャート: 判断 257"/>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259"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100837</xdr:rowOff>
    </xdr:from>
    <xdr:to>
      <xdr:col>20</xdr:col>
      <xdr:colOff>38100</xdr:colOff>
      <xdr:row>107</xdr:row>
      <xdr:rowOff>30987</xdr:rowOff>
    </xdr:to>
    <xdr:sp macro="" textlink="">
      <xdr:nvSpPr>
        <xdr:cNvPr id="265" name="楕円 264"/>
        <xdr:cNvSpPr/>
      </xdr:nvSpPr>
      <xdr:spPr>
        <a:xfrm>
          <a:off x="3746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144272</xdr:rowOff>
    </xdr:from>
    <xdr:to>
      <xdr:col>15</xdr:col>
      <xdr:colOff>101600</xdr:colOff>
      <xdr:row>107</xdr:row>
      <xdr:rowOff>74422</xdr:rowOff>
    </xdr:to>
    <xdr:sp macro="" textlink="">
      <xdr:nvSpPr>
        <xdr:cNvPr id="266" name="楕円 265"/>
        <xdr:cNvSpPr/>
      </xdr:nvSpPr>
      <xdr:spPr>
        <a:xfrm>
          <a:off x="2857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151637</xdr:rowOff>
    </xdr:from>
    <xdr:to>
      <xdr:col>19</xdr:col>
      <xdr:colOff>177800</xdr:colOff>
      <xdr:row>107</xdr:row>
      <xdr:rowOff>23622</xdr:rowOff>
    </xdr:to>
    <xdr:cxnSp macro="">
      <xdr:nvCxnSpPr>
        <xdr:cNvPr id="267" name="直線コネクタ 266"/>
        <xdr:cNvCxnSpPr/>
      </xdr:nvCxnSpPr>
      <xdr:spPr>
        <a:xfrm flipV="1">
          <a:off x="2908300" y="183253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22114</xdr:rowOff>
    </xdr:from>
    <xdr:ext cx="405111" cy="259045"/>
    <xdr:sp macro="" textlink="">
      <xdr:nvSpPr>
        <xdr:cNvPr id="268" name="n_1mainValue【市民会館】&#10;有形固定資産減価償却率"/>
        <xdr:cNvSpPr txBox="1"/>
      </xdr:nvSpPr>
      <xdr:spPr>
        <a:xfrm>
          <a:off x="3582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65549</xdr:rowOff>
    </xdr:from>
    <xdr:ext cx="405111" cy="259045"/>
    <xdr:sp macro="" textlink="">
      <xdr:nvSpPr>
        <xdr:cNvPr id="269" name="n_2mainValue【市民会館】&#10;有形固定資産減価償却率"/>
        <xdr:cNvSpPr txBox="1"/>
      </xdr:nvSpPr>
      <xdr:spPr>
        <a:xfrm>
          <a:off x="2705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1" name="テキスト ボックス 2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3" name="テキスト ボックス 2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5" name="テキスト ボックス 2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7" name="テキスト ボックス 2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9" name="テキスト ボックス 2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93" name="直線コネクタ 292"/>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94"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95" name="直線コネクタ 294"/>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96"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97" name="直線コネクタ 296"/>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98"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99" name="フローチャート: 判断 298"/>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00" name="フローチャート: 判断 299"/>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01"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02" name="フローチャート: 判断 301"/>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81932</xdr:rowOff>
    </xdr:from>
    <xdr:ext cx="469744" cy="259045"/>
    <xdr:sp macro="" textlink="">
      <xdr:nvSpPr>
        <xdr:cNvPr id="303" name="n_2aveValue【市民会館】&#10;一人当たり面積"/>
        <xdr:cNvSpPr txBox="1"/>
      </xdr:nvSpPr>
      <xdr:spPr>
        <a:xfrm>
          <a:off x="8515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13970</xdr:rowOff>
    </xdr:from>
    <xdr:to>
      <xdr:col>50</xdr:col>
      <xdr:colOff>165100</xdr:colOff>
      <xdr:row>99</xdr:row>
      <xdr:rowOff>115570</xdr:rowOff>
    </xdr:to>
    <xdr:sp macro="" textlink="">
      <xdr:nvSpPr>
        <xdr:cNvPr id="309" name="楕円 308"/>
        <xdr:cNvSpPr/>
      </xdr:nvSpPr>
      <xdr:spPr>
        <a:xfrm>
          <a:off x="9588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13970</xdr:rowOff>
    </xdr:from>
    <xdr:to>
      <xdr:col>46</xdr:col>
      <xdr:colOff>38100</xdr:colOff>
      <xdr:row>99</xdr:row>
      <xdr:rowOff>115570</xdr:rowOff>
    </xdr:to>
    <xdr:sp macro="" textlink="">
      <xdr:nvSpPr>
        <xdr:cNvPr id="310" name="楕円 309"/>
        <xdr:cNvSpPr/>
      </xdr:nvSpPr>
      <xdr:spPr>
        <a:xfrm>
          <a:off x="8699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64770</xdr:rowOff>
    </xdr:from>
    <xdr:to>
      <xdr:col>50</xdr:col>
      <xdr:colOff>114300</xdr:colOff>
      <xdr:row>99</xdr:row>
      <xdr:rowOff>64770</xdr:rowOff>
    </xdr:to>
    <xdr:cxnSp macro="">
      <xdr:nvCxnSpPr>
        <xdr:cNvPr id="311" name="直線コネクタ 310"/>
        <xdr:cNvCxnSpPr/>
      </xdr:nvCxnSpPr>
      <xdr:spPr>
        <a:xfrm>
          <a:off x="8750300" y="17038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97</xdr:row>
      <xdr:rowOff>132097</xdr:rowOff>
    </xdr:from>
    <xdr:ext cx="469744" cy="259045"/>
    <xdr:sp macro="" textlink="">
      <xdr:nvSpPr>
        <xdr:cNvPr id="312" name="n_1mainValue【市民会館】&#10;一人当たり面積"/>
        <xdr:cNvSpPr txBox="1"/>
      </xdr:nvSpPr>
      <xdr:spPr>
        <a:xfrm>
          <a:off x="93917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132097</xdr:rowOff>
    </xdr:from>
    <xdr:ext cx="469744" cy="259045"/>
    <xdr:sp macro="" textlink="">
      <xdr:nvSpPr>
        <xdr:cNvPr id="313" name="n_2mainValue【市民会館】&#10;一人当たり面積"/>
        <xdr:cNvSpPr txBox="1"/>
      </xdr:nvSpPr>
      <xdr:spPr>
        <a:xfrm>
          <a:off x="85154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38" name="直線コネクタ 337"/>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39"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40" name="直線コネクタ 339"/>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41"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42" name="直線コネクタ 341"/>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43"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44" name="フローチャート: 判断 343"/>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45" name="フローチャート: 判断 344"/>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46"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47" name="フローチャート: 判断 346"/>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4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354" name="楕円 353"/>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42545</xdr:rowOff>
    </xdr:from>
    <xdr:to>
      <xdr:col>76</xdr:col>
      <xdr:colOff>165100</xdr:colOff>
      <xdr:row>40</xdr:row>
      <xdr:rowOff>144145</xdr:rowOff>
    </xdr:to>
    <xdr:sp macro="" textlink="">
      <xdr:nvSpPr>
        <xdr:cNvPr id="355" name="楕円 354"/>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93345</xdr:rowOff>
    </xdr:to>
    <xdr:cxnSp macro="">
      <xdr:nvCxnSpPr>
        <xdr:cNvPr id="356" name="直線コネクタ 355"/>
        <xdr:cNvCxnSpPr/>
      </xdr:nvCxnSpPr>
      <xdr:spPr>
        <a:xfrm flipV="1">
          <a:off x="14592300" y="68903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74312</xdr:rowOff>
    </xdr:from>
    <xdr:ext cx="405111" cy="259045"/>
    <xdr:sp macro="" textlink="">
      <xdr:nvSpPr>
        <xdr:cNvPr id="357" name="n_1mainValue【一般廃棄物処理施設】&#10;有形固定資産減価償却率"/>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358" name="n_2mainValue【一般廃棄物処理施設】&#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80" name="直線コネクタ 379"/>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81"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82" name="直線コネクタ 381"/>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83"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84" name="直線コネクタ 383"/>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85"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86" name="フローチャート: 判断 385"/>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87" name="フローチャート: 判断 386"/>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88"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89" name="フローチャート: 判断 388"/>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90"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50843</xdr:rowOff>
    </xdr:from>
    <xdr:to>
      <xdr:col>112</xdr:col>
      <xdr:colOff>38100</xdr:colOff>
      <xdr:row>41</xdr:row>
      <xdr:rowOff>152443</xdr:rowOff>
    </xdr:to>
    <xdr:sp macro="" textlink="">
      <xdr:nvSpPr>
        <xdr:cNvPr id="396" name="楕円 395"/>
        <xdr:cNvSpPr/>
      </xdr:nvSpPr>
      <xdr:spPr>
        <a:xfrm>
          <a:off x="21272500" y="7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50839</xdr:rowOff>
    </xdr:from>
    <xdr:to>
      <xdr:col>107</xdr:col>
      <xdr:colOff>101600</xdr:colOff>
      <xdr:row>41</xdr:row>
      <xdr:rowOff>152439</xdr:rowOff>
    </xdr:to>
    <xdr:sp macro="" textlink="">
      <xdr:nvSpPr>
        <xdr:cNvPr id="397" name="楕円 396"/>
        <xdr:cNvSpPr/>
      </xdr:nvSpPr>
      <xdr:spPr>
        <a:xfrm>
          <a:off x="20383500" y="70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101639</xdr:rowOff>
    </xdr:from>
    <xdr:to>
      <xdr:col>111</xdr:col>
      <xdr:colOff>177800</xdr:colOff>
      <xdr:row>41</xdr:row>
      <xdr:rowOff>101643</xdr:rowOff>
    </xdr:to>
    <xdr:cxnSp macro="">
      <xdr:nvCxnSpPr>
        <xdr:cNvPr id="398" name="直線コネクタ 397"/>
        <xdr:cNvCxnSpPr/>
      </xdr:nvCxnSpPr>
      <xdr:spPr>
        <a:xfrm>
          <a:off x="20434300" y="713108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143570</xdr:rowOff>
    </xdr:from>
    <xdr:ext cx="534377" cy="259045"/>
    <xdr:sp macro="" textlink="">
      <xdr:nvSpPr>
        <xdr:cNvPr id="399" name="n_1mainValue【一般廃棄物処理施設】&#10;一人当たり有形固定資産（償却資産）額"/>
        <xdr:cNvSpPr txBox="1"/>
      </xdr:nvSpPr>
      <xdr:spPr>
        <a:xfrm>
          <a:off x="21043411" y="7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143566</xdr:rowOff>
    </xdr:from>
    <xdr:ext cx="534377" cy="259045"/>
    <xdr:sp macro="" textlink="">
      <xdr:nvSpPr>
        <xdr:cNvPr id="400" name="n_2mainValue【一般廃棄物処理施設】&#10;一人当たり有形固定資産（償却資産）額"/>
        <xdr:cNvSpPr txBox="1"/>
      </xdr:nvSpPr>
      <xdr:spPr>
        <a:xfrm>
          <a:off x="20167111" y="71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25" name="直線コネクタ 424"/>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26"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27" name="直線コネクタ 426"/>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2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29" name="直線コネクタ 42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30"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31" name="フローチャート: 判断 430"/>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32" name="フローチャート: 判断 431"/>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433"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34" name="フローチャート: 判断 43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435"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41" name="楕円 440"/>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42" name="楕円 441"/>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68580</xdr:rowOff>
    </xdr:to>
    <xdr:cxnSp macro="">
      <xdr:nvCxnSpPr>
        <xdr:cNvPr id="443" name="直線コネクタ 442"/>
        <xdr:cNvCxnSpPr/>
      </xdr:nvCxnSpPr>
      <xdr:spPr>
        <a:xfrm flipV="1">
          <a:off x="14592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97807</xdr:rowOff>
    </xdr:from>
    <xdr:ext cx="405111" cy="259045"/>
    <xdr:sp macro="" textlink="">
      <xdr:nvSpPr>
        <xdr:cNvPr id="444" name="n_1mainValue【保健センター・保健所】&#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45" name="n_2mainValue【保健センター・保健所】&#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69" name="直線コネクタ 468"/>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7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71" name="直線コネクタ 47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2"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3" name="直線コネクタ 47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74"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5" name="フローチャート: 判断 474"/>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76" name="フローチャート: 判断 475"/>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77"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78" name="フローチャート: 判断 477"/>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79"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485" name="楕円 484"/>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135890</xdr:rowOff>
    </xdr:from>
    <xdr:to>
      <xdr:col>107</xdr:col>
      <xdr:colOff>101600</xdr:colOff>
      <xdr:row>63</xdr:row>
      <xdr:rowOff>66040</xdr:rowOff>
    </xdr:to>
    <xdr:sp macro="" textlink="">
      <xdr:nvSpPr>
        <xdr:cNvPr id="486" name="楕円 485"/>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15240</xdr:rowOff>
    </xdr:to>
    <xdr:cxnSp macro="">
      <xdr:nvCxnSpPr>
        <xdr:cNvPr id="487" name="直線コネクタ 486"/>
        <xdr:cNvCxnSpPr/>
      </xdr:nvCxnSpPr>
      <xdr:spPr>
        <a:xfrm>
          <a:off x="20434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57167</xdr:rowOff>
    </xdr:from>
    <xdr:ext cx="469744" cy="259045"/>
    <xdr:sp macro="" textlink="">
      <xdr:nvSpPr>
        <xdr:cNvPr id="488"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489" name="n_2mainValue【保健センター・保健所】&#10;一人当たり面積"/>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15" name="直線コネクタ 514"/>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16"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17" name="直線コネクタ 51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8"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9" name="直線コネクタ 518"/>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20"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21" name="フローチャート: 判断 520"/>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22" name="フローチャート: 判断 521"/>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523"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24" name="フローチャート: 判断 523"/>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525"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49349</xdr:rowOff>
    </xdr:from>
    <xdr:to>
      <xdr:col>81</xdr:col>
      <xdr:colOff>101600</xdr:colOff>
      <xdr:row>79</xdr:row>
      <xdr:rowOff>150949</xdr:rowOff>
    </xdr:to>
    <xdr:sp macro="" textlink="">
      <xdr:nvSpPr>
        <xdr:cNvPr id="531" name="楕円 530"/>
        <xdr:cNvSpPr/>
      </xdr:nvSpPr>
      <xdr:spPr>
        <a:xfrm>
          <a:off x="15430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18324</xdr:rowOff>
    </xdr:from>
    <xdr:to>
      <xdr:col>76</xdr:col>
      <xdr:colOff>165100</xdr:colOff>
      <xdr:row>78</xdr:row>
      <xdr:rowOff>119924</xdr:rowOff>
    </xdr:to>
    <xdr:sp macro="" textlink="">
      <xdr:nvSpPr>
        <xdr:cNvPr id="532" name="楕円 531"/>
        <xdr:cNvSpPr/>
      </xdr:nvSpPr>
      <xdr:spPr>
        <a:xfrm>
          <a:off x="14541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69124</xdr:rowOff>
    </xdr:from>
    <xdr:to>
      <xdr:col>81</xdr:col>
      <xdr:colOff>50800</xdr:colOff>
      <xdr:row>79</xdr:row>
      <xdr:rowOff>100149</xdr:rowOff>
    </xdr:to>
    <xdr:cxnSp macro="">
      <xdr:nvCxnSpPr>
        <xdr:cNvPr id="533" name="直線コネクタ 532"/>
        <xdr:cNvCxnSpPr/>
      </xdr:nvCxnSpPr>
      <xdr:spPr>
        <a:xfrm>
          <a:off x="14592300" y="1344222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167476</xdr:rowOff>
    </xdr:from>
    <xdr:ext cx="405111" cy="259045"/>
    <xdr:sp macro="" textlink="">
      <xdr:nvSpPr>
        <xdr:cNvPr id="534" name="n_1mainValue【消防施設】&#10;有形固定資産減価償却率"/>
        <xdr:cNvSpPr txBox="1"/>
      </xdr:nvSpPr>
      <xdr:spPr>
        <a:xfrm>
          <a:off x="15266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136451</xdr:rowOff>
    </xdr:from>
    <xdr:ext cx="405111" cy="259045"/>
    <xdr:sp macro="" textlink="">
      <xdr:nvSpPr>
        <xdr:cNvPr id="535" name="n_2mainValue【消防施設】&#10;有形固定資産減価償却率"/>
        <xdr:cNvSpPr txBox="1"/>
      </xdr:nvSpPr>
      <xdr:spPr>
        <a:xfrm>
          <a:off x="14389744" y="1316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61" name="直線コネクタ 560"/>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62"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63" name="直線コネクタ 562"/>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64"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65" name="直線コネクタ 564"/>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66"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67" name="フローチャート: 判断 566"/>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8" name="フローチャート: 判断 56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6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70" name="フローチャート: 判断 569"/>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71"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16692</xdr:rowOff>
    </xdr:from>
    <xdr:to>
      <xdr:col>112</xdr:col>
      <xdr:colOff>38100</xdr:colOff>
      <xdr:row>86</xdr:row>
      <xdr:rowOff>118292</xdr:rowOff>
    </xdr:to>
    <xdr:sp macro="" textlink="">
      <xdr:nvSpPr>
        <xdr:cNvPr id="577" name="楕円 576"/>
        <xdr:cNvSpPr/>
      </xdr:nvSpPr>
      <xdr:spPr>
        <a:xfrm>
          <a:off x="2127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16692</xdr:rowOff>
    </xdr:from>
    <xdr:to>
      <xdr:col>107</xdr:col>
      <xdr:colOff>101600</xdr:colOff>
      <xdr:row>86</xdr:row>
      <xdr:rowOff>118292</xdr:rowOff>
    </xdr:to>
    <xdr:sp macro="" textlink="">
      <xdr:nvSpPr>
        <xdr:cNvPr id="578" name="楕円 577"/>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67492</xdr:rowOff>
    </xdr:from>
    <xdr:to>
      <xdr:col>111</xdr:col>
      <xdr:colOff>177800</xdr:colOff>
      <xdr:row>86</xdr:row>
      <xdr:rowOff>67492</xdr:rowOff>
    </xdr:to>
    <xdr:cxnSp macro="">
      <xdr:nvCxnSpPr>
        <xdr:cNvPr id="579" name="直線コネクタ 578"/>
        <xdr:cNvCxnSpPr/>
      </xdr:nvCxnSpPr>
      <xdr:spPr>
        <a:xfrm>
          <a:off x="20434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109419</xdr:rowOff>
    </xdr:from>
    <xdr:ext cx="469744" cy="259045"/>
    <xdr:sp macro="" textlink="">
      <xdr:nvSpPr>
        <xdr:cNvPr id="580" name="n_1mainValue【消防施設】&#10;一人当たり面積"/>
        <xdr:cNvSpPr txBox="1"/>
      </xdr:nvSpPr>
      <xdr:spPr>
        <a:xfrm>
          <a:off x="21075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581"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07" name="直線コネクタ 606"/>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9" name="直線コネクタ 60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10"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11" name="直線コネクタ 610"/>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12"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13" name="フローチャート: 判断 612"/>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14" name="フローチャート: 判断 613"/>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15"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16" name="フローチャート: 判断 61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617"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623" name="楕円 622"/>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624" name="楕円 623"/>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68036</xdr:rowOff>
    </xdr:to>
    <xdr:cxnSp macro="">
      <xdr:nvCxnSpPr>
        <xdr:cNvPr id="625" name="直線コネクタ 624"/>
        <xdr:cNvCxnSpPr/>
      </xdr:nvCxnSpPr>
      <xdr:spPr>
        <a:xfrm flipV="1">
          <a:off x="14592300" y="177077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115769</xdr:rowOff>
    </xdr:from>
    <xdr:ext cx="405111" cy="259045"/>
    <xdr:sp macro="" textlink="">
      <xdr:nvSpPr>
        <xdr:cNvPr id="626"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627" name="n_2mainValue【庁舎】&#10;有形固定資産減価償却率"/>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53" name="直線コネクタ 652"/>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54"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55" name="直線コネクタ 654"/>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56"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57" name="直線コネクタ 656"/>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58"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59" name="フローチャート: 判断 658"/>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60" name="フローチャート: 判断 659"/>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61"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62" name="フローチャート: 判断 66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663"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102688</xdr:rowOff>
    </xdr:from>
    <xdr:to>
      <xdr:col>112</xdr:col>
      <xdr:colOff>38100</xdr:colOff>
      <xdr:row>107</xdr:row>
      <xdr:rowOff>32838</xdr:rowOff>
    </xdr:to>
    <xdr:sp macro="" textlink="">
      <xdr:nvSpPr>
        <xdr:cNvPr id="669" name="楕円 668"/>
        <xdr:cNvSpPr/>
      </xdr:nvSpPr>
      <xdr:spPr>
        <a:xfrm>
          <a:off x="21272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102688</xdr:rowOff>
    </xdr:from>
    <xdr:to>
      <xdr:col>107</xdr:col>
      <xdr:colOff>101600</xdr:colOff>
      <xdr:row>107</xdr:row>
      <xdr:rowOff>32838</xdr:rowOff>
    </xdr:to>
    <xdr:sp macro="" textlink="">
      <xdr:nvSpPr>
        <xdr:cNvPr id="670" name="楕円 669"/>
        <xdr:cNvSpPr/>
      </xdr:nvSpPr>
      <xdr:spPr>
        <a:xfrm>
          <a:off x="20383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153488</xdr:rowOff>
    </xdr:from>
    <xdr:to>
      <xdr:col>111</xdr:col>
      <xdr:colOff>177800</xdr:colOff>
      <xdr:row>106</xdr:row>
      <xdr:rowOff>153488</xdr:rowOff>
    </xdr:to>
    <xdr:cxnSp macro="">
      <xdr:nvCxnSpPr>
        <xdr:cNvPr id="671" name="直線コネクタ 670"/>
        <xdr:cNvCxnSpPr/>
      </xdr:nvCxnSpPr>
      <xdr:spPr>
        <a:xfrm>
          <a:off x="20434300" y="1832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23965</xdr:rowOff>
    </xdr:from>
    <xdr:ext cx="469744" cy="259045"/>
    <xdr:sp macro="" textlink="">
      <xdr:nvSpPr>
        <xdr:cNvPr id="672" name="n_1mainValue【庁舎】&#10;一人当たり面積"/>
        <xdr:cNvSpPr txBox="1"/>
      </xdr:nvSpPr>
      <xdr:spPr>
        <a:xfrm>
          <a:off x="21075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49365</xdr:rowOff>
    </xdr:from>
    <xdr:ext cx="469744" cy="259045"/>
    <xdr:sp macro="" textlink="">
      <xdr:nvSpPr>
        <xdr:cNvPr id="673" name="n_2mainValue【庁舎】&#10;一人当たり面積"/>
        <xdr:cNvSpPr txBox="1"/>
      </xdr:nvSpPr>
      <xdr:spPr>
        <a:xfrm>
          <a:off x="201994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類似団体と比較して、特に有形固定資産減価償却率が高くなっている施設は、体育館・プールであり、特に低くなっている施設は、市民会館である。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プールや保健センターについては、耐用年数が近づいており、近い将来に大規模改修や更新が必要と思われる。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今後は、財政状況や人口推計、住民の利用需要などを見極めながら、施設総量に目標値を定めるなど、坂町公共施設等総合管理計画に基づいて施設の維持管理を適切に進めていく予定である。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ここ数年、数値は横ばいであり、全国平均、類似団体内平均を上回っており、平成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、町税</a:t>
          </a:r>
          <a:r>
            <a:rPr lang="ja-JP" altLang="ja-JP" sz="1200" b="0" i="0" baseline="0">
              <a:solidFill>
                <a:schemeClr val="dk1"/>
              </a:solidFill>
              <a:effectLst/>
              <a:latin typeface="+mn-lt"/>
              <a:ea typeface="+mn-ea"/>
              <a:cs typeface="+mn-cs"/>
            </a:rPr>
            <a:t>の増収等のため基準財政収入額が増となったことから、</a:t>
          </a:r>
          <a:r>
            <a:rPr lang="en-US" altLang="ja-JP" sz="1200" b="0" i="0" baseline="0">
              <a:solidFill>
                <a:schemeClr val="dk1"/>
              </a:solidFill>
              <a:effectLst/>
              <a:latin typeface="+mn-lt"/>
              <a:ea typeface="+mn-ea"/>
              <a:cs typeface="+mn-cs"/>
            </a:rPr>
            <a:t>0.01</a:t>
          </a:r>
          <a:r>
            <a:rPr lang="ja-JP" altLang="ja-JP" sz="1200" b="0" i="0" baseline="0">
              <a:solidFill>
                <a:schemeClr val="dk1"/>
              </a:solidFill>
              <a:effectLst/>
              <a:latin typeface="+mn-lt"/>
              <a:ea typeface="+mn-ea"/>
              <a:cs typeface="+mn-cs"/>
            </a:rPr>
            <a:t>ポイント改善している。</a:t>
          </a:r>
          <a:endParaRPr lang="ja-JP" altLang="ja-JP" sz="1200">
            <a:effectLst/>
          </a:endParaRPr>
        </a:p>
        <a:p>
          <a:pPr rtl="0"/>
          <a:r>
            <a:rPr lang="ja-JP" altLang="ja-JP" sz="1200" b="0" i="0" baseline="0">
              <a:solidFill>
                <a:schemeClr val="dk1"/>
              </a:solidFill>
              <a:effectLst/>
              <a:latin typeface="+mn-lt"/>
              <a:ea typeface="+mn-ea"/>
              <a:cs typeface="+mn-cs"/>
            </a:rPr>
            <a:t>　今後は、法人町民税、固定資産税の減収が見込まれることから、財政力指数が低下する可能性がある。町税の収納率の向上等、自主財源の確保に努める必要がある。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127000</xdr:rowOff>
    </xdr:to>
    <xdr:cxnSp macro="">
      <xdr:nvCxnSpPr>
        <xdr:cNvPr id="70" name="直線コネクタ 69"/>
        <xdr:cNvCxnSpPr/>
      </xdr:nvCxnSpPr>
      <xdr:spPr>
        <a:xfrm flipV="1">
          <a:off x="4114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138491</xdr:rowOff>
    </xdr:to>
    <xdr:cxnSp macro="">
      <xdr:nvCxnSpPr>
        <xdr:cNvPr id="73" name="直線コネクタ 72"/>
        <xdr:cNvCxnSpPr/>
      </xdr:nvCxnSpPr>
      <xdr:spPr>
        <a:xfrm flipV="1">
          <a:off x="3225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138491</xdr:rowOff>
    </xdr:from>
    <xdr:to>
      <xdr:col>15</xdr:col>
      <xdr:colOff>82550</xdr:colOff>
      <xdr:row>40</xdr:row>
      <xdr:rowOff>161472</xdr:rowOff>
    </xdr:to>
    <xdr:cxnSp macro="">
      <xdr:nvCxnSpPr>
        <xdr:cNvPr id="76" name="直線コネクタ 75"/>
        <xdr:cNvCxnSpPr/>
      </xdr:nvCxnSpPr>
      <xdr:spPr>
        <a:xfrm flipV="1">
          <a:off x="2336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161472</xdr:rowOff>
    </xdr:to>
    <xdr:cxnSp macro="">
      <xdr:nvCxnSpPr>
        <xdr:cNvPr id="79" name="直線コネクタ 78"/>
        <xdr:cNvCxnSpPr/>
      </xdr:nvCxnSpPr>
      <xdr:spPr>
        <a:xfrm>
          <a:off x="1447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64709</xdr:rowOff>
    </xdr:from>
    <xdr:to>
      <xdr:col>23</xdr:col>
      <xdr:colOff>184150</xdr:colOff>
      <xdr:row>40</xdr:row>
      <xdr:rowOff>166309</xdr:rowOff>
    </xdr:to>
    <xdr:sp macro="" textlink="">
      <xdr:nvSpPr>
        <xdr:cNvPr id="89" name="楕円 88"/>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81236</xdr:rowOff>
    </xdr:from>
    <xdr:ext cx="762000" cy="259045"/>
    <xdr:sp macro="" textlink="">
      <xdr:nvSpPr>
        <xdr:cNvPr id="90" name="財政力該当値テキスト"/>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87691</xdr:rowOff>
    </xdr:from>
    <xdr:to>
      <xdr:col>15</xdr:col>
      <xdr:colOff>133350</xdr:colOff>
      <xdr:row>41</xdr:row>
      <xdr:rowOff>17841</xdr:rowOff>
    </xdr:to>
    <xdr:sp macro="" textlink="">
      <xdr:nvSpPr>
        <xdr:cNvPr id="93" name="楕円 92"/>
        <xdr:cNvSpPr/>
      </xdr:nvSpPr>
      <xdr:spPr>
        <a:xfrm>
          <a:off x="3175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28018</xdr:rowOff>
    </xdr:from>
    <xdr:ext cx="762000" cy="259045"/>
    <xdr:sp macro="" textlink="">
      <xdr:nvSpPr>
        <xdr:cNvPr id="94" name="テキスト ボックス 93"/>
        <xdr:cNvSpPr txBox="1"/>
      </xdr:nvSpPr>
      <xdr:spPr>
        <a:xfrm>
          <a:off x="2844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87691</xdr:rowOff>
    </xdr:from>
    <xdr:to>
      <xdr:col>7</xdr:col>
      <xdr:colOff>31750</xdr:colOff>
      <xdr:row>41</xdr:row>
      <xdr:rowOff>17841</xdr:rowOff>
    </xdr:to>
    <xdr:sp macro="" textlink="">
      <xdr:nvSpPr>
        <xdr:cNvPr id="97" name="楕円 96"/>
        <xdr:cNvSpPr/>
      </xdr:nvSpPr>
      <xdr:spPr>
        <a:xfrm>
          <a:off x="1397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28018</xdr:rowOff>
    </xdr:from>
    <xdr:ext cx="762000" cy="259045"/>
    <xdr:sp macro="" textlink="">
      <xdr:nvSpPr>
        <xdr:cNvPr id="98" name="テキスト ボックス 97"/>
        <xdr:cNvSpPr txBox="1"/>
      </xdr:nvSpPr>
      <xdr:spPr>
        <a:xfrm>
          <a:off x="1066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経常収支比率は、類似団体内平均は下回っているものの、平成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ポイント上昇し、やや悪化している。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は、予防接種委託料の増や臨時財政対策債残高の増加による公債費の増、また、介護保険事業特別会計等への繰出金の増などにより、比率が悪化した。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今後は、高齢化の進展により介護保険事業等への繰出金の増加が見込まれるため、物件費等の削減を図り、</a:t>
          </a:r>
          <a:r>
            <a:rPr kumimoji="1" lang="ja-JP" altLang="ja-JP" sz="1200">
              <a:solidFill>
                <a:schemeClr val="dk1"/>
              </a:solidFill>
              <a:effectLst/>
              <a:latin typeface="+mn-lt"/>
              <a:ea typeface="+mn-ea"/>
              <a:cs typeface="+mn-cs"/>
            </a:rPr>
            <a:t>経常経費の削減を図る。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51562</xdr:rowOff>
    </xdr:to>
    <xdr:cxnSp macro="">
      <xdr:nvCxnSpPr>
        <xdr:cNvPr id="131" name="直線コネクタ 130"/>
        <xdr:cNvCxnSpPr/>
      </xdr:nvCxnSpPr>
      <xdr:spPr>
        <a:xfrm>
          <a:off x="4114800" y="107563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126492</xdr:rowOff>
    </xdr:to>
    <xdr:cxnSp macro="">
      <xdr:nvCxnSpPr>
        <xdr:cNvPr id="134" name="直線コネクタ 133"/>
        <xdr:cNvCxnSpPr/>
      </xdr:nvCxnSpPr>
      <xdr:spPr>
        <a:xfrm>
          <a:off x="3225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107188</xdr:rowOff>
    </xdr:to>
    <xdr:cxnSp macro="">
      <xdr:nvCxnSpPr>
        <xdr:cNvPr id="137" name="直線コネクタ 136"/>
        <xdr:cNvCxnSpPr/>
      </xdr:nvCxnSpPr>
      <xdr:spPr>
        <a:xfrm>
          <a:off x="2336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15494</xdr:rowOff>
    </xdr:to>
    <xdr:cxnSp macro="">
      <xdr:nvCxnSpPr>
        <xdr:cNvPr id="140" name="直線コネクタ 139"/>
        <xdr:cNvCxnSpPr/>
      </xdr:nvCxnSpPr>
      <xdr:spPr>
        <a:xfrm flipV="1">
          <a:off x="1447800" y="106405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2" name="楕円 151"/>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3" name="テキスト ボックス 152"/>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4" name="楕円 153"/>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5" name="テキスト ボックス 154"/>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8" name="楕円 157"/>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9" name="テキスト ボックス 158"/>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類似団体よりは低い数値となって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a:t>
          </a:r>
          <a:r>
            <a:rPr kumimoji="1" lang="en-US" altLang="ja-JP" sz="1200">
              <a:solidFill>
                <a:schemeClr val="dk1"/>
              </a:solidFill>
              <a:effectLst/>
              <a:latin typeface="+mn-lt"/>
              <a:ea typeface="+mn-ea"/>
              <a:cs typeface="+mn-cs"/>
            </a:rPr>
            <a:t>4,726</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減額</a:t>
          </a:r>
          <a:r>
            <a:rPr kumimoji="1" lang="ja-JP" altLang="ja-JP" sz="1200">
              <a:solidFill>
                <a:schemeClr val="dk1"/>
              </a:solidFill>
              <a:effectLst/>
              <a:latin typeface="+mn-lt"/>
              <a:ea typeface="+mn-ea"/>
              <a:cs typeface="+mn-cs"/>
            </a:rPr>
            <a:t>となって</a:t>
          </a:r>
          <a:r>
            <a:rPr kumimoji="1" lang="ja-JP" altLang="en-US"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主な要因としては、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年度に実施した</a:t>
          </a:r>
          <a:r>
            <a:rPr kumimoji="1" lang="ja-JP" altLang="ja-JP" sz="1200">
              <a:solidFill>
                <a:schemeClr val="dk1"/>
              </a:solidFill>
              <a:effectLst/>
              <a:latin typeface="+mn-lt"/>
              <a:ea typeface="+mn-ea"/>
              <a:cs typeface="+mn-cs"/>
            </a:rPr>
            <a:t>自治体情報システム強靭化</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や町ホームページのリニューアル</a:t>
          </a:r>
          <a:r>
            <a:rPr kumimoji="1" lang="ja-JP" altLang="en-US" sz="1200">
              <a:solidFill>
                <a:schemeClr val="dk1"/>
              </a:solidFill>
              <a:effectLst/>
              <a:latin typeface="+mn-lt"/>
              <a:ea typeface="+mn-ea"/>
              <a:cs typeface="+mn-cs"/>
            </a:rPr>
            <a:t>事業が終了したためである。</a:t>
          </a:r>
          <a:endParaRPr lang="ja-JP" altLang="ja-JP" sz="1200">
            <a:effectLst/>
          </a:endParaRPr>
        </a:p>
        <a:p>
          <a:r>
            <a:rPr kumimoji="1" lang="ja-JP" altLang="ja-JP" sz="1200">
              <a:solidFill>
                <a:schemeClr val="dk1"/>
              </a:solidFill>
              <a:effectLst/>
              <a:latin typeface="+mn-lt"/>
              <a:ea typeface="+mn-ea"/>
              <a:cs typeface="+mn-cs"/>
            </a:rPr>
            <a:t>　今後は公共施設の老朽化に伴う維持補修費の増が見込まれる</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引き続き、無駄を削減し不要な予算執行を抑制する。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158790</xdr:rowOff>
    </xdr:from>
    <xdr:to>
      <xdr:col>23</xdr:col>
      <xdr:colOff>133350</xdr:colOff>
      <xdr:row>81</xdr:row>
      <xdr:rowOff>6347</xdr:rowOff>
    </xdr:to>
    <xdr:cxnSp macro="">
      <xdr:nvCxnSpPr>
        <xdr:cNvPr id="194" name="直線コネクタ 193"/>
        <xdr:cNvCxnSpPr/>
      </xdr:nvCxnSpPr>
      <xdr:spPr>
        <a:xfrm flipV="1">
          <a:off x="4114800" y="13874790"/>
          <a:ext cx="8382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163447</xdr:rowOff>
    </xdr:from>
    <xdr:to>
      <xdr:col>19</xdr:col>
      <xdr:colOff>133350</xdr:colOff>
      <xdr:row>81</xdr:row>
      <xdr:rowOff>6347</xdr:rowOff>
    </xdr:to>
    <xdr:cxnSp macro="">
      <xdr:nvCxnSpPr>
        <xdr:cNvPr id="197" name="直線コネクタ 196"/>
        <xdr:cNvCxnSpPr/>
      </xdr:nvCxnSpPr>
      <xdr:spPr>
        <a:xfrm>
          <a:off x="3225800" y="13879447"/>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163447</xdr:rowOff>
    </xdr:from>
    <xdr:to>
      <xdr:col>15</xdr:col>
      <xdr:colOff>82550</xdr:colOff>
      <xdr:row>80</xdr:row>
      <xdr:rowOff>170276</xdr:rowOff>
    </xdr:to>
    <xdr:cxnSp macro="">
      <xdr:nvCxnSpPr>
        <xdr:cNvPr id="200" name="直線コネクタ 199"/>
        <xdr:cNvCxnSpPr/>
      </xdr:nvCxnSpPr>
      <xdr:spPr>
        <a:xfrm flipV="1">
          <a:off x="2336800" y="13879447"/>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144590</xdr:rowOff>
    </xdr:from>
    <xdr:to>
      <xdr:col>11</xdr:col>
      <xdr:colOff>31750</xdr:colOff>
      <xdr:row>80</xdr:row>
      <xdr:rowOff>170276</xdr:rowOff>
    </xdr:to>
    <xdr:cxnSp macro="">
      <xdr:nvCxnSpPr>
        <xdr:cNvPr id="203" name="直線コネクタ 202"/>
        <xdr:cNvCxnSpPr/>
      </xdr:nvCxnSpPr>
      <xdr:spPr>
        <a:xfrm>
          <a:off x="1447800" y="13860590"/>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107990</xdr:rowOff>
    </xdr:from>
    <xdr:to>
      <xdr:col>23</xdr:col>
      <xdr:colOff>184150</xdr:colOff>
      <xdr:row>81</xdr:row>
      <xdr:rowOff>38140</xdr:rowOff>
    </xdr:to>
    <xdr:sp macro="" textlink="">
      <xdr:nvSpPr>
        <xdr:cNvPr id="213" name="楕円 212"/>
        <xdr:cNvSpPr/>
      </xdr:nvSpPr>
      <xdr:spPr>
        <a:xfrm>
          <a:off x="4902200" y="13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29267</xdr:rowOff>
    </xdr:from>
    <xdr:ext cx="762000" cy="259045"/>
    <xdr:sp macro="" textlink="">
      <xdr:nvSpPr>
        <xdr:cNvPr id="214" name="人件費・物件費等の状況該当値テキスト"/>
        <xdr:cNvSpPr txBox="1"/>
      </xdr:nvSpPr>
      <xdr:spPr>
        <a:xfrm>
          <a:off x="5041900" y="137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126997</xdr:rowOff>
    </xdr:from>
    <xdr:to>
      <xdr:col>19</xdr:col>
      <xdr:colOff>184150</xdr:colOff>
      <xdr:row>81</xdr:row>
      <xdr:rowOff>57147</xdr:rowOff>
    </xdr:to>
    <xdr:sp macro="" textlink="">
      <xdr:nvSpPr>
        <xdr:cNvPr id="215" name="楕円 214"/>
        <xdr:cNvSpPr/>
      </xdr:nvSpPr>
      <xdr:spPr>
        <a:xfrm>
          <a:off x="4064000" y="138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67324</xdr:rowOff>
    </xdr:from>
    <xdr:ext cx="736600" cy="259045"/>
    <xdr:sp macro="" textlink="">
      <xdr:nvSpPr>
        <xdr:cNvPr id="216" name="テキスト ボックス 215"/>
        <xdr:cNvSpPr txBox="1"/>
      </xdr:nvSpPr>
      <xdr:spPr>
        <a:xfrm>
          <a:off x="3733800" y="1361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112647</xdr:rowOff>
    </xdr:from>
    <xdr:to>
      <xdr:col>15</xdr:col>
      <xdr:colOff>133350</xdr:colOff>
      <xdr:row>81</xdr:row>
      <xdr:rowOff>42797</xdr:rowOff>
    </xdr:to>
    <xdr:sp macro="" textlink="">
      <xdr:nvSpPr>
        <xdr:cNvPr id="217" name="楕円 216"/>
        <xdr:cNvSpPr/>
      </xdr:nvSpPr>
      <xdr:spPr>
        <a:xfrm>
          <a:off x="3175000" y="138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52974</xdr:rowOff>
    </xdr:from>
    <xdr:ext cx="762000" cy="259045"/>
    <xdr:sp macro="" textlink="">
      <xdr:nvSpPr>
        <xdr:cNvPr id="218" name="テキスト ボックス 217"/>
        <xdr:cNvSpPr txBox="1"/>
      </xdr:nvSpPr>
      <xdr:spPr>
        <a:xfrm>
          <a:off x="2844800" y="1359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119476</xdr:rowOff>
    </xdr:from>
    <xdr:to>
      <xdr:col>11</xdr:col>
      <xdr:colOff>82550</xdr:colOff>
      <xdr:row>81</xdr:row>
      <xdr:rowOff>49626</xdr:rowOff>
    </xdr:to>
    <xdr:sp macro="" textlink="">
      <xdr:nvSpPr>
        <xdr:cNvPr id="219" name="楕円 218"/>
        <xdr:cNvSpPr/>
      </xdr:nvSpPr>
      <xdr:spPr>
        <a:xfrm>
          <a:off x="2286000" y="138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59803</xdr:rowOff>
    </xdr:from>
    <xdr:ext cx="762000" cy="259045"/>
    <xdr:sp macro="" textlink="">
      <xdr:nvSpPr>
        <xdr:cNvPr id="220" name="テキスト ボックス 219"/>
        <xdr:cNvSpPr txBox="1"/>
      </xdr:nvSpPr>
      <xdr:spPr>
        <a:xfrm>
          <a:off x="1955800" y="1360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93790</xdr:rowOff>
    </xdr:from>
    <xdr:to>
      <xdr:col>7</xdr:col>
      <xdr:colOff>31750</xdr:colOff>
      <xdr:row>81</xdr:row>
      <xdr:rowOff>23940</xdr:rowOff>
    </xdr:to>
    <xdr:sp macro="" textlink="">
      <xdr:nvSpPr>
        <xdr:cNvPr id="221" name="楕円 220"/>
        <xdr:cNvSpPr/>
      </xdr:nvSpPr>
      <xdr:spPr>
        <a:xfrm>
          <a:off x="1397000" y="138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34117</xdr:rowOff>
    </xdr:from>
    <xdr:ext cx="762000" cy="259045"/>
    <xdr:sp macro="" textlink="">
      <xdr:nvSpPr>
        <xdr:cNvPr id="222" name="テキスト ボックス 221"/>
        <xdr:cNvSpPr txBox="1"/>
      </xdr:nvSpPr>
      <xdr:spPr>
        <a:xfrm>
          <a:off x="1066800" y="135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年度以降、同程度の水準で推移しており、平成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年度からは、全国町村平均を下回っている状況である。なお、地域手当の支給対象地域でありながら、地域手当は支給していない。</a:t>
          </a:r>
        </a:p>
        <a:p>
          <a:r>
            <a:rPr lang="ja-JP" altLang="ja-JP" sz="1050">
              <a:solidFill>
                <a:schemeClr val="dk1"/>
              </a:solidFill>
              <a:effectLst/>
              <a:latin typeface="+mn-lt"/>
              <a:ea typeface="+mn-ea"/>
              <a:cs typeface="+mn-cs"/>
            </a:rPr>
            <a:t>　指数の変動については、職員数が少ないことから、職種間異動や階層の変動の影響を受けやすく、平成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年度は、税務職と一般事務職間での異動や経験者間の階層の変動の影響を受け、数値引下げ要因となった。</a:t>
          </a:r>
        </a:p>
        <a:p>
          <a:r>
            <a:rPr lang="ja-JP" altLang="ja-JP" sz="1050">
              <a:solidFill>
                <a:schemeClr val="dk1"/>
              </a:solidFill>
              <a:effectLst/>
              <a:latin typeface="+mn-lt"/>
              <a:ea typeface="+mn-ea"/>
              <a:cs typeface="+mn-cs"/>
            </a:rPr>
            <a:t>また、平成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は、国に準じて給与改定を行った。従来、国に準じ給与改定を行った場合、国に比べ若年層職員の割合が高く数値引上げの要因となるが、この度は、前述の職種間異動等の影響により同程度の数値となった。</a:t>
          </a:r>
        </a:p>
        <a:p>
          <a:r>
            <a:rPr lang="ja-JP" altLang="ja-JP" sz="1050">
              <a:solidFill>
                <a:schemeClr val="dk1"/>
              </a:solidFill>
              <a:effectLst/>
              <a:latin typeface="+mn-lt"/>
              <a:ea typeface="+mn-ea"/>
              <a:cs typeface="+mn-cs"/>
            </a:rPr>
            <a:t>　今後も国に準じた給与改定等を適切に行い、適正な給与体系を維持する。</a:t>
          </a:r>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注：今年度の数値は前年度数値を引用している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58" name="直線コネクタ 257"/>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158145</xdr:rowOff>
    </xdr:to>
    <xdr:cxnSp macro="">
      <xdr:nvCxnSpPr>
        <xdr:cNvPr id="261" name="直線コネクタ 260"/>
        <xdr:cNvCxnSpPr/>
      </xdr:nvCxnSpPr>
      <xdr:spPr>
        <a:xfrm>
          <a:off x="15290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146655</xdr:rowOff>
    </xdr:to>
    <xdr:cxnSp macro="">
      <xdr:nvCxnSpPr>
        <xdr:cNvPr id="264" name="直線コネクタ 263"/>
        <xdr:cNvCxnSpPr/>
      </xdr:nvCxnSpPr>
      <xdr:spPr>
        <a:xfrm flipV="1">
          <a:off x="14401800" y="1466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146655</xdr:rowOff>
    </xdr:to>
    <xdr:cxnSp macro="">
      <xdr:nvCxnSpPr>
        <xdr:cNvPr id="267" name="直線コネクタ 266"/>
        <xdr:cNvCxnSpPr/>
      </xdr:nvCxnSpPr>
      <xdr:spPr>
        <a:xfrm>
          <a:off x="13512800" y="145360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78" name="給与水準   （国との比較）該当値テキスト"/>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0" name="テキスト ボックス 279"/>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82" name="テキスト ボックス 281"/>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4" name="テキスト ボックス 283"/>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人口千人当たり職員数は類似団体平均よりも</a:t>
          </a:r>
          <a:r>
            <a:rPr lang="en-US" altLang="ja-JP" sz="1200">
              <a:solidFill>
                <a:schemeClr val="dk1"/>
              </a:solidFill>
              <a:effectLst/>
              <a:latin typeface="+mn-lt"/>
              <a:ea typeface="+mn-ea"/>
              <a:cs typeface="+mn-cs"/>
            </a:rPr>
            <a:t>3.03</a:t>
          </a:r>
          <a:r>
            <a:rPr lang="ja-JP" altLang="ja-JP" sz="1200">
              <a:solidFill>
                <a:schemeClr val="dk1"/>
              </a:solidFill>
              <a:effectLst/>
              <a:latin typeface="+mn-lt"/>
              <a:ea typeface="+mn-ea"/>
              <a:cs typeface="+mn-cs"/>
            </a:rPr>
            <a:t>人少ない</a:t>
          </a:r>
          <a:r>
            <a:rPr lang="en-US" altLang="ja-JP" sz="1200">
              <a:solidFill>
                <a:schemeClr val="dk1"/>
              </a:solidFill>
              <a:effectLst/>
              <a:latin typeface="+mn-lt"/>
              <a:ea typeface="+mn-ea"/>
              <a:cs typeface="+mn-cs"/>
            </a:rPr>
            <a:t>7.02</a:t>
          </a:r>
          <a:r>
            <a:rPr lang="ja-JP" altLang="ja-JP" sz="1200">
              <a:solidFill>
                <a:schemeClr val="dk1"/>
              </a:solidFill>
              <a:effectLst/>
              <a:latin typeface="+mn-lt"/>
              <a:ea typeface="+mn-ea"/>
              <a:cs typeface="+mn-cs"/>
            </a:rPr>
            <a:t>人となっており、全国平均、広島県平均ともに下回っている。</a:t>
          </a:r>
        </a:p>
        <a:p>
          <a:r>
            <a:rPr lang="ja-JP" altLang="ja-JP" sz="1200">
              <a:solidFill>
                <a:schemeClr val="dk1"/>
              </a:solidFill>
              <a:effectLst/>
              <a:latin typeface="+mn-lt"/>
              <a:ea typeface="+mn-ea"/>
              <a:cs typeface="+mn-cs"/>
            </a:rPr>
            <a:t>　職員数は横ばいの状況であり、今後も引き続き、坂町第</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次行政改革推進計画に基づき、職員再任用制度の効率的な運用、必要に応じた組織の見直し、また、複雑多様化する行政需要に対応できる効率的な組織の構築、課（職員）間の横断的な連携を強化し、必要かつ最小限の人員体制を構築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122886</xdr:rowOff>
    </xdr:from>
    <xdr:to>
      <xdr:col>81</xdr:col>
      <xdr:colOff>44450</xdr:colOff>
      <xdr:row>60</xdr:row>
      <xdr:rowOff>126746</xdr:rowOff>
    </xdr:to>
    <xdr:cxnSp macro="">
      <xdr:nvCxnSpPr>
        <xdr:cNvPr id="318" name="直線コネクタ 317"/>
        <xdr:cNvCxnSpPr/>
      </xdr:nvCxnSpPr>
      <xdr:spPr>
        <a:xfrm flipV="1">
          <a:off x="16179800" y="10409886"/>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122886</xdr:rowOff>
    </xdr:from>
    <xdr:to>
      <xdr:col>77</xdr:col>
      <xdr:colOff>44450</xdr:colOff>
      <xdr:row>60</xdr:row>
      <xdr:rowOff>126746</xdr:rowOff>
    </xdr:to>
    <xdr:cxnSp macro="">
      <xdr:nvCxnSpPr>
        <xdr:cNvPr id="321" name="直線コネクタ 320"/>
        <xdr:cNvCxnSpPr/>
      </xdr:nvCxnSpPr>
      <xdr:spPr>
        <a:xfrm>
          <a:off x="15290800" y="10409886"/>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119990</xdr:rowOff>
    </xdr:from>
    <xdr:to>
      <xdr:col>72</xdr:col>
      <xdr:colOff>203200</xdr:colOff>
      <xdr:row>60</xdr:row>
      <xdr:rowOff>122886</xdr:rowOff>
    </xdr:to>
    <xdr:cxnSp macro="">
      <xdr:nvCxnSpPr>
        <xdr:cNvPr id="324" name="直線コネクタ 323"/>
        <xdr:cNvCxnSpPr/>
      </xdr:nvCxnSpPr>
      <xdr:spPr>
        <a:xfrm>
          <a:off x="14401800" y="1040699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119507</xdr:rowOff>
    </xdr:from>
    <xdr:to>
      <xdr:col>68</xdr:col>
      <xdr:colOff>152400</xdr:colOff>
      <xdr:row>60</xdr:row>
      <xdr:rowOff>119990</xdr:rowOff>
    </xdr:to>
    <xdr:cxnSp macro="">
      <xdr:nvCxnSpPr>
        <xdr:cNvPr id="327" name="直線コネクタ 326"/>
        <xdr:cNvCxnSpPr/>
      </xdr:nvCxnSpPr>
      <xdr:spPr>
        <a:xfrm>
          <a:off x="13512800" y="1040650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72086</xdr:rowOff>
    </xdr:from>
    <xdr:to>
      <xdr:col>81</xdr:col>
      <xdr:colOff>95250</xdr:colOff>
      <xdr:row>61</xdr:row>
      <xdr:rowOff>2236</xdr:rowOff>
    </xdr:to>
    <xdr:sp macro="" textlink="">
      <xdr:nvSpPr>
        <xdr:cNvPr id="337" name="楕円 336"/>
        <xdr:cNvSpPr/>
      </xdr:nvSpPr>
      <xdr:spPr>
        <a:xfrm>
          <a:off x="169672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164813</xdr:rowOff>
    </xdr:from>
    <xdr:ext cx="762000" cy="259045"/>
    <xdr:sp macro="" textlink="">
      <xdr:nvSpPr>
        <xdr:cNvPr id="338" name="定員管理の状況該当値テキスト"/>
        <xdr:cNvSpPr txBox="1"/>
      </xdr:nvSpPr>
      <xdr:spPr>
        <a:xfrm>
          <a:off x="17106900" y="1028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39" name="楕円 338"/>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16273</xdr:rowOff>
    </xdr:from>
    <xdr:ext cx="736600" cy="259045"/>
    <xdr:sp macro="" textlink="">
      <xdr:nvSpPr>
        <xdr:cNvPr id="340" name="テキスト ボックス 339"/>
        <xdr:cNvSpPr txBox="1"/>
      </xdr:nvSpPr>
      <xdr:spPr>
        <a:xfrm>
          <a:off x="15798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72086</xdr:rowOff>
    </xdr:from>
    <xdr:to>
      <xdr:col>73</xdr:col>
      <xdr:colOff>44450</xdr:colOff>
      <xdr:row>61</xdr:row>
      <xdr:rowOff>2236</xdr:rowOff>
    </xdr:to>
    <xdr:sp macro="" textlink="">
      <xdr:nvSpPr>
        <xdr:cNvPr id="341" name="楕円 340"/>
        <xdr:cNvSpPr/>
      </xdr:nvSpPr>
      <xdr:spPr>
        <a:xfrm>
          <a:off x="152400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12413</xdr:rowOff>
    </xdr:from>
    <xdr:ext cx="762000" cy="259045"/>
    <xdr:sp macro="" textlink="">
      <xdr:nvSpPr>
        <xdr:cNvPr id="342" name="テキスト ボックス 341"/>
        <xdr:cNvSpPr txBox="1"/>
      </xdr:nvSpPr>
      <xdr:spPr>
        <a:xfrm>
          <a:off x="14909800" y="1012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69190</xdr:rowOff>
    </xdr:from>
    <xdr:to>
      <xdr:col>68</xdr:col>
      <xdr:colOff>203200</xdr:colOff>
      <xdr:row>60</xdr:row>
      <xdr:rowOff>170790</xdr:rowOff>
    </xdr:to>
    <xdr:sp macro="" textlink="">
      <xdr:nvSpPr>
        <xdr:cNvPr id="343" name="楕円 342"/>
        <xdr:cNvSpPr/>
      </xdr:nvSpPr>
      <xdr:spPr>
        <a:xfrm>
          <a:off x="14351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9517</xdr:rowOff>
    </xdr:from>
    <xdr:ext cx="762000" cy="259045"/>
    <xdr:sp macro="" textlink="">
      <xdr:nvSpPr>
        <xdr:cNvPr id="344" name="テキスト ボックス 343"/>
        <xdr:cNvSpPr txBox="1"/>
      </xdr:nvSpPr>
      <xdr:spPr>
        <a:xfrm>
          <a:off x="14020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5" name="楕円 344"/>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9034</xdr:rowOff>
    </xdr:from>
    <xdr:ext cx="762000" cy="259045"/>
    <xdr:sp macro="" textlink="">
      <xdr:nvSpPr>
        <xdr:cNvPr id="346" name="テキスト ボックス 345"/>
        <xdr:cNvSpPr txBox="1"/>
      </xdr:nvSpPr>
      <xdr:spPr>
        <a:xfrm>
          <a:off x="13131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臨時財政対策債は増加する一方、建設事業債の</a:t>
          </a:r>
          <a:r>
            <a:rPr lang="ja-JP" altLang="en-US" sz="1200" b="0" i="0" baseline="0">
              <a:solidFill>
                <a:schemeClr val="dk1"/>
              </a:solidFill>
              <a:effectLst/>
              <a:latin typeface="+mn-lt"/>
              <a:ea typeface="+mn-ea"/>
              <a:cs typeface="+mn-cs"/>
            </a:rPr>
            <a:t>発行</a:t>
          </a:r>
          <a:r>
            <a:rPr lang="ja-JP" altLang="ja-JP" sz="1200" b="0" i="0" baseline="0">
              <a:solidFill>
                <a:schemeClr val="dk1"/>
              </a:solidFill>
              <a:effectLst/>
              <a:latin typeface="+mn-lt"/>
              <a:ea typeface="+mn-ea"/>
              <a:cs typeface="+mn-cs"/>
            </a:rPr>
            <a:t>抑制や</a:t>
          </a:r>
          <a:r>
            <a:rPr lang="ja-JP" altLang="en-US" sz="1200" b="0" i="0" baseline="0">
              <a:solidFill>
                <a:schemeClr val="dk1"/>
              </a:solidFill>
              <a:effectLst/>
              <a:latin typeface="+mn-lt"/>
              <a:ea typeface="+mn-ea"/>
              <a:cs typeface="+mn-cs"/>
            </a:rPr>
            <a:t>早期に面整備が完了した</a:t>
          </a:r>
          <a:r>
            <a:rPr lang="ja-JP" altLang="ja-JP" sz="1200" b="0" i="0" baseline="0">
              <a:solidFill>
                <a:schemeClr val="dk1"/>
              </a:solidFill>
              <a:effectLst/>
              <a:latin typeface="+mn-lt"/>
              <a:ea typeface="+mn-ea"/>
              <a:cs typeface="+mn-cs"/>
            </a:rPr>
            <a:t>下水道事業債残高の減少のために、前年度より</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ポイント低下し、</a:t>
          </a:r>
          <a:r>
            <a:rPr lang="en-US" altLang="ja-JP" sz="1200" b="0" i="0" baseline="0">
              <a:solidFill>
                <a:schemeClr val="dk1"/>
              </a:solidFill>
              <a:effectLst/>
              <a:latin typeface="+mn-lt"/>
              <a:ea typeface="+mn-ea"/>
              <a:cs typeface="+mn-cs"/>
            </a:rPr>
            <a:t>4.5%</a:t>
          </a:r>
          <a:r>
            <a:rPr lang="ja-JP" altLang="ja-JP" sz="1200" b="0" i="0" baseline="0">
              <a:solidFill>
                <a:schemeClr val="dk1"/>
              </a:solidFill>
              <a:effectLst/>
              <a:latin typeface="+mn-lt"/>
              <a:ea typeface="+mn-ea"/>
              <a:cs typeface="+mn-cs"/>
            </a:rPr>
            <a:t>となった。</a:t>
          </a:r>
          <a:endParaRPr lang="ja-JP" altLang="ja-JP" sz="1200">
            <a:effectLst/>
          </a:endParaRPr>
        </a:p>
        <a:p>
          <a:pPr rtl="0"/>
          <a:r>
            <a:rPr lang="ja-JP" altLang="ja-JP" sz="1200" b="0" i="0" baseline="0">
              <a:solidFill>
                <a:schemeClr val="dk1"/>
              </a:solidFill>
              <a:effectLst/>
              <a:latin typeface="+mn-lt"/>
              <a:ea typeface="+mn-ea"/>
              <a:cs typeface="+mn-cs"/>
            </a:rPr>
            <a:t>　引き続き交付税算入率の高い事業についてのみ借入を行い、比率の上昇を抑制する。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47498</xdr:rowOff>
    </xdr:to>
    <xdr:cxnSp macro="">
      <xdr:nvCxnSpPr>
        <xdr:cNvPr id="378" name="直線コネクタ 377"/>
        <xdr:cNvCxnSpPr/>
      </xdr:nvCxnSpPr>
      <xdr:spPr>
        <a:xfrm flipV="1">
          <a:off x="16179800" y="66954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86106</xdr:rowOff>
    </xdr:to>
    <xdr:cxnSp macro="">
      <xdr:nvCxnSpPr>
        <xdr:cNvPr id="381" name="直線コネクタ 380"/>
        <xdr:cNvCxnSpPr/>
      </xdr:nvCxnSpPr>
      <xdr:spPr>
        <a:xfrm flipV="1">
          <a:off x="15290800" y="673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95758</xdr:rowOff>
    </xdr:to>
    <xdr:cxnSp macro="">
      <xdr:nvCxnSpPr>
        <xdr:cNvPr id="384" name="直線コネクタ 383"/>
        <xdr:cNvCxnSpPr/>
      </xdr:nvCxnSpPr>
      <xdr:spPr>
        <a:xfrm flipV="1">
          <a:off x="14401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144018</xdr:rowOff>
    </xdr:to>
    <xdr:cxnSp macro="">
      <xdr:nvCxnSpPr>
        <xdr:cNvPr id="387" name="直線コネクタ 386"/>
        <xdr:cNvCxnSpPr/>
      </xdr:nvCxnSpPr>
      <xdr:spPr>
        <a:xfrm flipV="1">
          <a:off x="13512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7" name="楕円 396"/>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8"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9" name="楕円 398"/>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0" name="テキスト ボックス 399"/>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1" name="楕円 400"/>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2" name="テキスト ボックス 401"/>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3" name="楕円 402"/>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4" name="テキスト ボックス 403"/>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5" name="楕円 404"/>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6" name="テキスト ボックス 405"/>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交付税措置のない</a:t>
          </a:r>
          <a:r>
            <a:rPr lang="ja-JP" altLang="ja-JP" sz="1200" b="0" i="0" baseline="0">
              <a:solidFill>
                <a:schemeClr val="dk1"/>
              </a:solidFill>
              <a:effectLst/>
              <a:latin typeface="+mn-lt"/>
              <a:ea typeface="+mn-ea"/>
              <a:cs typeface="+mn-cs"/>
            </a:rPr>
            <a:t>起債</a:t>
          </a:r>
          <a:r>
            <a:rPr lang="ja-JP" altLang="en-US" sz="1200" b="0" i="0" baseline="0">
              <a:solidFill>
                <a:schemeClr val="dk1"/>
              </a:solidFill>
              <a:effectLst/>
              <a:latin typeface="+mn-lt"/>
              <a:ea typeface="+mn-ea"/>
              <a:cs typeface="+mn-cs"/>
            </a:rPr>
            <a:t>は行っておらず、起債</a:t>
          </a:r>
          <a:r>
            <a:rPr lang="ja-JP" altLang="ja-JP" sz="1200" b="0" i="0" baseline="0">
              <a:solidFill>
                <a:schemeClr val="dk1"/>
              </a:solidFill>
              <a:effectLst/>
              <a:latin typeface="+mn-lt"/>
              <a:ea typeface="+mn-ea"/>
              <a:cs typeface="+mn-cs"/>
            </a:rPr>
            <a:t>に依存</a:t>
          </a:r>
          <a:r>
            <a:rPr lang="ja-JP" altLang="en-US" sz="1200" b="0" i="0" baseline="0">
              <a:solidFill>
                <a:schemeClr val="dk1"/>
              </a:solidFill>
              <a:effectLst/>
              <a:latin typeface="+mn-lt"/>
              <a:ea typeface="+mn-ea"/>
              <a:cs typeface="+mn-cs"/>
            </a:rPr>
            <a:t>しない財政運営を行っているため、</a:t>
          </a:r>
          <a:r>
            <a:rPr lang="ja-JP" altLang="ja-JP" sz="1200" b="0" i="0" baseline="0">
              <a:solidFill>
                <a:schemeClr val="dk1"/>
              </a:solidFill>
              <a:effectLst/>
              <a:latin typeface="+mn-lt"/>
              <a:ea typeface="+mn-ea"/>
              <a:cs typeface="+mn-cs"/>
            </a:rPr>
            <a:t>充当可能財源が将来負担額を上回っており、将来負担比率はマイナスとなっている。</a:t>
          </a:r>
          <a:endParaRPr lang="ja-JP" altLang="ja-JP" sz="1200">
            <a:effectLst/>
          </a:endParaRPr>
        </a:p>
        <a:p>
          <a:pPr rtl="0"/>
          <a:r>
            <a:rPr lang="ja-JP" altLang="ja-JP" sz="1200" b="0" i="0" baseline="0">
              <a:solidFill>
                <a:schemeClr val="dk1"/>
              </a:solidFill>
              <a:effectLst/>
              <a:latin typeface="+mn-lt"/>
              <a:ea typeface="+mn-ea"/>
              <a:cs typeface="+mn-cs"/>
            </a:rPr>
            <a:t>　今後も収入に見合った予算編成・事業執行を行い、将来世代へ過大な負担を残さないよう、持続可能な財政運営への取組みを推進する。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人件費に係る経常収支比率は、全国平均、類似団体内平均を下回っており、平成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と比較し、ほぼ横ばいとなっている。</a:t>
          </a:r>
          <a:endParaRPr lang="ja-JP" altLang="ja-JP" sz="1200">
            <a:effectLst/>
          </a:endParaRPr>
        </a:p>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近年、</a:t>
          </a:r>
          <a:r>
            <a:rPr lang="ja-JP" altLang="ja-JP" sz="1200" b="0" i="0" baseline="0">
              <a:solidFill>
                <a:schemeClr val="dk1"/>
              </a:solidFill>
              <a:effectLst/>
              <a:latin typeface="+mn-lt"/>
              <a:ea typeface="+mn-ea"/>
              <a:cs typeface="+mn-cs"/>
            </a:rPr>
            <a:t>職員数は</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人前後で推移しており、人件費割合はほとんど変化が見られない。</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今後も適正な給与水準を保ちつつ、総人件費の抑制に努める。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49276</xdr:rowOff>
    </xdr:to>
    <xdr:cxnSp macro="">
      <xdr:nvCxnSpPr>
        <xdr:cNvPr id="64" name="直線コネクタ 63"/>
        <xdr:cNvCxnSpPr/>
      </xdr:nvCxnSpPr>
      <xdr:spPr>
        <a:xfrm>
          <a:off x="3987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58420</xdr:rowOff>
    </xdr:to>
    <xdr:cxnSp macro="">
      <xdr:nvCxnSpPr>
        <xdr:cNvPr id="67" name="直線コネクタ 66"/>
        <xdr:cNvCxnSpPr/>
      </xdr:nvCxnSpPr>
      <xdr:spPr>
        <a:xfrm flipV="1">
          <a:off x="3098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58420</xdr:rowOff>
    </xdr:to>
    <xdr:cxnSp macro="">
      <xdr:nvCxnSpPr>
        <xdr:cNvPr id="70" name="直線コネクタ 69"/>
        <xdr:cNvCxnSpPr/>
      </xdr:nvCxnSpPr>
      <xdr:spPr>
        <a:xfrm>
          <a:off x="2209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40132</xdr:rowOff>
    </xdr:to>
    <xdr:cxnSp macro="">
      <xdr:nvCxnSpPr>
        <xdr:cNvPr id="73" name="直線コネクタ 72"/>
        <xdr:cNvCxnSpPr/>
      </xdr:nvCxnSpPr>
      <xdr:spPr>
        <a:xfrm>
          <a:off x="1320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ポイント悪化し、ここ</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年間は上昇傾向にある。</a:t>
          </a:r>
          <a:r>
            <a:rPr lang="ja-JP" altLang="ja-JP"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全国平均、類似団体内平均をともに上回る状況である。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住民サービスを低下させないことを念頭に置いた上で、今後も委託料等経常経費の抑制や無駄を削減し不要な予算執行抑制に取り組み、数値の改善を図る。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18</xdr:row>
      <xdr:rowOff>22225</xdr:rowOff>
    </xdr:to>
    <xdr:cxnSp macro="">
      <xdr:nvCxnSpPr>
        <xdr:cNvPr id="129" name="直線コネクタ 128"/>
        <xdr:cNvCxnSpPr/>
      </xdr:nvCxnSpPr>
      <xdr:spPr>
        <a:xfrm>
          <a:off x="15671800" y="30416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127000</xdr:rowOff>
    </xdr:to>
    <xdr:cxnSp macro="">
      <xdr:nvCxnSpPr>
        <xdr:cNvPr id="132" name="直線コネクタ 131"/>
        <xdr:cNvCxnSpPr/>
      </xdr:nvCxnSpPr>
      <xdr:spPr>
        <a:xfrm>
          <a:off x="14782800" y="2994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79375</xdr:rowOff>
    </xdr:to>
    <xdr:cxnSp macro="">
      <xdr:nvCxnSpPr>
        <xdr:cNvPr id="135" name="直線コネクタ 134"/>
        <xdr:cNvCxnSpPr/>
      </xdr:nvCxnSpPr>
      <xdr:spPr>
        <a:xfrm>
          <a:off x="13893800" y="2927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12700</xdr:rowOff>
    </xdr:to>
    <xdr:cxnSp macro="">
      <xdr:nvCxnSpPr>
        <xdr:cNvPr id="138" name="直線コネクタ 137"/>
        <xdr:cNvCxnSpPr/>
      </xdr:nvCxnSpPr>
      <xdr:spPr>
        <a:xfrm>
          <a:off x="13004800" y="2927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142875</xdr:rowOff>
    </xdr:from>
    <xdr:to>
      <xdr:col>82</xdr:col>
      <xdr:colOff>158750</xdr:colOff>
      <xdr:row>18</xdr:row>
      <xdr:rowOff>73025</xdr:rowOff>
    </xdr:to>
    <xdr:sp macro="" textlink="">
      <xdr:nvSpPr>
        <xdr:cNvPr id="148" name="楕円 147"/>
        <xdr:cNvSpPr/>
      </xdr:nvSpPr>
      <xdr:spPr>
        <a:xfrm>
          <a:off x="164592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114952</xdr:rowOff>
    </xdr:from>
    <xdr:ext cx="762000" cy="259045"/>
    <xdr:sp macro="" textlink="">
      <xdr:nvSpPr>
        <xdr:cNvPr id="149" name="物件費該当値テキスト"/>
        <xdr:cNvSpPr txBox="1"/>
      </xdr:nvSpPr>
      <xdr:spPr>
        <a:xfrm>
          <a:off x="165989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50" name="楕円 149"/>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51" name="テキスト ボックス 150"/>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4" name="楕円 153"/>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5" name="テキスト ボックス 154"/>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6" name="楕円 155"/>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7" name="テキスト ボックス 156"/>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ポイント上昇し、類似団体内平均を大きく上回っており、最大値に近くなっている。</a:t>
          </a:r>
          <a:endParaRPr kumimoji="1" lang="en-US" altLang="ja-JP" sz="120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障害者自立支援事業や私立保育園運営事業に係る経費の増加に伴い、扶助費に係る経常収支比率は上昇傾向にある。</a:t>
          </a:r>
          <a:endParaRPr kumimoji="1"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　私立保育園の認定こども園への移行に伴い、補助額が増加したことなどが比率悪化の要因となっている。</a:t>
          </a:r>
          <a:endParaRPr lang="ja-JP" altLang="ja-JP" sz="1200">
            <a:effectLst/>
          </a:endParaRPr>
        </a:p>
        <a:p>
          <a:pPr rtl="0"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義務的経費であり、政策的な削減は困難であるが、</a:t>
          </a:r>
          <a:r>
            <a:rPr lang="ja-JP" altLang="ja-JP" sz="1200" b="0" i="0" baseline="0">
              <a:solidFill>
                <a:schemeClr val="dk1"/>
              </a:solidFill>
              <a:effectLst/>
              <a:latin typeface="+mn-lt"/>
              <a:ea typeface="+mn-ea"/>
              <a:cs typeface="+mn-cs"/>
            </a:rPr>
            <a:t>国等の制度を踏まえ、適正な支出に努める。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102507</xdr:rowOff>
    </xdr:to>
    <xdr:cxnSp macro="">
      <xdr:nvCxnSpPr>
        <xdr:cNvPr id="192" name="直線コネクタ 191"/>
        <xdr:cNvCxnSpPr/>
      </xdr:nvCxnSpPr>
      <xdr:spPr>
        <a:xfrm>
          <a:off x="3987800" y="10528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69850</xdr:rowOff>
    </xdr:to>
    <xdr:cxnSp macro="">
      <xdr:nvCxnSpPr>
        <xdr:cNvPr id="195" name="直線コネクタ 194"/>
        <xdr:cNvCxnSpPr/>
      </xdr:nvCxnSpPr>
      <xdr:spPr>
        <a:xfrm>
          <a:off x="3098800" y="10365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60</xdr:row>
      <xdr:rowOff>78015</xdr:rowOff>
    </xdr:to>
    <xdr:cxnSp macro="">
      <xdr:nvCxnSpPr>
        <xdr:cNvPr id="198" name="直線コネクタ 197"/>
        <xdr:cNvCxnSpPr/>
      </xdr:nvCxnSpPr>
      <xdr:spPr>
        <a:xfrm>
          <a:off x="2209800" y="102180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60</xdr:row>
      <xdr:rowOff>29028</xdr:rowOff>
    </xdr:to>
    <xdr:cxnSp macro="">
      <xdr:nvCxnSpPr>
        <xdr:cNvPr id="201" name="直線コネクタ 200"/>
        <xdr:cNvCxnSpPr/>
      </xdr:nvCxnSpPr>
      <xdr:spPr>
        <a:xfrm flipV="1">
          <a:off x="1320800" y="10218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51707</xdr:rowOff>
    </xdr:from>
    <xdr:to>
      <xdr:col>24</xdr:col>
      <xdr:colOff>76200</xdr:colOff>
      <xdr:row>61</xdr:row>
      <xdr:rowOff>153307</xdr:rowOff>
    </xdr:to>
    <xdr:sp macro="" textlink="">
      <xdr:nvSpPr>
        <xdr:cNvPr id="211" name="楕円 210"/>
        <xdr:cNvSpPr/>
      </xdr:nvSpPr>
      <xdr:spPr>
        <a:xfrm>
          <a:off x="4775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131734</xdr:rowOff>
    </xdr:from>
    <xdr:ext cx="762000" cy="259045"/>
    <xdr:sp macro="" textlink="">
      <xdr:nvSpPr>
        <xdr:cNvPr id="212" name="扶助費該当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3" name="楕円 212"/>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4" name="テキスト ボックス 213"/>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5" name="楕円 214"/>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6" name="テキスト ボックス 215"/>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7" name="楕円 216"/>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8" name="テキスト ボックス 217"/>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9" name="楕円 218"/>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20" name="テキスト ボックス 219"/>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全国平均、類似団体内平均を上回っている。</a:t>
          </a:r>
          <a:endParaRPr lang="ja-JP" altLang="ja-JP" sz="1200">
            <a:effectLst/>
          </a:endParaRPr>
        </a:p>
        <a:p>
          <a:r>
            <a:rPr kumimoji="1" lang="ja-JP" altLang="ja-JP" sz="1200">
              <a:solidFill>
                <a:schemeClr val="dk1"/>
              </a:solidFill>
              <a:effectLst/>
              <a:latin typeface="+mn-lt"/>
              <a:ea typeface="+mn-ea"/>
              <a:cs typeface="+mn-cs"/>
            </a:rPr>
            <a:t>　当該指標に影響を与えるものは主に特別会計に対する繰出金である。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下水道事業会計</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介護保険事業特別会計及び後期高齢者特別会計に対する繰出金は増加となっている。</a:t>
          </a:r>
          <a:endParaRPr lang="ja-JP" altLang="ja-JP" sz="1200">
            <a:effectLst/>
          </a:endParaRPr>
        </a:p>
        <a:p>
          <a:r>
            <a:rPr kumimoji="1" lang="ja-JP" altLang="ja-JP" sz="1200">
              <a:solidFill>
                <a:schemeClr val="dk1"/>
              </a:solidFill>
              <a:effectLst/>
              <a:latin typeface="+mn-lt"/>
              <a:ea typeface="+mn-ea"/>
              <a:cs typeface="+mn-cs"/>
            </a:rPr>
            <a:t>　高齢</a:t>
          </a:r>
          <a:r>
            <a:rPr kumimoji="1" lang="ja-JP" altLang="en-US" sz="1200">
              <a:solidFill>
                <a:schemeClr val="dk1"/>
              </a:solidFill>
              <a:effectLst/>
              <a:latin typeface="+mn-lt"/>
              <a:ea typeface="+mn-ea"/>
              <a:cs typeface="+mn-cs"/>
            </a:rPr>
            <a:t>化が進展するにつれ、</a:t>
          </a:r>
          <a:r>
            <a:rPr kumimoji="1" lang="ja-JP" altLang="ja-JP" sz="1200">
              <a:solidFill>
                <a:schemeClr val="dk1"/>
              </a:solidFill>
              <a:effectLst/>
              <a:latin typeface="+mn-lt"/>
              <a:ea typeface="+mn-ea"/>
              <a:cs typeface="+mn-cs"/>
            </a:rPr>
            <a:t>社会保障経費も増加する見込みであるので、</a:t>
          </a:r>
          <a:r>
            <a:rPr lang="ja-JP" altLang="ja-JP" sz="1200" b="0" i="0" baseline="0">
              <a:solidFill>
                <a:schemeClr val="dk1"/>
              </a:solidFill>
              <a:effectLst/>
              <a:latin typeface="+mn-lt"/>
              <a:ea typeface="+mn-ea"/>
              <a:cs typeface="+mn-cs"/>
            </a:rPr>
            <a:t>長期的視野に立った財政運営を行っていく必要がある。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40132</xdr:rowOff>
    </xdr:to>
    <xdr:cxnSp macro="">
      <xdr:nvCxnSpPr>
        <xdr:cNvPr id="250" name="直線コネクタ 249"/>
        <xdr:cNvCxnSpPr/>
      </xdr:nvCxnSpPr>
      <xdr:spPr>
        <a:xfrm>
          <a:off x="15671800" y="9943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40132</xdr:rowOff>
    </xdr:to>
    <xdr:cxnSp macro="">
      <xdr:nvCxnSpPr>
        <xdr:cNvPr id="253" name="直線コネクタ 252"/>
        <xdr:cNvCxnSpPr/>
      </xdr:nvCxnSpPr>
      <xdr:spPr>
        <a:xfrm flipV="1">
          <a:off x="14782800" y="9943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40132</xdr:rowOff>
    </xdr:to>
    <xdr:cxnSp macro="">
      <xdr:nvCxnSpPr>
        <xdr:cNvPr id="256" name="直線コネクタ 255"/>
        <xdr:cNvCxnSpPr/>
      </xdr:nvCxnSpPr>
      <xdr:spPr>
        <a:xfrm>
          <a:off x="13893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59" name="直線コネクタ 258"/>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9" name="楕円 268"/>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70"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71" name="楕円 270"/>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72" name="テキスト ボックス 271"/>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73" name="楕円 272"/>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74" name="テキスト ボックス 273"/>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5" name="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7" name="楕円 276"/>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8" name="テキスト ボックス 277"/>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補助費等に係る経常収支比率は、</a:t>
          </a:r>
          <a:r>
            <a:rPr kumimoji="1" lang="ja-JP" altLang="en-US" sz="1200">
              <a:solidFill>
                <a:schemeClr val="dk1"/>
              </a:solidFill>
              <a:effectLst/>
              <a:latin typeface="+mn-lt"/>
              <a:ea typeface="+mn-ea"/>
              <a:cs typeface="+mn-cs"/>
            </a:rPr>
            <a:t>一部事務組合への負担金が</a:t>
          </a:r>
          <a:r>
            <a:rPr kumimoji="1" lang="ja-JP" altLang="ja-JP" sz="1200">
              <a:solidFill>
                <a:schemeClr val="dk1"/>
              </a:solidFill>
              <a:effectLst/>
              <a:latin typeface="+mn-lt"/>
              <a:ea typeface="+mn-ea"/>
              <a:cs typeface="+mn-cs"/>
            </a:rPr>
            <a:t>減となったことから、</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ポイント低下している。</a:t>
          </a:r>
          <a:endParaRPr lang="ja-JP" altLang="ja-JP" sz="1200">
            <a:effectLst/>
          </a:endParaRPr>
        </a:p>
        <a:p>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引き続き、事務事業の見直しを推進し、補助金等の適正化に努める。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124714</xdr:rowOff>
    </xdr:to>
    <xdr:cxnSp macro="">
      <xdr:nvCxnSpPr>
        <xdr:cNvPr id="308" name="直線コネクタ 307"/>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133858</xdr:rowOff>
    </xdr:to>
    <xdr:cxnSp macro="">
      <xdr:nvCxnSpPr>
        <xdr:cNvPr id="311" name="直線コネクタ 310"/>
        <xdr:cNvCxnSpPr/>
      </xdr:nvCxnSpPr>
      <xdr:spPr>
        <a:xfrm flipV="1">
          <a:off x="14782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14" name="直線コネクタ 313"/>
        <xdr:cNvCxnSpPr/>
      </xdr:nvCxnSpPr>
      <xdr:spPr>
        <a:xfrm flipV="1">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17" name="直線コネクタ 316"/>
        <xdr:cNvCxnSpPr/>
      </xdr:nvCxnSpPr>
      <xdr:spPr>
        <a:xfrm flipV="1">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7" name="楕円 32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9" name="楕円 328"/>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0" name="テキスト ボックス 329"/>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1" name="楕円 330"/>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2" name="テキスト ボックス 331"/>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3" name="楕円 332"/>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4" name="テキスト ボックス 333"/>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5" name="楕円 33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6" name="テキスト ボックス 33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ポイント上昇しているが、全国平均、類似団体内平均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下回っており、ここ</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年間はほぼ横ばいで推移している。</a:t>
          </a:r>
          <a:endParaRPr lang="ja-JP" altLang="ja-JP" sz="1200">
            <a:effectLst/>
          </a:endParaRPr>
        </a:p>
        <a:p>
          <a:pPr rtl="0" eaLnBrk="1" fontAlgn="auto" latinLnBrk="0" hangingPunct="1"/>
          <a:r>
            <a:rPr kumimoji="1" lang="ja-JP" altLang="ja-JP" sz="1200">
              <a:solidFill>
                <a:schemeClr val="dk1"/>
              </a:solidFill>
              <a:effectLst/>
              <a:latin typeface="+mn-lt"/>
              <a:ea typeface="+mn-ea"/>
              <a:cs typeface="+mn-cs"/>
            </a:rPr>
            <a:t>　今後、臨時財政対策債借入額の増加や大規模事業に係る起債発行額の増加に伴い数値が悪化することも考えられるため、引き続き適正な起債管理に努める。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62992</xdr:rowOff>
    </xdr:to>
    <xdr:cxnSp macro="">
      <xdr:nvCxnSpPr>
        <xdr:cNvPr id="366" name="直線コネクタ 365"/>
        <xdr:cNvCxnSpPr/>
      </xdr:nvCxnSpPr>
      <xdr:spPr>
        <a:xfrm>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49276</xdr:rowOff>
    </xdr:to>
    <xdr:cxnSp macro="">
      <xdr:nvCxnSpPr>
        <xdr:cNvPr id="369" name="直線コネクタ 368"/>
        <xdr:cNvCxnSpPr/>
      </xdr:nvCxnSpPr>
      <xdr:spPr>
        <a:xfrm>
          <a:off x="3098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44704</xdr:rowOff>
    </xdr:to>
    <xdr:cxnSp macro="">
      <xdr:nvCxnSpPr>
        <xdr:cNvPr id="372" name="直線コネクタ 371"/>
        <xdr:cNvCxnSpPr/>
      </xdr:nvCxnSpPr>
      <xdr:spPr>
        <a:xfrm flipV="1">
          <a:off x="2209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53848</xdr:rowOff>
    </xdr:to>
    <xdr:cxnSp macro="">
      <xdr:nvCxnSpPr>
        <xdr:cNvPr id="375" name="直線コネクタ 374"/>
        <xdr:cNvCxnSpPr/>
      </xdr:nvCxnSpPr>
      <xdr:spPr>
        <a:xfrm flipV="1">
          <a:off x="1320800" y="13074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5" name="楕円 384"/>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6"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7" name="楕円 386"/>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8" name="テキスト ボックス 387"/>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9" name="楕円 388"/>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0" name="テキスト ボックス 389"/>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1" name="楕円 390"/>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2" name="テキスト ボックス 391"/>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3" name="楕円 392"/>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4" name="テキスト ボックス 393"/>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公債費を除く経常収支比率は、平成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1.7</a:t>
          </a:r>
          <a:r>
            <a:rPr kumimoji="1" lang="ja-JP" altLang="en-US" sz="1200">
              <a:solidFill>
                <a:schemeClr val="dk1"/>
              </a:solidFill>
              <a:effectLst/>
              <a:latin typeface="+mn-lt"/>
              <a:ea typeface="+mn-ea"/>
              <a:cs typeface="+mn-cs"/>
            </a:rPr>
            <a:t>ポイント悪化しており、</a:t>
          </a:r>
          <a:r>
            <a:rPr kumimoji="1" lang="ja-JP" altLang="ja-JP" sz="1200">
              <a:solidFill>
                <a:schemeClr val="dk1"/>
              </a:solidFill>
              <a:effectLst/>
              <a:latin typeface="+mn-lt"/>
              <a:ea typeface="+mn-ea"/>
              <a:cs typeface="+mn-cs"/>
            </a:rPr>
            <a:t>類似団体内平均はここ</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年間継続して上回っている状況である。</a:t>
          </a:r>
          <a:endParaRPr lang="ja-JP" altLang="ja-JP" sz="1200">
            <a:effectLst/>
          </a:endParaRPr>
        </a:p>
        <a:p>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社会保障関係経費の増加に伴い、今後もさらなる上昇が見込まれるが、住民サービスの低下とならないよう効率的な改善策を検討する必要がある。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74422</xdr:rowOff>
    </xdr:to>
    <xdr:cxnSp macro="">
      <xdr:nvCxnSpPr>
        <xdr:cNvPr id="425" name="直線コネクタ 424"/>
        <xdr:cNvCxnSpPr/>
      </xdr:nvCxnSpPr>
      <xdr:spPr>
        <a:xfrm>
          <a:off x="15671800" y="13198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76</xdr:row>
      <xdr:rowOff>168148</xdr:rowOff>
    </xdr:to>
    <xdr:cxnSp macro="">
      <xdr:nvCxnSpPr>
        <xdr:cNvPr id="428" name="直線コネクタ 427"/>
        <xdr:cNvCxnSpPr/>
      </xdr:nvCxnSpPr>
      <xdr:spPr>
        <a:xfrm>
          <a:off x="14782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163576</xdr:rowOff>
    </xdr:to>
    <xdr:cxnSp macro="">
      <xdr:nvCxnSpPr>
        <xdr:cNvPr id="431" name="直線コネクタ 430"/>
        <xdr:cNvCxnSpPr/>
      </xdr:nvCxnSpPr>
      <xdr:spPr>
        <a:xfrm>
          <a:off x="13893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62992</xdr:rowOff>
    </xdr:to>
    <xdr:cxnSp macro="">
      <xdr:nvCxnSpPr>
        <xdr:cNvPr id="434" name="直線コネクタ 433"/>
        <xdr:cNvCxnSpPr/>
      </xdr:nvCxnSpPr>
      <xdr:spPr>
        <a:xfrm>
          <a:off x="13004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4" name="楕円 443"/>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5"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6" name="楕円 445"/>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47" name="テキスト ボックス 446"/>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8" name="楕円 447"/>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49" name="テキスト ボックス 448"/>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0" name="楕円 449"/>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1" name="テキスト ボックス 450"/>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2" name="楕円 451"/>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3" name="テキスト ボックス 452"/>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89327</xdr:rowOff>
    </xdr:from>
    <xdr:to>
      <xdr:col>29</xdr:col>
      <xdr:colOff>127000</xdr:colOff>
      <xdr:row>19</xdr:row>
      <xdr:rowOff>98669</xdr:rowOff>
    </xdr:to>
    <xdr:cxnSp macro="">
      <xdr:nvCxnSpPr>
        <xdr:cNvPr id="50" name="直線コネクタ 49"/>
        <xdr:cNvCxnSpPr/>
      </xdr:nvCxnSpPr>
      <xdr:spPr bwMode="auto">
        <a:xfrm>
          <a:off x="5003800" y="3394502"/>
          <a:ext cx="647700" cy="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88374</xdr:rowOff>
    </xdr:from>
    <xdr:to>
      <xdr:col>26</xdr:col>
      <xdr:colOff>50800</xdr:colOff>
      <xdr:row>19</xdr:row>
      <xdr:rowOff>89327</xdr:rowOff>
    </xdr:to>
    <xdr:cxnSp macro="">
      <xdr:nvCxnSpPr>
        <xdr:cNvPr id="53" name="直線コネクタ 52"/>
        <xdr:cNvCxnSpPr/>
      </xdr:nvCxnSpPr>
      <xdr:spPr bwMode="auto">
        <a:xfrm>
          <a:off x="4305300" y="3393549"/>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72708</xdr:rowOff>
    </xdr:from>
    <xdr:to>
      <xdr:col>22</xdr:col>
      <xdr:colOff>114300</xdr:colOff>
      <xdr:row>19</xdr:row>
      <xdr:rowOff>88374</xdr:rowOff>
    </xdr:to>
    <xdr:cxnSp macro="">
      <xdr:nvCxnSpPr>
        <xdr:cNvPr id="56" name="直線コネクタ 55"/>
        <xdr:cNvCxnSpPr/>
      </xdr:nvCxnSpPr>
      <xdr:spPr bwMode="auto">
        <a:xfrm>
          <a:off x="3606800" y="3377883"/>
          <a:ext cx="698500" cy="1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72708</xdr:rowOff>
    </xdr:from>
    <xdr:to>
      <xdr:col>18</xdr:col>
      <xdr:colOff>177800</xdr:colOff>
      <xdr:row>19</xdr:row>
      <xdr:rowOff>83383</xdr:rowOff>
    </xdr:to>
    <xdr:cxnSp macro="">
      <xdr:nvCxnSpPr>
        <xdr:cNvPr id="59" name="直線コネクタ 58"/>
        <xdr:cNvCxnSpPr/>
      </xdr:nvCxnSpPr>
      <xdr:spPr bwMode="auto">
        <a:xfrm flipV="1">
          <a:off x="2908300" y="3377883"/>
          <a:ext cx="698500" cy="1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47869</xdr:rowOff>
    </xdr:from>
    <xdr:to>
      <xdr:col>29</xdr:col>
      <xdr:colOff>177800</xdr:colOff>
      <xdr:row>19</xdr:row>
      <xdr:rowOff>149469</xdr:rowOff>
    </xdr:to>
    <xdr:sp macro="" textlink="">
      <xdr:nvSpPr>
        <xdr:cNvPr id="69" name="楕円 68"/>
        <xdr:cNvSpPr/>
      </xdr:nvSpPr>
      <xdr:spPr bwMode="auto">
        <a:xfrm>
          <a:off x="5600700" y="335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127896</xdr:rowOff>
    </xdr:from>
    <xdr:ext cx="762000" cy="259045"/>
    <xdr:sp macro="" textlink="">
      <xdr:nvSpPr>
        <xdr:cNvPr id="70" name="人口1人当たり決算額の推移該当値テキスト130"/>
        <xdr:cNvSpPr txBox="1"/>
      </xdr:nvSpPr>
      <xdr:spPr>
        <a:xfrm>
          <a:off x="5740400" y="32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38527</xdr:rowOff>
    </xdr:from>
    <xdr:to>
      <xdr:col>26</xdr:col>
      <xdr:colOff>101600</xdr:colOff>
      <xdr:row>19</xdr:row>
      <xdr:rowOff>140127</xdr:rowOff>
    </xdr:to>
    <xdr:sp macro="" textlink="">
      <xdr:nvSpPr>
        <xdr:cNvPr id="71" name="楕円 70"/>
        <xdr:cNvSpPr/>
      </xdr:nvSpPr>
      <xdr:spPr bwMode="auto">
        <a:xfrm>
          <a:off x="4953000" y="334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124904</xdr:rowOff>
    </xdr:from>
    <xdr:ext cx="736600" cy="259045"/>
    <xdr:sp macro="" textlink="">
      <xdr:nvSpPr>
        <xdr:cNvPr id="72" name="テキスト ボックス 71"/>
        <xdr:cNvSpPr txBox="1"/>
      </xdr:nvSpPr>
      <xdr:spPr>
        <a:xfrm>
          <a:off x="4622800" y="3430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37574</xdr:rowOff>
    </xdr:from>
    <xdr:to>
      <xdr:col>22</xdr:col>
      <xdr:colOff>165100</xdr:colOff>
      <xdr:row>19</xdr:row>
      <xdr:rowOff>139174</xdr:rowOff>
    </xdr:to>
    <xdr:sp macro="" textlink="">
      <xdr:nvSpPr>
        <xdr:cNvPr id="73" name="楕円 72"/>
        <xdr:cNvSpPr/>
      </xdr:nvSpPr>
      <xdr:spPr bwMode="auto">
        <a:xfrm>
          <a:off x="4254500" y="3342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123951</xdr:rowOff>
    </xdr:from>
    <xdr:ext cx="762000" cy="259045"/>
    <xdr:sp macro="" textlink="">
      <xdr:nvSpPr>
        <xdr:cNvPr id="74" name="テキスト ボックス 73"/>
        <xdr:cNvSpPr txBox="1"/>
      </xdr:nvSpPr>
      <xdr:spPr>
        <a:xfrm>
          <a:off x="3924300" y="342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21908</xdr:rowOff>
    </xdr:from>
    <xdr:to>
      <xdr:col>19</xdr:col>
      <xdr:colOff>38100</xdr:colOff>
      <xdr:row>19</xdr:row>
      <xdr:rowOff>123508</xdr:rowOff>
    </xdr:to>
    <xdr:sp macro="" textlink="">
      <xdr:nvSpPr>
        <xdr:cNvPr id="75" name="楕円 74"/>
        <xdr:cNvSpPr/>
      </xdr:nvSpPr>
      <xdr:spPr bwMode="auto">
        <a:xfrm>
          <a:off x="3556000" y="332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108285</xdr:rowOff>
    </xdr:from>
    <xdr:ext cx="762000" cy="259045"/>
    <xdr:sp macro="" textlink="">
      <xdr:nvSpPr>
        <xdr:cNvPr id="76" name="テキスト ボックス 75"/>
        <xdr:cNvSpPr txBox="1"/>
      </xdr:nvSpPr>
      <xdr:spPr>
        <a:xfrm>
          <a:off x="3225800" y="341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32583</xdr:rowOff>
    </xdr:from>
    <xdr:to>
      <xdr:col>15</xdr:col>
      <xdr:colOff>101600</xdr:colOff>
      <xdr:row>19</xdr:row>
      <xdr:rowOff>134183</xdr:rowOff>
    </xdr:to>
    <xdr:sp macro="" textlink="">
      <xdr:nvSpPr>
        <xdr:cNvPr id="77" name="楕円 76"/>
        <xdr:cNvSpPr/>
      </xdr:nvSpPr>
      <xdr:spPr bwMode="auto">
        <a:xfrm>
          <a:off x="2857500" y="33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118960</xdr:rowOff>
    </xdr:from>
    <xdr:ext cx="762000" cy="259045"/>
    <xdr:sp macro="" textlink="">
      <xdr:nvSpPr>
        <xdr:cNvPr id="78" name="テキスト ボックス 77"/>
        <xdr:cNvSpPr txBox="1"/>
      </xdr:nvSpPr>
      <xdr:spPr>
        <a:xfrm>
          <a:off x="2527300" y="342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42970</xdr:rowOff>
    </xdr:from>
    <xdr:to>
      <xdr:col>29</xdr:col>
      <xdr:colOff>127000</xdr:colOff>
      <xdr:row>36</xdr:row>
      <xdr:rowOff>56382</xdr:rowOff>
    </xdr:to>
    <xdr:cxnSp macro="">
      <xdr:nvCxnSpPr>
        <xdr:cNvPr id="111" name="直線コネクタ 110"/>
        <xdr:cNvCxnSpPr/>
      </xdr:nvCxnSpPr>
      <xdr:spPr bwMode="auto">
        <a:xfrm flipV="1">
          <a:off x="5003800" y="6996220"/>
          <a:ext cx="647700" cy="1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318091</xdr:rowOff>
    </xdr:from>
    <xdr:to>
      <xdr:col>26</xdr:col>
      <xdr:colOff>50800</xdr:colOff>
      <xdr:row>36</xdr:row>
      <xdr:rowOff>56382</xdr:rowOff>
    </xdr:to>
    <xdr:cxnSp macro="">
      <xdr:nvCxnSpPr>
        <xdr:cNvPr id="114" name="直線コネクタ 113"/>
        <xdr:cNvCxnSpPr/>
      </xdr:nvCxnSpPr>
      <xdr:spPr bwMode="auto">
        <a:xfrm>
          <a:off x="4305300" y="6928441"/>
          <a:ext cx="698500" cy="81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318091</xdr:rowOff>
    </xdr:from>
    <xdr:to>
      <xdr:col>22</xdr:col>
      <xdr:colOff>114300</xdr:colOff>
      <xdr:row>36</xdr:row>
      <xdr:rowOff>51</xdr:rowOff>
    </xdr:to>
    <xdr:cxnSp macro="">
      <xdr:nvCxnSpPr>
        <xdr:cNvPr id="117" name="直線コネクタ 116"/>
        <xdr:cNvCxnSpPr/>
      </xdr:nvCxnSpPr>
      <xdr:spPr bwMode="auto">
        <a:xfrm flipV="1">
          <a:off x="3606800" y="6928441"/>
          <a:ext cx="698500" cy="2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342036</xdr:rowOff>
    </xdr:from>
    <xdr:to>
      <xdr:col>18</xdr:col>
      <xdr:colOff>177800</xdr:colOff>
      <xdr:row>36</xdr:row>
      <xdr:rowOff>51</xdr:rowOff>
    </xdr:to>
    <xdr:cxnSp macro="">
      <xdr:nvCxnSpPr>
        <xdr:cNvPr id="120" name="直線コネクタ 119"/>
        <xdr:cNvCxnSpPr/>
      </xdr:nvCxnSpPr>
      <xdr:spPr bwMode="auto">
        <a:xfrm>
          <a:off x="2908300" y="6952386"/>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335070</xdr:rowOff>
    </xdr:from>
    <xdr:to>
      <xdr:col>29</xdr:col>
      <xdr:colOff>177800</xdr:colOff>
      <xdr:row>36</xdr:row>
      <xdr:rowOff>93770</xdr:rowOff>
    </xdr:to>
    <xdr:sp macro="" textlink="">
      <xdr:nvSpPr>
        <xdr:cNvPr id="130" name="楕円 129"/>
        <xdr:cNvSpPr/>
      </xdr:nvSpPr>
      <xdr:spPr bwMode="auto">
        <a:xfrm>
          <a:off x="5600700" y="694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307147</xdr:rowOff>
    </xdr:from>
    <xdr:ext cx="762000" cy="259045"/>
    <xdr:sp macro="" textlink="">
      <xdr:nvSpPr>
        <xdr:cNvPr id="131" name="人口1人当たり決算額の推移該当値テキスト445"/>
        <xdr:cNvSpPr txBox="1"/>
      </xdr:nvSpPr>
      <xdr:spPr>
        <a:xfrm>
          <a:off x="5740400" y="69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5582</xdr:rowOff>
    </xdr:from>
    <xdr:to>
      <xdr:col>26</xdr:col>
      <xdr:colOff>101600</xdr:colOff>
      <xdr:row>36</xdr:row>
      <xdr:rowOff>107182</xdr:rowOff>
    </xdr:to>
    <xdr:sp macro="" textlink="">
      <xdr:nvSpPr>
        <xdr:cNvPr id="132" name="楕円 131"/>
        <xdr:cNvSpPr/>
      </xdr:nvSpPr>
      <xdr:spPr bwMode="auto">
        <a:xfrm>
          <a:off x="4953000" y="695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91959</xdr:rowOff>
    </xdr:from>
    <xdr:ext cx="736600" cy="259045"/>
    <xdr:sp macro="" textlink="">
      <xdr:nvSpPr>
        <xdr:cNvPr id="133" name="テキスト ボックス 132"/>
        <xdr:cNvSpPr txBox="1"/>
      </xdr:nvSpPr>
      <xdr:spPr>
        <a:xfrm>
          <a:off x="4622800" y="704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267291</xdr:rowOff>
    </xdr:from>
    <xdr:to>
      <xdr:col>22</xdr:col>
      <xdr:colOff>165100</xdr:colOff>
      <xdr:row>36</xdr:row>
      <xdr:rowOff>25991</xdr:rowOff>
    </xdr:to>
    <xdr:sp macro="" textlink="">
      <xdr:nvSpPr>
        <xdr:cNvPr id="134" name="楕円 133"/>
        <xdr:cNvSpPr/>
      </xdr:nvSpPr>
      <xdr:spPr bwMode="auto">
        <a:xfrm>
          <a:off x="4254500" y="68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10768</xdr:rowOff>
    </xdr:from>
    <xdr:ext cx="762000" cy="259045"/>
    <xdr:sp macro="" textlink="">
      <xdr:nvSpPr>
        <xdr:cNvPr id="135" name="テキスト ボックス 134"/>
        <xdr:cNvSpPr txBox="1"/>
      </xdr:nvSpPr>
      <xdr:spPr>
        <a:xfrm>
          <a:off x="3924300" y="696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292151</xdr:rowOff>
    </xdr:from>
    <xdr:to>
      <xdr:col>19</xdr:col>
      <xdr:colOff>38100</xdr:colOff>
      <xdr:row>36</xdr:row>
      <xdr:rowOff>50851</xdr:rowOff>
    </xdr:to>
    <xdr:sp macro="" textlink="">
      <xdr:nvSpPr>
        <xdr:cNvPr id="136" name="楕円 135"/>
        <xdr:cNvSpPr/>
      </xdr:nvSpPr>
      <xdr:spPr bwMode="auto">
        <a:xfrm>
          <a:off x="3556000" y="690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35628</xdr:rowOff>
    </xdr:from>
    <xdr:ext cx="762000" cy="259045"/>
    <xdr:sp macro="" textlink="">
      <xdr:nvSpPr>
        <xdr:cNvPr id="137" name="テキスト ボックス 136"/>
        <xdr:cNvSpPr txBox="1"/>
      </xdr:nvSpPr>
      <xdr:spPr>
        <a:xfrm>
          <a:off x="3225800" y="698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291236</xdr:rowOff>
    </xdr:from>
    <xdr:to>
      <xdr:col>15</xdr:col>
      <xdr:colOff>101600</xdr:colOff>
      <xdr:row>36</xdr:row>
      <xdr:rowOff>49936</xdr:rowOff>
    </xdr:to>
    <xdr:sp macro="" textlink="">
      <xdr:nvSpPr>
        <xdr:cNvPr id="138" name="楕円 137"/>
        <xdr:cNvSpPr/>
      </xdr:nvSpPr>
      <xdr:spPr bwMode="auto">
        <a:xfrm>
          <a:off x="28575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34713</xdr:rowOff>
    </xdr:from>
    <xdr:ext cx="762000" cy="259045"/>
    <xdr:sp macro="" textlink="">
      <xdr:nvSpPr>
        <xdr:cNvPr id="139" name="テキスト ボックス 138"/>
        <xdr:cNvSpPr txBox="1"/>
      </xdr:nvSpPr>
      <xdr:spPr>
        <a:xfrm>
          <a:off x="25273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116086</xdr:rowOff>
    </xdr:from>
    <xdr:to>
      <xdr:col>24</xdr:col>
      <xdr:colOff>63500</xdr:colOff>
      <xdr:row>38</xdr:row>
      <xdr:rowOff>123546</xdr:rowOff>
    </xdr:to>
    <xdr:cxnSp macro="">
      <xdr:nvCxnSpPr>
        <xdr:cNvPr id="61" name="直線コネクタ 60"/>
        <xdr:cNvCxnSpPr/>
      </xdr:nvCxnSpPr>
      <xdr:spPr>
        <a:xfrm>
          <a:off x="3797300" y="6631186"/>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98027</xdr:rowOff>
    </xdr:from>
    <xdr:to>
      <xdr:col>19</xdr:col>
      <xdr:colOff>177800</xdr:colOff>
      <xdr:row>38</xdr:row>
      <xdr:rowOff>116086</xdr:rowOff>
    </xdr:to>
    <xdr:cxnSp macro="">
      <xdr:nvCxnSpPr>
        <xdr:cNvPr id="64" name="直線コネクタ 63"/>
        <xdr:cNvCxnSpPr/>
      </xdr:nvCxnSpPr>
      <xdr:spPr>
        <a:xfrm>
          <a:off x="2908300" y="661312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98027</xdr:rowOff>
    </xdr:from>
    <xdr:to>
      <xdr:col>15</xdr:col>
      <xdr:colOff>50800</xdr:colOff>
      <xdr:row>38</xdr:row>
      <xdr:rowOff>109082</xdr:rowOff>
    </xdr:to>
    <xdr:cxnSp macro="">
      <xdr:nvCxnSpPr>
        <xdr:cNvPr id="67" name="直線コネクタ 66"/>
        <xdr:cNvCxnSpPr/>
      </xdr:nvCxnSpPr>
      <xdr:spPr>
        <a:xfrm flipV="1">
          <a:off x="2019300" y="6613127"/>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109082</xdr:rowOff>
    </xdr:from>
    <xdr:to>
      <xdr:col>10</xdr:col>
      <xdr:colOff>114300</xdr:colOff>
      <xdr:row>38</xdr:row>
      <xdr:rowOff>126868</xdr:rowOff>
    </xdr:to>
    <xdr:cxnSp macro="">
      <xdr:nvCxnSpPr>
        <xdr:cNvPr id="70" name="直線コネクタ 69"/>
        <xdr:cNvCxnSpPr/>
      </xdr:nvCxnSpPr>
      <xdr:spPr>
        <a:xfrm flipV="1">
          <a:off x="1130300" y="6624182"/>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72746</xdr:rowOff>
    </xdr:from>
    <xdr:to>
      <xdr:col>24</xdr:col>
      <xdr:colOff>114300</xdr:colOff>
      <xdr:row>39</xdr:row>
      <xdr:rowOff>2896</xdr:rowOff>
    </xdr:to>
    <xdr:sp macro="" textlink="">
      <xdr:nvSpPr>
        <xdr:cNvPr id="80" name="楕円 79"/>
        <xdr:cNvSpPr/>
      </xdr:nvSpPr>
      <xdr:spPr>
        <a:xfrm>
          <a:off x="45847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159123</xdr:rowOff>
    </xdr:from>
    <xdr:ext cx="534377" cy="259045"/>
    <xdr:sp macro="" textlink="">
      <xdr:nvSpPr>
        <xdr:cNvPr id="81" name="人件費該当値テキスト"/>
        <xdr:cNvSpPr txBox="1"/>
      </xdr:nvSpPr>
      <xdr:spPr>
        <a:xfrm>
          <a:off x="4686300" y="6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65286</xdr:rowOff>
    </xdr:from>
    <xdr:to>
      <xdr:col>20</xdr:col>
      <xdr:colOff>38100</xdr:colOff>
      <xdr:row>38</xdr:row>
      <xdr:rowOff>166886</xdr:rowOff>
    </xdr:to>
    <xdr:sp macro="" textlink="">
      <xdr:nvSpPr>
        <xdr:cNvPr id="82" name="楕円 81"/>
        <xdr:cNvSpPr/>
      </xdr:nvSpPr>
      <xdr:spPr>
        <a:xfrm>
          <a:off x="37465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158013</xdr:rowOff>
    </xdr:from>
    <xdr:ext cx="534377" cy="259045"/>
    <xdr:sp macro="" textlink="">
      <xdr:nvSpPr>
        <xdr:cNvPr id="83" name="テキスト ボックス 82"/>
        <xdr:cNvSpPr txBox="1"/>
      </xdr:nvSpPr>
      <xdr:spPr>
        <a:xfrm>
          <a:off x="3530111" y="66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47227</xdr:rowOff>
    </xdr:from>
    <xdr:to>
      <xdr:col>15</xdr:col>
      <xdr:colOff>101600</xdr:colOff>
      <xdr:row>38</xdr:row>
      <xdr:rowOff>148827</xdr:rowOff>
    </xdr:to>
    <xdr:sp macro="" textlink="">
      <xdr:nvSpPr>
        <xdr:cNvPr id="84" name="楕円 83"/>
        <xdr:cNvSpPr/>
      </xdr:nvSpPr>
      <xdr:spPr>
        <a:xfrm>
          <a:off x="2857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139954</xdr:rowOff>
    </xdr:from>
    <xdr:ext cx="534377" cy="259045"/>
    <xdr:sp macro="" textlink="">
      <xdr:nvSpPr>
        <xdr:cNvPr id="85" name="テキスト ボックス 84"/>
        <xdr:cNvSpPr txBox="1"/>
      </xdr:nvSpPr>
      <xdr:spPr>
        <a:xfrm>
          <a:off x="2641111" y="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58282</xdr:rowOff>
    </xdr:from>
    <xdr:to>
      <xdr:col>10</xdr:col>
      <xdr:colOff>165100</xdr:colOff>
      <xdr:row>38</xdr:row>
      <xdr:rowOff>159882</xdr:rowOff>
    </xdr:to>
    <xdr:sp macro="" textlink="">
      <xdr:nvSpPr>
        <xdr:cNvPr id="86" name="楕円 85"/>
        <xdr:cNvSpPr/>
      </xdr:nvSpPr>
      <xdr:spPr>
        <a:xfrm>
          <a:off x="1968500" y="65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151009</xdr:rowOff>
    </xdr:from>
    <xdr:ext cx="534377" cy="259045"/>
    <xdr:sp macro="" textlink="">
      <xdr:nvSpPr>
        <xdr:cNvPr id="87" name="テキスト ボックス 86"/>
        <xdr:cNvSpPr txBox="1"/>
      </xdr:nvSpPr>
      <xdr:spPr>
        <a:xfrm>
          <a:off x="1752111" y="66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76068</xdr:rowOff>
    </xdr:from>
    <xdr:to>
      <xdr:col>6</xdr:col>
      <xdr:colOff>38100</xdr:colOff>
      <xdr:row>39</xdr:row>
      <xdr:rowOff>6218</xdr:rowOff>
    </xdr:to>
    <xdr:sp macro="" textlink="">
      <xdr:nvSpPr>
        <xdr:cNvPr id="88" name="楕円 87"/>
        <xdr:cNvSpPr/>
      </xdr:nvSpPr>
      <xdr:spPr>
        <a:xfrm>
          <a:off x="1079500" y="6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168795</xdr:rowOff>
    </xdr:from>
    <xdr:ext cx="534377" cy="259045"/>
    <xdr:sp macro="" textlink="">
      <xdr:nvSpPr>
        <xdr:cNvPr id="89" name="テキスト ボックス 88"/>
        <xdr:cNvSpPr txBox="1"/>
      </xdr:nvSpPr>
      <xdr:spPr>
        <a:xfrm>
          <a:off x="863111" y="66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50774</xdr:rowOff>
    </xdr:from>
    <xdr:to>
      <xdr:col>24</xdr:col>
      <xdr:colOff>63500</xdr:colOff>
      <xdr:row>57</xdr:row>
      <xdr:rowOff>64770</xdr:rowOff>
    </xdr:to>
    <xdr:cxnSp macro="">
      <xdr:nvCxnSpPr>
        <xdr:cNvPr id="116" name="直線コネクタ 115"/>
        <xdr:cNvCxnSpPr/>
      </xdr:nvCxnSpPr>
      <xdr:spPr>
        <a:xfrm>
          <a:off x="3797300" y="9823424"/>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50774</xdr:rowOff>
    </xdr:from>
    <xdr:to>
      <xdr:col>19</xdr:col>
      <xdr:colOff>177800</xdr:colOff>
      <xdr:row>57</xdr:row>
      <xdr:rowOff>65277</xdr:rowOff>
    </xdr:to>
    <xdr:cxnSp macro="">
      <xdr:nvCxnSpPr>
        <xdr:cNvPr id="119" name="直線コネクタ 118"/>
        <xdr:cNvCxnSpPr/>
      </xdr:nvCxnSpPr>
      <xdr:spPr>
        <a:xfrm flipV="1">
          <a:off x="2908300" y="9823424"/>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56924</xdr:rowOff>
    </xdr:from>
    <xdr:to>
      <xdr:col>15</xdr:col>
      <xdr:colOff>50800</xdr:colOff>
      <xdr:row>57</xdr:row>
      <xdr:rowOff>65277</xdr:rowOff>
    </xdr:to>
    <xdr:cxnSp macro="">
      <xdr:nvCxnSpPr>
        <xdr:cNvPr id="122" name="直線コネクタ 121"/>
        <xdr:cNvCxnSpPr/>
      </xdr:nvCxnSpPr>
      <xdr:spPr>
        <a:xfrm>
          <a:off x="2019300" y="9829574"/>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56924</xdr:rowOff>
    </xdr:from>
    <xdr:to>
      <xdr:col>10</xdr:col>
      <xdr:colOff>114300</xdr:colOff>
      <xdr:row>57</xdr:row>
      <xdr:rowOff>73991</xdr:rowOff>
    </xdr:to>
    <xdr:cxnSp macro="">
      <xdr:nvCxnSpPr>
        <xdr:cNvPr id="125" name="直線コネクタ 124"/>
        <xdr:cNvCxnSpPr/>
      </xdr:nvCxnSpPr>
      <xdr:spPr>
        <a:xfrm flipV="1">
          <a:off x="1130300" y="9829574"/>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35" name="楕円 134"/>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100347</xdr:rowOff>
    </xdr:from>
    <xdr:ext cx="534377" cy="259045"/>
    <xdr:sp macro="" textlink="">
      <xdr:nvSpPr>
        <xdr:cNvPr id="136" name="物件費該当値テキスト"/>
        <xdr:cNvSpPr txBox="1"/>
      </xdr:nvSpPr>
      <xdr:spPr>
        <a:xfrm>
          <a:off x="4686300" y="97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171424</xdr:rowOff>
    </xdr:from>
    <xdr:to>
      <xdr:col>20</xdr:col>
      <xdr:colOff>38100</xdr:colOff>
      <xdr:row>57</xdr:row>
      <xdr:rowOff>101574</xdr:rowOff>
    </xdr:to>
    <xdr:sp macro="" textlink="">
      <xdr:nvSpPr>
        <xdr:cNvPr id="137" name="楕円 136"/>
        <xdr:cNvSpPr/>
      </xdr:nvSpPr>
      <xdr:spPr>
        <a:xfrm>
          <a:off x="3746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92701</xdr:rowOff>
    </xdr:from>
    <xdr:ext cx="534377" cy="259045"/>
    <xdr:sp macro="" textlink="">
      <xdr:nvSpPr>
        <xdr:cNvPr id="138" name="テキスト ボックス 137"/>
        <xdr:cNvSpPr txBox="1"/>
      </xdr:nvSpPr>
      <xdr:spPr>
        <a:xfrm>
          <a:off x="3530111" y="98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14477</xdr:rowOff>
    </xdr:from>
    <xdr:to>
      <xdr:col>15</xdr:col>
      <xdr:colOff>101600</xdr:colOff>
      <xdr:row>57</xdr:row>
      <xdr:rowOff>116077</xdr:rowOff>
    </xdr:to>
    <xdr:sp macro="" textlink="">
      <xdr:nvSpPr>
        <xdr:cNvPr id="139" name="楕円 138"/>
        <xdr:cNvSpPr/>
      </xdr:nvSpPr>
      <xdr:spPr>
        <a:xfrm>
          <a:off x="2857500" y="9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107204</xdr:rowOff>
    </xdr:from>
    <xdr:ext cx="534377" cy="259045"/>
    <xdr:sp macro="" textlink="">
      <xdr:nvSpPr>
        <xdr:cNvPr id="140" name="テキスト ボックス 139"/>
        <xdr:cNvSpPr txBox="1"/>
      </xdr:nvSpPr>
      <xdr:spPr>
        <a:xfrm>
          <a:off x="2641111" y="9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6124</xdr:rowOff>
    </xdr:from>
    <xdr:to>
      <xdr:col>10</xdr:col>
      <xdr:colOff>165100</xdr:colOff>
      <xdr:row>57</xdr:row>
      <xdr:rowOff>107724</xdr:rowOff>
    </xdr:to>
    <xdr:sp macro="" textlink="">
      <xdr:nvSpPr>
        <xdr:cNvPr id="141" name="楕円 140"/>
        <xdr:cNvSpPr/>
      </xdr:nvSpPr>
      <xdr:spPr>
        <a:xfrm>
          <a:off x="1968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98851</xdr:rowOff>
    </xdr:from>
    <xdr:ext cx="534377" cy="259045"/>
    <xdr:sp macro="" textlink="">
      <xdr:nvSpPr>
        <xdr:cNvPr id="142" name="テキスト ボックス 141"/>
        <xdr:cNvSpPr txBox="1"/>
      </xdr:nvSpPr>
      <xdr:spPr>
        <a:xfrm>
          <a:off x="1752111" y="98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23191</xdr:rowOff>
    </xdr:from>
    <xdr:to>
      <xdr:col>6</xdr:col>
      <xdr:colOff>38100</xdr:colOff>
      <xdr:row>57</xdr:row>
      <xdr:rowOff>124791</xdr:rowOff>
    </xdr:to>
    <xdr:sp macro="" textlink="">
      <xdr:nvSpPr>
        <xdr:cNvPr id="143" name="楕円 142"/>
        <xdr:cNvSpPr/>
      </xdr:nvSpPr>
      <xdr:spPr>
        <a:xfrm>
          <a:off x="1079500" y="97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115918</xdr:rowOff>
    </xdr:from>
    <xdr:ext cx="534377" cy="259045"/>
    <xdr:sp macro="" textlink="">
      <xdr:nvSpPr>
        <xdr:cNvPr id="144" name="テキスト ボックス 143"/>
        <xdr:cNvSpPr txBox="1"/>
      </xdr:nvSpPr>
      <xdr:spPr>
        <a:xfrm>
          <a:off x="863111" y="98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39664</xdr:rowOff>
    </xdr:from>
    <xdr:to>
      <xdr:col>24</xdr:col>
      <xdr:colOff>63500</xdr:colOff>
      <xdr:row>77</xdr:row>
      <xdr:rowOff>90734</xdr:rowOff>
    </xdr:to>
    <xdr:cxnSp macro="">
      <xdr:nvCxnSpPr>
        <xdr:cNvPr id="171" name="直線コネクタ 170"/>
        <xdr:cNvCxnSpPr/>
      </xdr:nvCxnSpPr>
      <xdr:spPr>
        <a:xfrm>
          <a:off x="3797300" y="13241314"/>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39664</xdr:rowOff>
    </xdr:from>
    <xdr:to>
      <xdr:col>19</xdr:col>
      <xdr:colOff>177800</xdr:colOff>
      <xdr:row>77</xdr:row>
      <xdr:rowOff>78115</xdr:rowOff>
    </xdr:to>
    <xdr:cxnSp macro="">
      <xdr:nvCxnSpPr>
        <xdr:cNvPr id="174" name="直線コネクタ 173"/>
        <xdr:cNvCxnSpPr/>
      </xdr:nvCxnSpPr>
      <xdr:spPr>
        <a:xfrm flipV="1">
          <a:off x="2908300" y="13241314"/>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78115</xdr:rowOff>
    </xdr:from>
    <xdr:to>
      <xdr:col>15</xdr:col>
      <xdr:colOff>50800</xdr:colOff>
      <xdr:row>77</xdr:row>
      <xdr:rowOff>124247</xdr:rowOff>
    </xdr:to>
    <xdr:cxnSp macro="">
      <xdr:nvCxnSpPr>
        <xdr:cNvPr id="177" name="直線コネクタ 176"/>
        <xdr:cNvCxnSpPr/>
      </xdr:nvCxnSpPr>
      <xdr:spPr>
        <a:xfrm flipV="1">
          <a:off x="2019300" y="13279765"/>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124247</xdr:rowOff>
    </xdr:from>
    <xdr:to>
      <xdr:col>10</xdr:col>
      <xdr:colOff>114300</xdr:colOff>
      <xdr:row>78</xdr:row>
      <xdr:rowOff>10358</xdr:rowOff>
    </xdr:to>
    <xdr:cxnSp macro="">
      <xdr:nvCxnSpPr>
        <xdr:cNvPr id="180" name="直線コネクタ 179"/>
        <xdr:cNvCxnSpPr/>
      </xdr:nvCxnSpPr>
      <xdr:spPr>
        <a:xfrm flipV="1">
          <a:off x="1130300" y="13325897"/>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39934</xdr:rowOff>
    </xdr:from>
    <xdr:to>
      <xdr:col>24</xdr:col>
      <xdr:colOff>114300</xdr:colOff>
      <xdr:row>77</xdr:row>
      <xdr:rowOff>141534</xdr:rowOff>
    </xdr:to>
    <xdr:sp macro="" textlink="">
      <xdr:nvSpPr>
        <xdr:cNvPr id="190" name="楕円 189"/>
        <xdr:cNvSpPr/>
      </xdr:nvSpPr>
      <xdr:spPr>
        <a:xfrm>
          <a:off x="4584700" y="132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18361</xdr:rowOff>
    </xdr:from>
    <xdr:ext cx="469744" cy="259045"/>
    <xdr:sp macro="" textlink="">
      <xdr:nvSpPr>
        <xdr:cNvPr id="191" name="維持補修費該当値テキスト"/>
        <xdr:cNvSpPr txBox="1"/>
      </xdr:nvSpPr>
      <xdr:spPr>
        <a:xfrm>
          <a:off x="4686300" y="132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160314</xdr:rowOff>
    </xdr:from>
    <xdr:to>
      <xdr:col>20</xdr:col>
      <xdr:colOff>38100</xdr:colOff>
      <xdr:row>77</xdr:row>
      <xdr:rowOff>90464</xdr:rowOff>
    </xdr:to>
    <xdr:sp macro="" textlink="">
      <xdr:nvSpPr>
        <xdr:cNvPr id="192" name="楕円 191"/>
        <xdr:cNvSpPr/>
      </xdr:nvSpPr>
      <xdr:spPr>
        <a:xfrm>
          <a:off x="3746500" y="131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106992</xdr:rowOff>
    </xdr:from>
    <xdr:ext cx="469744" cy="259045"/>
    <xdr:sp macro="" textlink="">
      <xdr:nvSpPr>
        <xdr:cNvPr id="193" name="テキスト ボックス 192"/>
        <xdr:cNvSpPr txBox="1"/>
      </xdr:nvSpPr>
      <xdr:spPr>
        <a:xfrm>
          <a:off x="3562428" y="12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27315</xdr:rowOff>
    </xdr:from>
    <xdr:to>
      <xdr:col>15</xdr:col>
      <xdr:colOff>101600</xdr:colOff>
      <xdr:row>77</xdr:row>
      <xdr:rowOff>128915</xdr:rowOff>
    </xdr:to>
    <xdr:sp macro="" textlink="">
      <xdr:nvSpPr>
        <xdr:cNvPr id="194" name="楕円 193"/>
        <xdr:cNvSpPr/>
      </xdr:nvSpPr>
      <xdr:spPr>
        <a:xfrm>
          <a:off x="2857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145442</xdr:rowOff>
    </xdr:from>
    <xdr:ext cx="469744" cy="259045"/>
    <xdr:sp macro="" textlink="">
      <xdr:nvSpPr>
        <xdr:cNvPr id="195" name="テキスト ボックス 194"/>
        <xdr:cNvSpPr txBox="1"/>
      </xdr:nvSpPr>
      <xdr:spPr>
        <a:xfrm>
          <a:off x="2673428"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73447</xdr:rowOff>
    </xdr:from>
    <xdr:to>
      <xdr:col>10</xdr:col>
      <xdr:colOff>165100</xdr:colOff>
      <xdr:row>78</xdr:row>
      <xdr:rowOff>3597</xdr:rowOff>
    </xdr:to>
    <xdr:sp macro="" textlink="">
      <xdr:nvSpPr>
        <xdr:cNvPr id="196" name="楕円 195"/>
        <xdr:cNvSpPr/>
      </xdr:nvSpPr>
      <xdr:spPr>
        <a:xfrm>
          <a:off x="1968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166174</xdr:rowOff>
    </xdr:from>
    <xdr:ext cx="469744" cy="259045"/>
    <xdr:sp macro="" textlink="">
      <xdr:nvSpPr>
        <xdr:cNvPr id="197" name="テキスト ボックス 196"/>
        <xdr:cNvSpPr txBox="1"/>
      </xdr:nvSpPr>
      <xdr:spPr>
        <a:xfrm>
          <a:off x="1784428" y="133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131008</xdr:rowOff>
    </xdr:from>
    <xdr:to>
      <xdr:col>6</xdr:col>
      <xdr:colOff>38100</xdr:colOff>
      <xdr:row>78</xdr:row>
      <xdr:rowOff>61158</xdr:rowOff>
    </xdr:to>
    <xdr:sp macro="" textlink="">
      <xdr:nvSpPr>
        <xdr:cNvPr id="198" name="楕円 197"/>
        <xdr:cNvSpPr/>
      </xdr:nvSpPr>
      <xdr:spPr>
        <a:xfrm>
          <a:off x="1079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52285</xdr:rowOff>
    </xdr:from>
    <xdr:ext cx="469744" cy="259045"/>
    <xdr:sp macro="" textlink="">
      <xdr:nvSpPr>
        <xdr:cNvPr id="199" name="テキスト ボックス 198"/>
        <xdr:cNvSpPr txBox="1"/>
      </xdr:nvSpPr>
      <xdr:spPr>
        <a:xfrm>
          <a:off x="895428" y="134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93109</xdr:rowOff>
    </xdr:from>
    <xdr:to>
      <xdr:col>24</xdr:col>
      <xdr:colOff>63500</xdr:colOff>
      <xdr:row>93</xdr:row>
      <xdr:rowOff>105096</xdr:rowOff>
    </xdr:to>
    <xdr:cxnSp macro="">
      <xdr:nvCxnSpPr>
        <xdr:cNvPr id="233" name="直線コネクタ 232"/>
        <xdr:cNvCxnSpPr/>
      </xdr:nvCxnSpPr>
      <xdr:spPr>
        <a:xfrm flipV="1">
          <a:off x="3797300" y="16037959"/>
          <a:ext cx="8382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105096</xdr:rowOff>
    </xdr:from>
    <xdr:to>
      <xdr:col>19</xdr:col>
      <xdr:colOff>177800</xdr:colOff>
      <xdr:row>94</xdr:row>
      <xdr:rowOff>6083</xdr:rowOff>
    </xdr:to>
    <xdr:cxnSp macro="">
      <xdr:nvCxnSpPr>
        <xdr:cNvPr id="236" name="直線コネクタ 235"/>
        <xdr:cNvCxnSpPr/>
      </xdr:nvCxnSpPr>
      <xdr:spPr>
        <a:xfrm flipV="1">
          <a:off x="2908300" y="16049946"/>
          <a:ext cx="889000" cy="7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6083</xdr:rowOff>
    </xdr:from>
    <xdr:to>
      <xdr:col>15</xdr:col>
      <xdr:colOff>50800</xdr:colOff>
      <xdr:row>94</xdr:row>
      <xdr:rowOff>162246</xdr:rowOff>
    </xdr:to>
    <xdr:cxnSp macro="">
      <xdr:nvCxnSpPr>
        <xdr:cNvPr id="239" name="直線コネクタ 238"/>
        <xdr:cNvCxnSpPr/>
      </xdr:nvCxnSpPr>
      <xdr:spPr>
        <a:xfrm flipV="1">
          <a:off x="2019300" y="16122383"/>
          <a:ext cx="889000" cy="15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162246</xdr:rowOff>
    </xdr:from>
    <xdr:to>
      <xdr:col>10</xdr:col>
      <xdr:colOff>114300</xdr:colOff>
      <xdr:row>95</xdr:row>
      <xdr:rowOff>39816</xdr:rowOff>
    </xdr:to>
    <xdr:cxnSp macro="">
      <xdr:nvCxnSpPr>
        <xdr:cNvPr id="242" name="直線コネクタ 241"/>
        <xdr:cNvCxnSpPr/>
      </xdr:nvCxnSpPr>
      <xdr:spPr>
        <a:xfrm flipV="1">
          <a:off x="1130300" y="16278546"/>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42309</xdr:rowOff>
    </xdr:from>
    <xdr:to>
      <xdr:col>24</xdr:col>
      <xdr:colOff>114300</xdr:colOff>
      <xdr:row>93</xdr:row>
      <xdr:rowOff>143909</xdr:rowOff>
    </xdr:to>
    <xdr:sp macro="" textlink="">
      <xdr:nvSpPr>
        <xdr:cNvPr id="252" name="楕円 251"/>
        <xdr:cNvSpPr/>
      </xdr:nvSpPr>
      <xdr:spPr>
        <a:xfrm>
          <a:off x="4584700" y="15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65186</xdr:rowOff>
    </xdr:from>
    <xdr:ext cx="534377" cy="259045"/>
    <xdr:sp macro="" textlink="">
      <xdr:nvSpPr>
        <xdr:cNvPr id="253" name="扶助費該当値テキスト"/>
        <xdr:cNvSpPr txBox="1"/>
      </xdr:nvSpPr>
      <xdr:spPr>
        <a:xfrm>
          <a:off x="4686300" y="158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54296</xdr:rowOff>
    </xdr:from>
    <xdr:to>
      <xdr:col>20</xdr:col>
      <xdr:colOff>38100</xdr:colOff>
      <xdr:row>93</xdr:row>
      <xdr:rowOff>155896</xdr:rowOff>
    </xdr:to>
    <xdr:sp macro="" textlink="">
      <xdr:nvSpPr>
        <xdr:cNvPr id="254" name="楕円 253"/>
        <xdr:cNvSpPr/>
      </xdr:nvSpPr>
      <xdr:spPr>
        <a:xfrm>
          <a:off x="3746500" y="159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973</xdr:rowOff>
    </xdr:from>
    <xdr:ext cx="534377" cy="259045"/>
    <xdr:sp macro="" textlink="">
      <xdr:nvSpPr>
        <xdr:cNvPr id="255" name="テキスト ボックス 254"/>
        <xdr:cNvSpPr txBox="1"/>
      </xdr:nvSpPr>
      <xdr:spPr>
        <a:xfrm>
          <a:off x="3530111" y="1577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126733</xdr:rowOff>
    </xdr:from>
    <xdr:to>
      <xdr:col>15</xdr:col>
      <xdr:colOff>101600</xdr:colOff>
      <xdr:row>94</xdr:row>
      <xdr:rowOff>56883</xdr:rowOff>
    </xdr:to>
    <xdr:sp macro="" textlink="">
      <xdr:nvSpPr>
        <xdr:cNvPr id="256" name="楕円 255"/>
        <xdr:cNvSpPr/>
      </xdr:nvSpPr>
      <xdr:spPr>
        <a:xfrm>
          <a:off x="2857500" y="160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73410</xdr:rowOff>
    </xdr:from>
    <xdr:ext cx="534377" cy="259045"/>
    <xdr:sp macro="" textlink="">
      <xdr:nvSpPr>
        <xdr:cNvPr id="257" name="テキスト ボックス 256"/>
        <xdr:cNvSpPr txBox="1"/>
      </xdr:nvSpPr>
      <xdr:spPr>
        <a:xfrm>
          <a:off x="2641111" y="158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111446</xdr:rowOff>
    </xdr:from>
    <xdr:to>
      <xdr:col>10</xdr:col>
      <xdr:colOff>165100</xdr:colOff>
      <xdr:row>95</xdr:row>
      <xdr:rowOff>41596</xdr:rowOff>
    </xdr:to>
    <xdr:sp macro="" textlink="">
      <xdr:nvSpPr>
        <xdr:cNvPr id="258" name="楕円 257"/>
        <xdr:cNvSpPr/>
      </xdr:nvSpPr>
      <xdr:spPr>
        <a:xfrm>
          <a:off x="1968500" y="162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58123</xdr:rowOff>
    </xdr:from>
    <xdr:ext cx="534377" cy="259045"/>
    <xdr:sp macro="" textlink="">
      <xdr:nvSpPr>
        <xdr:cNvPr id="259" name="テキスト ボックス 258"/>
        <xdr:cNvSpPr txBox="1"/>
      </xdr:nvSpPr>
      <xdr:spPr>
        <a:xfrm>
          <a:off x="1752111" y="160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160466</xdr:rowOff>
    </xdr:from>
    <xdr:to>
      <xdr:col>6</xdr:col>
      <xdr:colOff>38100</xdr:colOff>
      <xdr:row>95</xdr:row>
      <xdr:rowOff>90616</xdr:rowOff>
    </xdr:to>
    <xdr:sp macro="" textlink="">
      <xdr:nvSpPr>
        <xdr:cNvPr id="260" name="楕円 259"/>
        <xdr:cNvSpPr/>
      </xdr:nvSpPr>
      <xdr:spPr>
        <a:xfrm>
          <a:off x="1079500" y="162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107143</xdr:rowOff>
    </xdr:from>
    <xdr:ext cx="534377" cy="259045"/>
    <xdr:sp macro="" textlink="">
      <xdr:nvSpPr>
        <xdr:cNvPr id="261" name="テキスト ボックス 260"/>
        <xdr:cNvSpPr txBox="1"/>
      </xdr:nvSpPr>
      <xdr:spPr>
        <a:xfrm>
          <a:off x="863111" y="160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149941</xdr:rowOff>
    </xdr:from>
    <xdr:to>
      <xdr:col>55</xdr:col>
      <xdr:colOff>0</xdr:colOff>
      <xdr:row>37</xdr:row>
      <xdr:rowOff>163461</xdr:rowOff>
    </xdr:to>
    <xdr:cxnSp macro="">
      <xdr:nvCxnSpPr>
        <xdr:cNvPr id="288" name="直線コネクタ 287"/>
        <xdr:cNvCxnSpPr/>
      </xdr:nvCxnSpPr>
      <xdr:spPr>
        <a:xfrm>
          <a:off x="9639300" y="6493591"/>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149941</xdr:rowOff>
    </xdr:from>
    <xdr:to>
      <xdr:col>50</xdr:col>
      <xdr:colOff>114300</xdr:colOff>
      <xdr:row>37</xdr:row>
      <xdr:rowOff>151267</xdr:rowOff>
    </xdr:to>
    <xdr:cxnSp macro="">
      <xdr:nvCxnSpPr>
        <xdr:cNvPr id="291" name="直線コネクタ 290"/>
        <xdr:cNvCxnSpPr/>
      </xdr:nvCxnSpPr>
      <xdr:spPr>
        <a:xfrm flipV="1">
          <a:off x="8750300" y="64935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151267</xdr:rowOff>
    </xdr:from>
    <xdr:to>
      <xdr:col>45</xdr:col>
      <xdr:colOff>177800</xdr:colOff>
      <xdr:row>37</xdr:row>
      <xdr:rowOff>159401</xdr:rowOff>
    </xdr:to>
    <xdr:cxnSp macro="">
      <xdr:nvCxnSpPr>
        <xdr:cNvPr id="294" name="直線コネクタ 293"/>
        <xdr:cNvCxnSpPr/>
      </xdr:nvCxnSpPr>
      <xdr:spPr>
        <a:xfrm flipV="1">
          <a:off x="7861300" y="6494917"/>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159401</xdr:rowOff>
    </xdr:from>
    <xdr:to>
      <xdr:col>41</xdr:col>
      <xdr:colOff>50800</xdr:colOff>
      <xdr:row>37</xdr:row>
      <xdr:rowOff>167150</xdr:rowOff>
    </xdr:to>
    <xdr:cxnSp macro="">
      <xdr:nvCxnSpPr>
        <xdr:cNvPr id="297" name="直線コネクタ 296"/>
        <xdr:cNvCxnSpPr/>
      </xdr:nvCxnSpPr>
      <xdr:spPr>
        <a:xfrm flipV="1">
          <a:off x="6972300" y="6503051"/>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112661</xdr:rowOff>
    </xdr:from>
    <xdr:to>
      <xdr:col>55</xdr:col>
      <xdr:colOff>50800</xdr:colOff>
      <xdr:row>38</xdr:row>
      <xdr:rowOff>42811</xdr:rowOff>
    </xdr:to>
    <xdr:sp macro="" textlink="">
      <xdr:nvSpPr>
        <xdr:cNvPr id="307" name="楕円 306"/>
        <xdr:cNvSpPr/>
      </xdr:nvSpPr>
      <xdr:spPr>
        <a:xfrm>
          <a:off x="10426700" y="64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27588</xdr:rowOff>
    </xdr:from>
    <xdr:ext cx="534377" cy="259045"/>
    <xdr:sp macro="" textlink="">
      <xdr:nvSpPr>
        <xdr:cNvPr id="308" name="補助費等該当値テキスト"/>
        <xdr:cNvSpPr txBox="1"/>
      </xdr:nvSpPr>
      <xdr:spPr>
        <a:xfrm>
          <a:off x="10528300" y="63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99141</xdr:rowOff>
    </xdr:from>
    <xdr:to>
      <xdr:col>50</xdr:col>
      <xdr:colOff>165100</xdr:colOff>
      <xdr:row>38</xdr:row>
      <xdr:rowOff>29291</xdr:rowOff>
    </xdr:to>
    <xdr:sp macro="" textlink="">
      <xdr:nvSpPr>
        <xdr:cNvPr id="309" name="楕円 308"/>
        <xdr:cNvSpPr/>
      </xdr:nvSpPr>
      <xdr:spPr>
        <a:xfrm>
          <a:off x="9588500" y="64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20418</xdr:rowOff>
    </xdr:from>
    <xdr:ext cx="534377" cy="259045"/>
    <xdr:sp macro="" textlink="">
      <xdr:nvSpPr>
        <xdr:cNvPr id="310" name="テキスト ボックス 309"/>
        <xdr:cNvSpPr txBox="1"/>
      </xdr:nvSpPr>
      <xdr:spPr>
        <a:xfrm>
          <a:off x="9372111" y="65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100467</xdr:rowOff>
    </xdr:from>
    <xdr:to>
      <xdr:col>46</xdr:col>
      <xdr:colOff>38100</xdr:colOff>
      <xdr:row>38</xdr:row>
      <xdr:rowOff>30617</xdr:rowOff>
    </xdr:to>
    <xdr:sp macro="" textlink="">
      <xdr:nvSpPr>
        <xdr:cNvPr id="311" name="楕円 310"/>
        <xdr:cNvSpPr/>
      </xdr:nvSpPr>
      <xdr:spPr>
        <a:xfrm>
          <a:off x="8699500" y="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21745</xdr:rowOff>
    </xdr:from>
    <xdr:ext cx="534377" cy="259045"/>
    <xdr:sp macro="" textlink="">
      <xdr:nvSpPr>
        <xdr:cNvPr id="312" name="テキスト ボックス 311"/>
        <xdr:cNvSpPr txBox="1"/>
      </xdr:nvSpPr>
      <xdr:spPr>
        <a:xfrm>
          <a:off x="8483111" y="65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108601</xdr:rowOff>
    </xdr:from>
    <xdr:to>
      <xdr:col>41</xdr:col>
      <xdr:colOff>101600</xdr:colOff>
      <xdr:row>38</xdr:row>
      <xdr:rowOff>38751</xdr:rowOff>
    </xdr:to>
    <xdr:sp macro="" textlink="">
      <xdr:nvSpPr>
        <xdr:cNvPr id="313" name="楕円 312"/>
        <xdr:cNvSpPr/>
      </xdr:nvSpPr>
      <xdr:spPr>
        <a:xfrm>
          <a:off x="7810500" y="64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29878</xdr:rowOff>
    </xdr:from>
    <xdr:ext cx="534377" cy="259045"/>
    <xdr:sp macro="" textlink="">
      <xdr:nvSpPr>
        <xdr:cNvPr id="314" name="テキスト ボックス 313"/>
        <xdr:cNvSpPr txBox="1"/>
      </xdr:nvSpPr>
      <xdr:spPr>
        <a:xfrm>
          <a:off x="7594111" y="654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116350</xdr:rowOff>
    </xdr:from>
    <xdr:to>
      <xdr:col>36</xdr:col>
      <xdr:colOff>165100</xdr:colOff>
      <xdr:row>38</xdr:row>
      <xdr:rowOff>46500</xdr:rowOff>
    </xdr:to>
    <xdr:sp macro="" textlink="">
      <xdr:nvSpPr>
        <xdr:cNvPr id="315" name="楕円 314"/>
        <xdr:cNvSpPr/>
      </xdr:nvSpPr>
      <xdr:spPr>
        <a:xfrm>
          <a:off x="6921500" y="6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37627</xdr:rowOff>
    </xdr:from>
    <xdr:ext cx="534377" cy="259045"/>
    <xdr:sp macro="" textlink="">
      <xdr:nvSpPr>
        <xdr:cNvPr id="316" name="テキスト ボックス 315"/>
        <xdr:cNvSpPr txBox="1"/>
      </xdr:nvSpPr>
      <xdr:spPr>
        <a:xfrm>
          <a:off x="6705111" y="65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165143</xdr:rowOff>
    </xdr:from>
    <xdr:to>
      <xdr:col>55</xdr:col>
      <xdr:colOff>0</xdr:colOff>
      <xdr:row>57</xdr:row>
      <xdr:rowOff>116760</xdr:rowOff>
    </xdr:to>
    <xdr:cxnSp macro="">
      <xdr:nvCxnSpPr>
        <xdr:cNvPr id="345" name="直線コネクタ 344"/>
        <xdr:cNvCxnSpPr/>
      </xdr:nvCxnSpPr>
      <xdr:spPr>
        <a:xfrm flipV="1">
          <a:off x="9639300" y="9766343"/>
          <a:ext cx="838200" cy="1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116760</xdr:rowOff>
    </xdr:from>
    <xdr:to>
      <xdr:col>50</xdr:col>
      <xdr:colOff>114300</xdr:colOff>
      <xdr:row>58</xdr:row>
      <xdr:rowOff>113765</xdr:rowOff>
    </xdr:to>
    <xdr:cxnSp macro="">
      <xdr:nvCxnSpPr>
        <xdr:cNvPr id="348" name="直線コネクタ 347"/>
        <xdr:cNvCxnSpPr/>
      </xdr:nvCxnSpPr>
      <xdr:spPr>
        <a:xfrm flipV="1">
          <a:off x="8750300" y="9889410"/>
          <a:ext cx="8890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7790</xdr:rowOff>
    </xdr:from>
    <xdr:to>
      <xdr:col>45</xdr:col>
      <xdr:colOff>177800</xdr:colOff>
      <xdr:row>58</xdr:row>
      <xdr:rowOff>113765</xdr:rowOff>
    </xdr:to>
    <xdr:cxnSp macro="">
      <xdr:nvCxnSpPr>
        <xdr:cNvPr id="351" name="直線コネクタ 350"/>
        <xdr:cNvCxnSpPr/>
      </xdr:nvCxnSpPr>
      <xdr:spPr>
        <a:xfrm>
          <a:off x="7861300" y="9780440"/>
          <a:ext cx="889000" cy="27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7790</xdr:rowOff>
    </xdr:from>
    <xdr:to>
      <xdr:col>41</xdr:col>
      <xdr:colOff>50800</xdr:colOff>
      <xdr:row>57</xdr:row>
      <xdr:rowOff>62666</xdr:rowOff>
    </xdr:to>
    <xdr:cxnSp macro="">
      <xdr:nvCxnSpPr>
        <xdr:cNvPr id="354" name="直線コネクタ 353"/>
        <xdr:cNvCxnSpPr/>
      </xdr:nvCxnSpPr>
      <xdr:spPr>
        <a:xfrm flipV="1">
          <a:off x="6972300" y="9780440"/>
          <a:ext cx="889000" cy="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114343</xdr:rowOff>
    </xdr:from>
    <xdr:to>
      <xdr:col>55</xdr:col>
      <xdr:colOff>50800</xdr:colOff>
      <xdr:row>57</xdr:row>
      <xdr:rowOff>44493</xdr:rowOff>
    </xdr:to>
    <xdr:sp macro="" textlink="">
      <xdr:nvSpPr>
        <xdr:cNvPr id="364" name="楕円 363"/>
        <xdr:cNvSpPr/>
      </xdr:nvSpPr>
      <xdr:spPr>
        <a:xfrm>
          <a:off x="104267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137220</xdr:rowOff>
    </xdr:from>
    <xdr:ext cx="599010" cy="259045"/>
    <xdr:sp macro="" textlink="">
      <xdr:nvSpPr>
        <xdr:cNvPr id="365" name="普通建設事業費該当値テキスト"/>
        <xdr:cNvSpPr txBox="1"/>
      </xdr:nvSpPr>
      <xdr:spPr>
        <a:xfrm>
          <a:off x="10528300" y="95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65960</xdr:rowOff>
    </xdr:from>
    <xdr:to>
      <xdr:col>50</xdr:col>
      <xdr:colOff>165100</xdr:colOff>
      <xdr:row>57</xdr:row>
      <xdr:rowOff>167560</xdr:rowOff>
    </xdr:to>
    <xdr:sp macro="" textlink="">
      <xdr:nvSpPr>
        <xdr:cNvPr id="366" name="楕円 365"/>
        <xdr:cNvSpPr/>
      </xdr:nvSpPr>
      <xdr:spPr>
        <a:xfrm>
          <a:off x="9588500" y="98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158687</xdr:rowOff>
    </xdr:from>
    <xdr:ext cx="534377" cy="259045"/>
    <xdr:sp macro="" textlink="">
      <xdr:nvSpPr>
        <xdr:cNvPr id="367" name="テキスト ボックス 366"/>
        <xdr:cNvSpPr txBox="1"/>
      </xdr:nvSpPr>
      <xdr:spPr>
        <a:xfrm>
          <a:off x="9372111" y="9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62965</xdr:rowOff>
    </xdr:from>
    <xdr:to>
      <xdr:col>46</xdr:col>
      <xdr:colOff>38100</xdr:colOff>
      <xdr:row>58</xdr:row>
      <xdr:rowOff>164565</xdr:rowOff>
    </xdr:to>
    <xdr:sp macro="" textlink="">
      <xdr:nvSpPr>
        <xdr:cNvPr id="368" name="楕円 367"/>
        <xdr:cNvSpPr/>
      </xdr:nvSpPr>
      <xdr:spPr>
        <a:xfrm>
          <a:off x="8699500" y="100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155692</xdr:rowOff>
    </xdr:from>
    <xdr:ext cx="534377" cy="259045"/>
    <xdr:sp macro="" textlink="">
      <xdr:nvSpPr>
        <xdr:cNvPr id="369" name="テキスト ボックス 368"/>
        <xdr:cNvSpPr txBox="1"/>
      </xdr:nvSpPr>
      <xdr:spPr>
        <a:xfrm>
          <a:off x="8483111" y="100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128440</xdr:rowOff>
    </xdr:from>
    <xdr:to>
      <xdr:col>41</xdr:col>
      <xdr:colOff>101600</xdr:colOff>
      <xdr:row>57</xdr:row>
      <xdr:rowOff>58590</xdr:rowOff>
    </xdr:to>
    <xdr:sp macro="" textlink="">
      <xdr:nvSpPr>
        <xdr:cNvPr id="370" name="楕円 369"/>
        <xdr:cNvSpPr/>
      </xdr:nvSpPr>
      <xdr:spPr>
        <a:xfrm>
          <a:off x="7810500" y="97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75117</xdr:rowOff>
    </xdr:from>
    <xdr:ext cx="534377" cy="259045"/>
    <xdr:sp macro="" textlink="">
      <xdr:nvSpPr>
        <xdr:cNvPr id="371" name="テキスト ボックス 370"/>
        <xdr:cNvSpPr txBox="1"/>
      </xdr:nvSpPr>
      <xdr:spPr>
        <a:xfrm>
          <a:off x="7594111" y="9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11866</xdr:rowOff>
    </xdr:from>
    <xdr:to>
      <xdr:col>36</xdr:col>
      <xdr:colOff>165100</xdr:colOff>
      <xdr:row>57</xdr:row>
      <xdr:rowOff>113466</xdr:rowOff>
    </xdr:to>
    <xdr:sp macro="" textlink="">
      <xdr:nvSpPr>
        <xdr:cNvPr id="372" name="楕円 371"/>
        <xdr:cNvSpPr/>
      </xdr:nvSpPr>
      <xdr:spPr>
        <a:xfrm>
          <a:off x="6921500" y="97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129993</xdr:rowOff>
    </xdr:from>
    <xdr:ext cx="534377" cy="259045"/>
    <xdr:sp macro="" textlink="">
      <xdr:nvSpPr>
        <xdr:cNvPr id="373" name="テキスト ボックス 372"/>
        <xdr:cNvSpPr txBox="1"/>
      </xdr:nvSpPr>
      <xdr:spPr>
        <a:xfrm>
          <a:off x="6705111" y="95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39269</xdr:rowOff>
    </xdr:from>
    <xdr:to>
      <xdr:col>55</xdr:col>
      <xdr:colOff>0</xdr:colOff>
      <xdr:row>78</xdr:row>
      <xdr:rowOff>79372</xdr:rowOff>
    </xdr:to>
    <xdr:cxnSp macro="">
      <xdr:nvCxnSpPr>
        <xdr:cNvPr id="402" name="直線コネクタ 401"/>
        <xdr:cNvCxnSpPr/>
      </xdr:nvCxnSpPr>
      <xdr:spPr>
        <a:xfrm>
          <a:off x="9639300" y="13412369"/>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39269</xdr:rowOff>
    </xdr:from>
    <xdr:to>
      <xdr:col>50</xdr:col>
      <xdr:colOff>114300</xdr:colOff>
      <xdr:row>78</xdr:row>
      <xdr:rowOff>148814</xdr:rowOff>
    </xdr:to>
    <xdr:cxnSp macro="">
      <xdr:nvCxnSpPr>
        <xdr:cNvPr id="405" name="直線コネクタ 404"/>
        <xdr:cNvCxnSpPr/>
      </xdr:nvCxnSpPr>
      <xdr:spPr>
        <a:xfrm flipV="1">
          <a:off x="8750300" y="13412369"/>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29865</xdr:rowOff>
    </xdr:from>
    <xdr:to>
      <xdr:col>45</xdr:col>
      <xdr:colOff>177800</xdr:colOff>
      <xdr:row>78</xdr:row>
      <xdr:rowOff>148814</xdr:rowOff>
    </xdr:to>
    <xdr:cxnSp macro="">
      <xdr:nvCxnSpPr>
        <xdr:cNvPr id="408" name="直線コネクタ 407"/>
        <xdr:cNvCxnSpPr/>
      </xdr:nvCxnSpPr>
      <xdr:spPr>
        <a:xfrm>
          <a:off x="7861300" y="13060065"/>
          <a:ext cx="889000" cy="4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28572</xdr:rowOff>
    </xdr:from>
    <xdr:to>
      <xdr:col>55</xdr:col>
      <xdr:colOff>50800</xdr:colOff>
      <xdr:row>78</xdr:row>
      <xdr:rowOff>130172</xdr:rowOff>
    </xdr:to>
    <xdr:sp macro="" textlink="">
      <xdr:nvSpPr>
        <xdr:cNvPr id="418" name="楕円 417"/>
        <xdr:cNvSpPr/>
      </xdr:nvSpPr>
      <xdr:spPr>
        <a:xfrm>
          <a:off x="104267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6999</xdr:rowOff>
    </xdr:from>
    <xdr:ext cx="534377" cy="259045"/>
    <xdr:sp macro="" textlink="">
      <xdr:nvSpPr>
        <xdr:cNvPr id="419" name="普通建設事業費 （ うち新規整備　）該当値テキスト"/>
        <xdr:cNvSpPr txBox="1"/>
      </xdr:nvSpPr>
      <xdr:spPr>
        <a:xfrm>
          <a:off x="10528300" y="133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159919</xdr:rowOff>
    </xdr:from>
    <xdr:to>
      <xdr:col>50</xdr:col>
      <xdr:colOff>165100</xdr:colOff>
      <xdr:row>78</xdr:row>
      <xdr:rowOff>90069</xdr:rowOff>
    </xdr:to>
    <xdr:sp macro="" textlink="">
      <xdr:nvSpPr>
        <xdr:cNvPr id="420" name="楕円 419"/>
        <xdr:cNvSpPr/>
      </xdr:nvSpPr>
      <xdr:spPr>
        <a:xfrm>
          <a:off x="95885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106596</xdr:rowOff>
    </xdr:from>
    <xdr:ext cx="534377" cy="259045"/>
    <xdr:sp macro="" textlink="">
      <xdr:nvSpPr>
        <xdr:cNvPr id="421" name="テキスト ボックス 420"/>
        <xdr:cNvSpPr txBox="1"/>
      </xdr:nvSpPr>
      <xdr:spPr>
        <a:xfrm>
          <a:off x="9372111" y="131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98014</xdr:rowOff>
    </xdr:from>
    <xdr:to>
      <xdr:col>46</xdr:col>
      <xdr:colOff>38100</xdr:colOff>
      <xdr:row>79</xdr:row>
      <xdr:rowOff>28164</xdr:rowOff>
    </xdr:to>
    <xdr:sp macro="" textlink="">
      <xdr:nvSpPr>
        <xdr:cNvPr id="422" name="楕円 421"/>
        <xdr:cNvSpPr/>
      </xdr:nvSpPr>
      <xdr:spPr>
        <a:xfrm>
          <a:off x="8699500" y="13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19291</xdr:rowOff>
    </xdr:from>
    <xdr:ext cx="469744" cy="259045"/>
    <xdr:sp macro="" textlink="">
      <xdr:nvSpPr>
        <xdr:cNvPr id="423" name="テキスト ボックス 422"/>
        <xdr:cNvSpPr txBox="1"/>
      </xdr:nvSpPr>
      <xdr:spPr>
        <a:xfrm>
          <a:off x="8515428" y="1356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150515</xdr:rowOff>
    </xdr:from>
    <xdr:to>
      <xdr:col>41</xdr:col>
      <xdr:colOff>101600</xdr:colOff>
      <xdr:row>76</xdr:row>
      <xdr:rowOff>80665</xdr:rowOff>
    </xdr:to>
    <xdr:sp macro="" textlink="">
      <xdr:nvSpPr>
        <xdr:cNvPr id="424" name="楕円 423"/>
        <xdr:cNvSpPr/>
      </xdr:nvSpPr>
      <xdr:spPr>
        <a:xfrm>
          <a:off x="7810500" y="130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97193</xdr:rowOff>
    </xdr:from>
    <xdr:ext cx="534377" cy="259045"/>
    <xdr:sp macro="" textlink="">
      <xdr:nvSpPr>
        <xdr:cNvPr id="425" name="テキスト ボックス 424"/>
        <xdr:cNvSpPr txBox="1"/>
      </xdr:nvSpPr>
      <xdr:spPr>
        <a:xfrm>
          <a:off x="7594111" y="127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66213</xdr:rowOff>
    </xdr:from>
    <xdr:to>
      <xdr:col>55</xdr:col>
      <xdr:colOff>0</xdr:colOff>
      <xdr:row>97</xdr:row>
      <xdr:rowOff>128894</xdr:rowOff>
    </xdr:to>
    <xdr:cxnSp macro="">
      <xdr:nvCxnSpPr>
        <xdr:cNvPr id="454" name="直線コネクタ 453"/>
        <xdr:cNvCxnSpPr/>
      </xdr:nvCxnSpPr>
      <xdr:spPr>
        <a:xfrm flipV="1">
          <a:off x="9639300" y="16525413"/>
          <a:ext cx="838200" cy="2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128894</xdr:rowOff>
    </xdr:from>
    <xdr:to>
      <xdr:col>50</xdr:col>
      <xdr:colOff>114300</xdr:colOff>
      <xdr:row>98</xdr:row>
      <xdr:rowOff>138312</xdr:rowOff>
    </xdr:to>
    <xdr:cxnSp macro="">
      <xdr:nvCxnSpPr>
        <xdr:cNvPr id="457" name="直線コネクタ 456"/>
        <xdr:cNvCxnSpPr/>
      </xdr:nvCxnSpPr>
      <xdr:spPr>
        <a:xfrm flipV="1">
          <a:off x="8750300" y="16759544"/>
          <a:ext cx="889000" cy="1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138312</xdr:rowOff>
    </xdr:from>
    <xdr:to>
      <xdr:col>45</xdr:col>
      <xdr:colOff>177800</xdr:colOff>
      <xdr:row>99</xdr:row>
      <xdr:rowOff>727</xdr:rowOff>
    </xdr:to>
    <xdr:cxnSp macro="">
      <xdr:nvCxnSpPr>
        <xdr:cNvPr id="460" name="直線コネクタ 459"/>
        <xdr:cNvCxnSpPr/>
      </xdr:nvCxnSpPr>
      <xdr:spPr>
        <a:xfrm flipV="1">
          <a:off x="7861300" y="16940412"/>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70" name="楕円 469"/>
        <xdr:cNvSpPr/>
      </xdr:nvSpPr>
      <xdr:spPr>
        <a:xfrm>
          <a:off x="10426700" y="1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38290</xdr:rowOff>
    </xdr:from>
    <xdr:ext cx="534377" cy="259045"/>
    <xdr:sp macro="" textlink="">
      <xdr:nvSpPr>
        <xdr:cNvPr id="471" name="普通建設事業費 （ うち更新整備　）該当値テキスト"/>
        <xdr:cNvSpPr txBox="1"/>
      </xdr:nvSpPr>
      <xdr:spPr>
        <a:xfrm>
          <a:off x="10528300" y="163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78094</xdr:rowOff>
    </xdr:from>
    <xdr:to>
      <xdr:col>50</xdr:col>
      <xdr:colOff>165100</xdr:colOff>
      <xdr:row>98</xdr:row>
      <xdr:rowOff>8244</xdr:rowOff>
    </xdr:to>
    <xdr:sp macro="" textlink="">
      <xdr:nvSpPr>
        <xdr:cNvPr id="472" name="楕円 471"/>
        <xdr:cNvSpPr/>
      </xdr:nvSpPr>
      <xdr:spPr>
        <a:xfrm>
          <a:off x="95885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170821</xdr:rowOff>
    </xdr:from>
    <xdr:ext cx="534377" cy="259045"/>
    <xdr:sp macro="" textlink="">
      <xdr:nvSpPr>
        <xdr:cNvPr id="473" name="テキスト ボックス 472"/>
        <xdr:cNvSpPr txBox="1"/>
      </xdr:nvSpPr>
      <xdr:spPr>
        <a:xfrm>
          <a:off x="9372111" y="168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87512</xdr:rowOff>
    </xdr:from>
    <xdr:to>
      <xdr:col>46</xdr:col>
      <xdr:colOff>38100</xdr:colOff>
      <xdr:row>99</xdr:row>
      <xdr:rowOff>17662</xdr:rowOff>
    </xdr:to>
    <xdr:sp macro="" textlink="">
      <xdr:nvSpPr>
        <xdr:cNvPr id="474" name="楕円 473"/>
        <xdr:cNvSpPr/>
      </xdr:nvSpPr>
      <xdr:spPr>
        <a:xfrm>
          <a:off x="8699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8789</xdr:rowOff>
    </xdr:from>
    <xdr:ext cx="534377" cy="259045"/>
    <xdr:sp macro="" textlink="">
      <xdr:nvSpPr>
        <xdr:cNvPr id="475" name="テキスト ボックス 474"/>
        <xdr:cNvSpPr txBox="1"/>
      </xdr:nvSpPr>
      <xdr:spPr>
        <a:xfrm>
          <a:off x="8483111" y="169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121377</xdr:rowOff>
    </xdr:from>
    <xdr:to>
      <xdr:col>41</xdr:col>
      <xdr:colOff>101600</xdr:colOff>
      <xdr:row>99</xdr:row>
      <xdr:rowOff>51527</xdr:rowOff>
    </xdr:to>
    <xdr:sp macro="" textlink="">
      <xdr:nvSpPr>
        <xdr:cNvPr id="476" name="楕円 475"/>
        <xdr:cNvSpPr/>
      </xdr:nvSpPr>
      <xdr:spPr>
        <a:xfrm>
          <a:off x="7810500" y="169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42654</xdr:rowOff>
    </xdr:from>
    <xdr:ext cx="469744" cy="259045"/>
    <xdr:sp macro="" textlink="">
      <xdr:nvSpPr>
        <xdr:cNvPr id="477" name="テキスト ボックス 476"/>
        <xdr:cNvSpPr txBox="1"/>
      </xdr:nvSpPr>
      <xdr:spPr>
        <a:xfrm>
          <a:off x="7626428" y="1701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169837</xdr:rowOff>
    </xdr:from>
    <xdr:to>
      <xdr:col>85</xdr:col>
      <xdr:colOff>127000</xdr:colOff>
      <xdr:row>39</xdr:row>
      <xdr:rowOff>44450</xdr:rowOff>
    </xdr:to>
    <xdr:cxnSp macro="">
      <xdr:nvCxnSpPr>
        <xdr:cNvPr id="506" name="直線コネクタ 505"/>
        <xdr:cNvCxnSpPr/>
      </xdr:nvCxnSpPr>
      <xdr:spPr>
        <a:xfrm>
          <a:off x="15481300" y="6684937"/>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169837</xdr:rowOff>
    </xdr:from>
    <xdr:to>
      <xdr:col>81</xdr:col>
      <xdr:colOff>50800</xdr:colOff>
      <xdr:row>39</xdr:row>
      <xdr:rowOff>44450</xdr:rowOff>
    </xdr:to>
    <xdr:cxnSp macro="">
      <xdr:nvCxnSpPr>
        <xdr:cNvPr id="509" name="直線コネクタ 508"/>
        <xdr:cNvCxnSpPr/>
      </xdr:nvCxnSpPr>
      <xdr:spPr>
        <a:xfrm flipV="1">
          <a:off x="14592300" y="668493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43244</xdr:rowOff>
    </xdr:from>
    <xdr:to>
      <xdr:col>76</xdr:col>
      <xdr:colOff>114300</xdr:colOff>
      <xdr:row>39</xdr:row>
      <xdr:rowOff>44450</xdr:rowOff>
    </xdr:to>
    <xdr:cxnSp macro="">
      <xdr:nvCxnSpPr>
        <xdr:cNvPr id="512" name="直線コネクタ 511"/>
        <xdr:cNvCxnSpPr/>
      </xdr:nvCxnSpPr>
      <xdr:spPr>
        <a:xfrm>
          <a:off x="13703300" y="672979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38938</xdr:rowOff>
    </xdr:from>
    <xdr:to>
      <xdr:col>71</xdr:col>
      <xdr:colOff>177800</xdr:colOff>
      <xdr:row>39</xdr:row>
      <xdr:rowOff>43244</xdr:rowOff>
    </xdr:to>
    <xdr:cxnSp macro="">
      <xdr:nvCxnSpPr>
        <xdr:cNvPr id="515" name="直線コネクタ 514"/>
        <xdr:cNvCxnSpPr/>
      </xdr:nvCxnSpPr>
      <xdr:spPr>
        <a:xfrm>
          <a:off x="12814300" y="6725488"/>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119037</xdr:rowOff>
    </xdr:from>
    <xdr:to>
      <xdr:col>81</xdr:col>
      <xdr:colOff>101600</xdr:colOff>
      <xdr:row>39</xdr:row>
      <xdr:rowOff>49187</xdr:rowOff>
    </xdr:to>
    <xdr:sp macro="" textlink="">
      <xdr:nvSpPr>
        <xdr:cNvPr id="527" name="楕円 526"/>
        <xdr:cNvSpPr/>
      </xdr:nvSpPr>
      <xdr:spPr>
        <a:xfrm>
          <a:off x="15430500" y="66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65714</xdr:rowOff>
    </xdr:from>
    <xdr:ext cx="469744" cy="259045"/>
    <xdr:sp macro="" textlink="">
      <xdr:nvSpPr>
        <xdr:cNvPr id="528" name="テキスト ボックス 527"/>
        <xdr:cNvSpPr txBox="1"/>
      </xdr:nvSpPr>
      <xdr:spPr>
        <a:xfrm>
          <a:off x="15246428" y="64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163894</xdr:rowOff>
    </xdr:from>
    <xdr:to>
      <xdr:col>72</xdr:col>
      <xdr:colOff>38100</xdr:colOff>
      <xdr:row>39</xdr:row>
      <xdr:rowOff>94044</xdr:rowOff>
    </xdr:to>
    <xdr:sp macro="" textlink="">
      <xdr:nvSpPr>
        <xdr:cNvPr id="531" name="楕円 530"/>
        <xdr:cNvSpPr/>
      </xdr:nvSpPr>
      <xdr:spPr>
        <a:xfrm>
          <a:off x="136525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85171</xdr:rowOff>
    </xdr:from>
    <xdr:ext cx="313932" cy="259045"/>
    <xdr:sp macro="" textlink="">
      <xdr:nvSpPr>
        <xdr:cNvPr id="532" name="テキスト ボックス 531"/>
        <xdr:cNvSpPr txBox="1"/>
      </xdr:nvSpPr>
      <xdr:spPr>
        <a:xfrm>
          <a:off x="13546333" y="6771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159588</xdr:rowOff>
    </xdr:from>
    <xdr:to>
      <xdr:col>67</xdr:col>
      <xdr:colOff>101600</xdr:colOff>
      <xdr:row>39</xdr:row>
      <xdr:rowOff>89738</xdr:rowOff>
    </xdr:to>
    <xdr:sp macro="" textlink="">
      <xdr:nvSpPr>
        <xdr:cNvPr id="533" name="楕円 532"/>
        <xdr:cNvSpPr/>
      </xdr:nvSpPr>
      <xdr:spPr>
        <a:xfrm>
          <a:off x="12763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80865</xdr:rowOff>
    </xdr:from>
    <xdr:ext cx="378565" cy="259045"/>
    <xdr:sp macro="" textlink="">
      <xdr:nvSpPr>
        <xdr:cNvPr id="534" name="テキスト ボックス 533"/>
        <xdr:cNvSpPr txBox="1"/>
      </xdr:nvSpPr>
      <xdr:spPr>
        <a:xfrm>
          <a:off x="12625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133855</xdr:rowOff>
    </xdr:from>
    <xdr:to>
      <xdr:col>85</xdr:col>
      <xdr:colOff>127000</xdr:colOff>
      <xdr:row>77</xdr:row>
      <xdr:rowOff>134420</xdr:rowOff>
    </xdr:to>
    <xdr:cxnSp macro="">
      <xdr:nvCxnSpPr>
        <xdr:cNvPr id="612" name="直線コネクタ 611"/>
        <xdr:cNvCxnSpPr/>
      </xdr:nvCxnSpPr>
      <xdr:spPr>
        <a:xfrm>
          <a:off x="15481300" y="13335505"/>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130739</xdr:rowOff>
    </xdr:from>
    <xdr:to>
      <xdr:col>81</xdr:col>
      <xdr:colOff>50800</xdr:colOff>
      <xdr:row>77</xdr:row>
      <xdr:rowOff>133855</xdr:rowOff>
    </xdr:to>
    <xdr:cxnSp macro="">
      <xdr:nvCxnSpPr>
        <xdr:cNvPr id="615" name="直線コネクタ 614"/>
        <xdr:cNvCxnSpPr/>
      </xdr:nvCxnSpPr>
      <xdr:spPr>
        <a:xfrm>
          <a:off x="14592300" y="13332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124422</xdr:rowOff>
    </xdr:from>
    <xdr:to>
      <xdr:col>76</xdr:col>
      <xdr:colOff>114300</xdr:colOff>
      <xdr:row>77</xdr:row>
      <xdr:rowOff>130739</xdr:rowOff>
    </xdr:to>
    <xdr:cxnSp macro="">
      <xdr:nvCxnSpPr>
        <xdr:cNvPr id="618" name="直線コネクタ 617"/>
        <xdr:cNvCxnSpPr/>
      </xdr:nvCxnSpPr>
      <xdr:spPr>
        <a:xfrm>
          <a:off x="13703300" y="13326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124422</xdr:rowOff>
    </xdr:from>
    <xdr:to>
      <xdr:col>71</xdr:col>
      <xdr:colOff>177800</xdr:colOff>
      <xdr:row>77</xdr:row>
      <xdr:rowOff>127493</xdr:rowOff>
    </xdr:to>
    <xdr:cxnSp macro="">
      <xdr:nvCxnSpPr>
        <xdr:cNvPr id="621" name="直線コネクタ 620"/>
        <xdr:cNvCxnSpPr/>
      </xdr:nvCxnSpPr>
      <xdr:spPr>
        <a:xfrm flipV="1">
          <a:off x="12814300" y="1332607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83620</xdr:rowOff>
    </xdr:from>
    <xdr:to>
      <xdr:col>85</xdr:col>
      <xdr:colOff>177800</xdr:colOff>
      <xdr:row>78</xdr:row>
      <xdr:rowOff>13770</xdr:rowOff>
    </xdr:to>
    <xdr:sp macro="" textlink="">
      <xdr:nvSpPr>
        <xdr:cNvPr id="631" name="楕円 630"/>
        <xdr:cNvSpPr/>
      </xdr:nvSpPr>
      <xdr:spPr>
        <a:xfrm>
          <a:off x="162687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62047</xdr:rowOff>
    </xdr:from>
    <xdr:ext cx="534377" cy="259045"/>
    <xdr:sp macro="" textlink="">
      <xdr:nvSpPr>
        <xdr:cNvPr id="632" name="公債費該当値テキスト"/>
        <xdr:cNvSpPr txBox="1"/>
      </xdr:nvSpPr>
      <xdr:spPr>
        <a:xfrm>
          <a:off x="16370300" y="132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83055</xdr:rowOff>
    </xdr:from>
    <xdr:to>
      <xdr:col>81</xdr:col>
      <xdr:colOff>101600</xdr:colOff>
      <xdr:row>78</xdr:row>
      <xdr:rowOff>13205</xdr:rowOff>
    </xdr:to>
    <xdr:sp macro="" textlink="">
      <xdr:nvSpPr>
        <xdr:cNvPr id="633" name="楕円 632"/>
        <xdr:cNvSpPr/>
      </xdr:nvSpPr>
      <xdr:spPr>
        <a:xfrm>
          <a:off x="15430500" y="132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4332</xdr:rowOff>
    </xdr:from>
    <xdr:ext cx="534377" cy="259045"/>
    <xdr:sp macro="" textlink="">
      <xdr:nvSpPr>
        <xdr:cNvPr id="634" name="テキスト ボックス 633"/>
        <xdr:cNvSpPr txBox="1"/>
      </xdr:nvSpPr>
      <xdr:spPr>
        <a:xfrm>
          <a:off x="15214111" y="1337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79939</xdr:rowOff>
    </xdr:from>
    <xdr:to>
      <xdr:col>76</xdr:col>
      <xdr:colOff>165100</xdr:colOff>
      <xdr:row>78</xdr:row>
      <xdr:rowOff>10089</xdr:rowOff>
    </xdr:to>
    <xdr:sp macro="" textlink="">
      <xdr:nvSpPr>
        <xdr:cNvPr id="635" name="楕円 634"/>
        <xdr:cNvSpPr/>
      </xdr:nvSpPr>
      <xdr:spPr>
        <a:xfrm>
          <a:off x="14541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1216</xdr:rowOff>
    </xdr:from>
    <xdr:ext cx="534377" cy="259045"/>
    <xdr:sp macro="" textlink="">
      <xdr:nvSpPr>
        <xdr:cNvPr id="636" name="テキスト ボックス 635"/>
        <xdr:cNvSpPr txBox="1"/>
      </xdr:nvSpPr>
      <xdr:spPr>
        <a:xfrm>
          <a:off x="14325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73622</xdr:rowOff>
    </xdr:from>
    <xdr:to>
      <xdr:col>72</xdr:col>
      <xdr:colOff>38100</xdr:colOff>
      <xdr:row>78</xdr:row>
      <xdr:rowOff>3772</xdr:rowOff>
    </xdr:to>
    <xdr:sp macro="" textlink="">
      <xdr:nvSpPr>
        <xdr:cNvPr id="637" name="楕円 636"/>
        <xdr:cNvSpPr/>
      </xdr:nvSpPr>
      <xdr:spPr>
        <a:xfrm>
          <a:off x="13652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166349</xdr:rowOff>
    </xdr:from>
    <xdr:ext cx="534377" cy="259045"/>
    <xdr:sp macro="" textlink="">
      <xdr:nvSpPr>
        <xdr:cNvPr id="638" name="テキスト ボックス 637"/>
        <xdr:cNvSpPr txBox="1"/>
      </xdr:nvSpPr>
      <xdr:spPr>
        <a:xfrm>
          <a:off x="13436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76693</xdr:rowOff>
    </xdr:from>
    <xdr:to>
      <xdr:col>67</xdr:col>
      <xdr:colOff>101600</xdr:colOff>
      <xdr:row>78</xdr:row>
      <xdr:rowOff>6843</xdr:rowOff>
    </xdr:to>
    <xdr:sp macro="" textlink="">
      <xdr:nvSpPr>
        <xdr:cNvPr id="639" name="楕円 638"/>
        <xdr:cNvSpPr/>
      </xdr:nvSpPr>
      <xdr:spPr>
        <a:xfrm>
          <a:off x="127635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169420</xdr:rowOff>
    </xdr:from>
    <xdr:ext cx="534377" cy="259045"/>
    <xdr:sp macro="" textlink="">
      <xdr:nvSpPr>
        <xdr:cNvPr id="640" name="テキスト ボックス 639"/>
        <xdr:cNvSpPr txBox="1"/>
      </xdr:nvSpPr>
      <xdr:spPr>
        <a:xfrm>
          <a:off x="12547111" y="133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31471</xdr:rowOff>
    </xdr:from>
    <xdr:to>
      <xdr:col>85</xdr:col>
      <xdr:colOff>127000</xdr:colOff>
      <xdr:row>98</xdr:row>
      <xdr:rowOff>91036</xdr:rowOff>
    </xdr:to>
    <xdr:cxnSp macro="">
      <xdr:nvCxnSpPr>
        <xdr:cNvPr id="667" name="直線コネクタ 666"/>
        <xdr:cNvCxnSpPr/>
      </xdr:nvCxnSpPr>
      <xdr:spPr>
        <a:xfrm>
          <a:off x="15481300" y="16833571"/>
          <a:ext cx="8382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26073</xdr:rowOff>
    </xdr:from>
    <xdr:to>
      <xdr:col>81</xdr:col>
      <xdr:colOff>50800</xdr:colOff>
      <xdr:row>98</xdr:row>
      <xdr:rowOff>31471</xdr:rowOff>
    </xdr:to>
    <xdr:cxnSp macro="">
      <xdr:nvCxnSpPr>
        <xdr:cNvPr id="670" name="直線コネクタ 669"/>
        <xdr:cNvCxnSpPr/>
      </xdr:nvCxnSpPr>
      <xdr:spPr>
        <a:xfrm>
          <a:off x="14592300" y="16828173"/>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118183</xdr:rowOff>
    </xdr:from>
    <xdr:to>
      <xdr:col>76</xdr:col>
      <xdr:colOff>114300</xdr:colOff>
      <xdr:row>98</xdr:row>
      <xdr:rowOff>26073</xdr:rowOff>
    </xdr:to>
    <xdr:cxnSp macro="">
      <xdr:nvCxnSpPr>
        <xdr:cNvPr id="673" name="直線コネクタ 672"/>
        <xdr:cNvCxnSpPr/>
      </xdr:nvCxnSpPr>
      <xdr:spPr>
        <a:xfrm>
          <a:off x="13703300" y="16748833"/>
          <a:ext cx="889000" cy="7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118183</xdr:rowOff>
    </xdr:from>
    <xdr:to>
      <xdr:col>71</xdr:col>
      <xdr:colOff>177800</xdr:colOff>
      <xdr:row>97</xdr:row>
      <xdr:rowOff>146526</xdr:rowOff>
    </xdr:to>
    <xdr:cxnSp macro="">
      <xdr:nvCxnSpPr>
        <xdr:cNvPr id="676" name="直線コネクタ 675"/>
        <xdr:cNvCxnSpPr/>
      </xdr:nvCxnSpPr>
      <xdr:spPr>
        <a:xfrm flipV="1">
          <a:off x="12814300" y="16748833"/>
          <a:ext cx="889000" cy="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40236</xdr:rowOff>
    </xdr:from>
    <xdr:to>
      <xdr:col>85</xdr:col>
      <xdr:colOff>177800</xdr:colOff>
      <xdr:row>98</xdr:row>
      <xdr:rowOff>141836</xdr:rowOff>
    </xdr:to>
    <xdr:sp macro="" textlink="">
      <xdr:nvSpPr>
        <xdr:cNvPr id="686" name="楕円 685"/>
        <xdr:cNvSpPr/>
      </xdr:nvSpPr>
      <xdr:spPr>
        <a:xfrm>
          <a:off x="16268700" y="168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130586</xdr:rowOff>
    </xdr:from>
    <xdr:ext cx="534377" cy="259045"/>
    <xdr:sp macro="" textlink="">
      <xdr:nvSpPr>
        <xdr:cNvPr id="687" name="積立金該当値テキスト"/>
        <xdr:cNvSpPr txBox="1"/>
      </xdr:nvSpPr>
      <xdr:spPr>
        <a:xfrm>
          <a:off x="16370300" y="16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152121</xdr:rowOff>
    </xdr:from>
    <xdr:to>
      <xdr:col>81</xdr:col>
      <xdr:colOff>101600</xdr:colOff>
      <xdr:row>98</xdr:row>
      <xdr:rowOff>82271</xdr:rowOff>
    </xdr:to>
    <xdr:sp macro="" textlink="">
      <xdr:nvSpPr>
        <xdr:cNvPr id="688" name="楕円 687"/>
        <xdr:cNvSpPr/>
      </xdr:nvSpPr>
      <xdr:spPr>
        <a:xfrm>
          <a:off x="15430500" y="167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98798</xdr:rowOff>
    </xdr:from>
    <xdr:ext cx="534377" cy="259045"/>
    <xdr:sp macro="" textlink="">
      <xdr:nvSpPr>
        <xdr:cNvPr id="689" name="テキスト ボックス 688"/>
        <xdr:cNvSpPr txBox="1"/>
      </xdr:nvSpPr>
      <xdr:spPr>
        <a:xfrm>
          <a:off x="15214111" y="165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146723</xdr:rowOff>
    </xdr:from>
    <xdr:to>
      <xdr:col>76</xdr:col>
      <xdr:colOff>165100</xdr:colOff>
      <xdr:row>98</xdr:row>
      <xdr:rowOff>76873</xdr:rowOff>
    </xdr:to>
    <xdr:sp macro="" textlink="">
      <xdr:nvSpPr>
        <xdr:cNvPr id="690" name="楕円 689"/>
        <xdr:cNvSpPr/>
      </xdr:nvSpPr>
      <xdr:spPr>
        <a:xfrm>
          <a:off x="14541500" y="167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68000</xdr:rowOff>
    </xdr:from>
    <xdr:ext cx="534377" cy="259045"/>
    <xdr:sp macro="" textlink="">
      <xdr:nvSpPr>
        <xdr:cNvPr id="691" name="テキスト ボックス 690"/>
        <xdr:cNvSpPr txBox="1"/>
      </xdr:nvSpPr>
      <xdr:spPr>
        <a:xfrm>
          <a:off x="14325111" y="168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67383</xdr:rowOff>
    </xdr:from>
    <xdr:to>
      <xdr:col>72</xdr:col>
      <xdr:colOff>38100</xdr:colOff>
      <xdr:row>97</xdr:row>
      <xdr:rowOff>168983</xdr:rowOff>
    </xdr:to>
    <xdr:sp macro="" textlink="">
      <xdr:nvSpPr>
        <xdr:cNvPr id="692" name="楕円 691"/>
        <xdr:cNvSpPr/>
      </xdr:nvSpPr>
      <xdr:spPr>
        <a:xfrm>
          <a:off x="13652500" y="166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160110</xdr:rowOff>
    </xdr:from>
    <xdr:ext cx="534377" cy="259045"/>
    <xdr:sp macro="" textlink="">
      <xdr:nvSpPr>
        <xdr:cNvPr id="693" name="テキスト ボックス 692"/>
        <xdr:cNvSpPr txBox="1"/>
      </xdr:nvSpPr>
      <xdr:spPr>
        <a:xfrm>
          <a:off x="13436111" y="167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95726</xdr:rowOff>
    </xdr:from>
    <xdr:to>
      <xdr:col>67</xdr:col>
      <xdr:colOff>101600</xdr:colOff>
      <xdr:row>98</xdr:row>
      <xdr:rowOff>25876</xdr:rowOff>
    </xdr:to>
    <xdr:sp macro="" textlink="">
      <xdr:nvSpPr>
        <xdr:cNvPr id="694" name="楕円 693"/>
        <xdr:cNvSpPr/>
      </xdr:nvSpPr>
      <xdr:spPr>
        <a:xfrm>
          <a:off x="12763500" y="167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17003</xdr:rowOff>
    </xdr:from>
    <xdr:ext cx="534377" cy="259045"/>
    <xdr:sp macro="" textlink="">
      <xdr:nvSpPr>
        <xdr:cNvPr id="695" name="テキスト ボックス 694"/>
        <xdr:cNvSpPr txBox="1"/>
      </xdr:nvSpPr>
      <xdr:spPr>
        <a:xfrm>
          <a:off x="12547111" y="16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6642</xdr:rowOff>
    </xdr:from>
    <xdr:to>
      <xdr:col>116</xdr:col>
      <xdr:colOff>63500</xdr:colOff>
      <xdr:row>59</xdr:row>
      <xdr:rowOff>7062</xdr:rowOff>
    </xdr:to>
    <xdr:cxnSp macro="">
      <xdr:nvCxnSpPr>
        <xdr:cNvPr id="781" name="直線コネクタ 780"/>
        <xdr:cNvCxnSpPr/>
      </xdr:nvCxnSpPr>
      <xdr:spPr>
        <a:xfrm>
          <a:off x="21323300" y="10122192"/>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2"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81140</xdr:rowOff>
    </xdr:from>
    <xdr:to>
      <xdr:col>111</xdr:col>
      <xdr:colOff>177800</xdr:colOff>
      <xdr:row>59</xdr:row>
      <xdr:rowOff>6642</xdr:rowOff>
    </xdr:to>
    <xdr:cxnSp macro="">
      <xdr:nvCxnSpPr>
        <xdr:cNvPr id="784" name="直線コネクタ 783"/>
        <xdr:cNvCxnSpPr/>
      </xdr:nvCxnSpPr>
      <xdr:spPr>
        <a:xfrm>
          <a:off x="20434300" y="10025240"/>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6" name="テキスト ボックス 785"/>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81140</xdr:rowOff>
    </xdr:from>
    <xdr:to>
      <xdr:col>107</xdr:col>
      <xdr:colOff>50800</xdr:colOff>
      <xdr:row>59</xdr:row>
      <xdr:rowOff>6985</xdr:rowOff>
    </xdr:to>
    <xdr:cxnSp macro="">
      <xdr:nvCxnSpPr>
        <xdr:cNvPr id="787" name="直線コネクタ 786"/>
        <xdr:cNvCxnSpPr/>
      </xdr:nvCxnSpPr>
      <xdr:spPr>
        <a:xfrm flipV="1">
          <a:off x="19545300" y="10025240"/>
          <a:ext cx="889000" cy="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89" name="テキスト ボックス 788"/>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169405</xdr:rowOff>
    </xdr:from>
    <xdr:to>
      <xdr:col>102</xdr:col>
      <xdr:colOff>114300</xdr:colOff>
      <xdr:row>59</xdr:row>
      <xdr:rowOff>6985</xdr:rowOff>
    </xdr:to>
    <xdr:cxnSp macro="">
      <xdr:nvCxnSpPr>
        <xdr:cNvPr id="790" name="直線コネクタ 789"/>
        <xdr:cNvCxnSpPr/>
      </xdr:nvCxnSpPr>
      <xdr:spPr>
        <a:xfrm>
          <a:off x="18656300" y="1011350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4" name="テキスト ボックス 793"/>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127712</xdr:rowOff>
    </xdr:from>
    <xdr:to>
      <xdr:col>116</xdr:col>
      <xdr:colOff>114300</xdr:colOff>
      <xdr:row>59</xdr:row>
      <xdr:rowOff>57862</xdr:rowOff>
    </xdr:to>
    <xdr:sp macro="" textlink="">
      <xdr:nvSpPr>
        <xdr:cNvPr id="800" name="楕円 799"/>
        <xdr:cNvSpPr/>
      </xdr:nvSpPr>
      <xdr:spPr>
        <a:xfrm>
          <a:off x="22110700" y="100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87089</xdr:rowOff>
    </xdr:from>
    <xdr:ext cx="469744" cy="259045"/>
    <xdr:sp macro="" textlink="">
      <xdr:nvSpPr>
        <xdr:cNvPr id="801" name="貸付金該当値テキスト"/>
        <xdr:cNvSpPr txBox="1"/>
      </xdr:nvSpPr>
      <xdr:spPr>
        <a:xfrm>
          <a:off x="22212300" y="985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127292</xdr:rowOff>
    </xdr:from>
    <xdr:to>
      <xdr:col>112</xdr:col>
      <xdr:colOff>38100</xdr:colOff>
      <xdr:row>59</xdr:row>
      <xdr:rowOff>57442</xdr:rowOff>
    </xdr:to>
    <xdr:sp macro="" textlink="">
      <xdr:nvSpPr>
        <xdr:cNvPr id="802" name="楕円 801"/>
        <xdr:cNvSpPr/>
      </xdr:nvSpPr>
      <xdr:spPr>
        <a:xfrm>
          <a:off x="21272500" y="100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73969</xdr:rowOff>
    </xdr:from>
    <xdr:ext cx="469744" cy="259045"/>
    <xdr:sp macro="" textlink="">
      <xdr:nvSpPr>
        <xdr:cNvPr id="803" name="テキスト ボックス 802"/>
        <xdr:cNvSpPr txBox="1"/>
      </xdr:nvSpPr>
      <xdr:spPr>
        <a:xfrm>
          <a:off x="21088428" y="98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30340</xdr:rowOff>
    </xdr:from>
    <xdr:to>
      <xdr:col>107</xdr:col>
      <xdr:colOff>101600</xdr:colOff>
      <xdr:row>58</xdr:row>
      <xdr:rowOff>131940</xdr:rowOff>
    </xdr:to>
    <xdr:sp macro="" textlink="">
      <xdr:nvSpPr>
        <xdr:cNvPr id="804" name="楕円 803"/>
        <xdr:cNvSpPr/>
      </xdr:nvSpPr>
      <xdr:spPr>
        <a:xfrm>
          <a:off x="20383500" y="99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148467</xdr:rowOff>
    </xdr:from>
    <xdr:ext cx="534377" cy="259045"/>
    <xdr:sp macro="" textlink="">
      <xdr:nvSpPr>
        <xdr:cNvPr id="805" name="テキスト ボックス 804"/>
        <xdr:cNvSpPr txBox="1"/>
      </xdr:nvSpPr>
      <xdr:spPr>
        <a:xfrm>
          <a:off x="20167111" y="97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127635</xdr:rowOff>
    </xdr:from>
    <xdr:to>
      <xdr:col>102</xdr:col>
      <xdr:colOff>165100</xdr:colOff>
      <xdr:row>59</xdr:row>
      <xdr:rowOff>57785</xdr:rowOff>
    </xdr:to>
    <xdr:sp macro="" textlink="">
      <xdr:nvSpPr>
        <xdr:cNvPr id="806" name="楕円 805"/>
        <xdr:cNvSpPr/>
      </xdr:nvSpPr>
      <xdr:spPr>
        <a:xfrm>
          <a:off x="19494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48912</xdr:rowOff>
    </xdr:from>
    <xdr:ext cx="469744" cy="259045"/>
    <xdr:sp macro="" textlink="">
      <xdr:nvSpPr>
        <xdr:cNvPr id="807" name="テキスト ボックス 806"/>
        <xdr:cNvSpPr txBox="1"/>
      </xdr:nvSpPr>
      <xdr:spPr>
        <a:xfrm>
          <a:off x="19310428" y="1016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118605</xdr:rowOff>
    </xdr:from>
    <xdr:to>
      <xdr:col>98</xdr:col>
      <xdr:colOff>38100</xdr:colOff>
      <xdr:row>59</xdr:row>
      <xdr:rowOff>48755</xdr:rowOff>
    </xdr:to>
    <xdr:sp macro="" textlink="">
      <xdr:nvSpPr>
        <xdr:cNvPr id="808" name="楕円 807"/>
        <xdr:cNvSpPr/>
      </xdr:nvSpPr>
      <xdr:spPr>
        <a:xfrm>
          <a:off x="18605500" y="100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65282</xdr:rowOff>
    </xdr:from>
    <xdr:ext cx="469744" cy="259045"/>
    <xdr:sp macro="" textlink="">
      <xdr:nvSpPr>
        <xdr:cNvPr id="809" name="テキスト ボックス 808"/>
        <xdr:cNvSpPr txBox="1"/>
      </xdr:nvSpPr>
      <xdr:spPr>
        <a:xfrm>
          <a:off x="18421428" y="983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11162</xdr:rowOff>
    </xdr:from>
    <xdr:to>
      <xdr:col>116</xdr:col>
      <xdr:colOff>63500</xdr:colOff>
      <xdr:row>76</xdr:row>
      <xdr:rowOff>50175</xdr:rowOff>
    </xdr:to>
    <xdr:cxnSp macro="">
      <xdr:nvCxnSpPr>
        <xdr:cNvPr id="840" name="直線コネクタ 839"/>
        <xdr:cNvCxnSpPr/>
      </xdr:nvCxnSpPr>
      <xdr:spPr>
        <a:xfrm flipV="1">
          <a:off x="21323300" y="13041362"/>
          <a:ext cx="8382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6001</xdr:rowOff>
    </xdr:from>
    <xdr:to>
      <xdr:col>111</xdr:col>
      <xdr:colOff>177800</xdr:colOff>
      <xdr:row>76</xdr:row>
      <xdr:rowOff>50175</xdr:rowOff>
    </xdr:to>
    <xdr:cxnSp macro="">
      <xdr:nvCxnSpPr>
        <xdr:cNvPr id="843" name="直線コネクタ 842"/>
        <xdr:cNvCxnSpPr/>
      </xdr:nvCxnSpPr>
      <xdr:spPr>
        <a:xfrm>
          <a:off x="20434300" y="13036201"/>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6001</xdr:rowOff>
    </xdr:from>
    <xdr:to>
      <xdr:col>107</xdr:col>
      <xdr:colOff>50800</xdr:colOff>
      <xdr:row>76</xdr:row>
      <xdr:rowOff>23822</xdr:rowOff>
    </xdr:to>
    <xdr:cxnSp macro="">
      <xdr:nvCxnSpPr>
        <xdr:cNvPr id="846" name="直線コネクタ 845"/>
        <xdr:cNvCxnSpPr/>
      </xdr:nvCxnSpPr>
      <xdr:spPr>
        <a:xfrm flipV="1">
          <a:off x="19545300" y="13036201"/>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23822</xdr:rowOff>
    </xdr:from>
    <xdr:to>
      <xdr:col>102</xdr:col>
      <xdr:colOff>114300</xdr:colOff>
      <xdr:row>76</xdr:row>
      <xdr:rowOff>62455</xdr:rowOff>
    </xdr:to>
    <xdr:cxnSp macro="">
      <xdr:nvCxnSpPr>
        <xdr:cNvPr id="849" name="直線コネクタ 848"/>
        <xdr:cNvCxnSpPr/>
      </xdr:nvCxnSpPr>
      <xdr:spPr>
        <a:xfrm flipV="1">
          <a:off x="18656300" y="13054022"/>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131811</xdr:rowOff>
    </xdr:from>
    <xdr:to>
      <xdr:col>116</xdr:col>
      <xdr:colOff>114300</xdr:colOff>
      <xdr:row>76</xdr:row>
      <xdr:rowOff>61962</xdr:rowOff>
    </xdr:to>
    <xdr:sp macro="" textlink="">
      <xdr:nvSpPr>
        <xdr:cNvPr id="859" name="楕円 858"/>
        <xdr:cNvSpPr/>
      </xdr:nvSpPr>
      <xdr:spPr>
        <a:xfrm>
          <a:off x="22110700" y="12990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110238</xdr:rowOff>
    </xdr:from>
    <xdr:ext cx="534377" cy="259045"/>
    <xdr:sp macro="" textlink="">
      <xdr:nvSpPr>
        <xdr:cNvPr id="860" name="繰出金該当値テキスト"/>
        <xdr:cNvSpPr txBox="1"/>
      </xdr:nvSpPr>
      <xdr:spPr>
        <a:xfrm>
          <a:off x="22212300" y="129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170825</xdr:rowOff>
    </xdr:from>
    <xdr:to>
      <xdr:col>112</xdr:col>
      <xdr:colOff>38100</xdr:colOff>
      <xdr:row>76</xdr:row>
      <xdr:rowOff>100975</xdr:rowOff>
    </xdr:to>
    <xdr:sp macro="" textlink="">
      <xdr:nvSpPr>
        <xdr:cNvPr id="861" name="楕円 860"/>
        <xdr:cNvSpPr/>
      </xdr:nvSpPr>
      <xdr:spPr>
        <a:xfrm>
          <a:off x="21272500" y="13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92102</xdr:rowOff>
    </xdr:from>
    <xdr:ext cx="534377" cy="259045"/>
    <xdr:sp macro="" textlink="">
      <xdr:nvSpPr>
        <xdr:cNvPr id="862" name="テキスト ボックス 861"/>
        <xdr:cNvSpPr txBox="1"/>
      </xdr:nvSpPr>
      <xdr:spPr>
        <a:xfrm>
          <a:off x="21056111" y="131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126652</xdr:rowOff>
    </xdr:from>
    <xdr:to>
      <xdr:col>107</xdr:col>
      <xdr:colOff>101600</xdr:colOff>
      <xdr:row>76</xdr:row>
      <xdr:rowOff>56803</xdr:rowOff>
    </xdr:to>
    <xdr:sp macro="" textlink="">
      <xdr:nvSpPr>
        <xdr:cNvPr id="863" name="楕円 862"/>
        <xdr:cNvSpPr/>
      </xdr:nvSpPr>
      <xdr:spPr>
        <a:xfrm>
          <a:off x="20383500" y="129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47928</xdr:rowOff>
    </xdr:from>
    <xdr:ext cx="534377" cy="259045"/>
    <xdr:sp macro="" textlink="">
      <xdr:nvSpPr>
        <xdr:cNvPr id="864" name="テキスト ボックス 863"/>
        <xdr:cNvSpPr txBox="1"/>
      </xdr:nvSpPr>
      <xdr:spPr>
        <a:xfrm>
          <a:off x="20167111" y="13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144472</xdr:rowOff>
    </xdr:from>
    <xdr:to>
      <xdr:col>102</xdr:col>
      <xdr:colOff>165100</xdr:colOff>
      <xdr:row>76</xdr:row>
      <xdr:rowOff>74622</xdr:rowOff>
    </xdr:to>
    <xdr:sp macro="" textlink="">
      <xdr:nvSpPr>
        <xdr:cNvPr id="865" name="楕円 864"/>
        <xdr:cNvSpPr/>
      </xdr:nvSpPr>
      <xdr:spPr>
        <a:xfrm>
          <a:off x="19494500" y="130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65749</xdr:rowOff>
    </xdr:from>
    <xdr:ext cx="534377" cy="259045"/>
    <xdr:sp macro="" textlink="">
      <xdr:nvSpPr>
        <xdr:cNvPr id="866" name="テキスト ボックス 865"/>
        <xdr:cNvSpPr txBox="1"/>
      </xdr:nvSpPr>
      <xdr:spPr>
        <a:xfrm>
          <a:off x="19278111" y="1309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11655</xdr:rowOff>
    </xdr:from>
    <xdr:to>
      <xdr:col>98</xdr:col>
      <xdr:colOff>38100</xdr:colOff>
      <xdr:row>76</xdr:row>
      <xdr:rowOff>113255</xdr:rowOff>
    </xdr:to>
    <xdr:sp macro="" textlink="">
      <xdr:nvSpPr>
        <xdr:cNvPr id="867" name="楕円 866"/>
        <xdr:cNvSpPr/>
      </xdr:nvSpPr>
      <xdr:spPr>
        <a:xfrm>
          <a:off x="18605500" y="130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104382</xdr:rowOff>
    </xdr:from>
    <xdr:ext cx="534377" cy="259045"/>
    <xdr:sp macro="" textlink="">
      <xdr:nvSpPr>
        <xdr:cNvPr id="868" name="テキスト ボックス 867"/>
        <xdr:cNvSpPr txBox="1"/>
      </xdr:nvSpPr>
      <xdr:spPr>
        <a:xfrm>
          <a:off x="18389111" y="1313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性質別歳出の住民一人当たりのコストでは、義務的経費について、人件費及び公債費は類似団体内平均を下回っている。人件費は、引き続き、坂町第</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次行政改革推進計画に基づいて定員、給与水準の適正管理に努める。公債費については、今後も交付税算入率の高いまものを起債するなど、発行抑制を図り健全な財政運営を行う。扶助費については、平成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年度より一人当たりのコストが</a:t>
          </a:r>
          <a:r>
            <a:rPr lang="en-US" altLang="ja-JP" sz="1200" b="0" i="0" baseline="0">
              <a:solidFill>
                <a:schemeClr val="dk1"/>
              </a:solidFill>
              <a:effectLst/>
              <a:latin typeface="+mn-lt"/>
              <a:ea typeface="+mn-ea"/>
              <a:cs typeface="+mn-cs"/>
            </a:rPr>
            <a:t>839</a:t>
          </a:r>
          <a:r>
            <a:rPr lang="ja-JP" altLang="ja-JP" sz="1200" b="0" i="0" baseline="0">
              <a:solidFill>
                <a:schemeClr val="dk1"/>
              </a:solidFill>
              <a:effectLst/>
              <a:latin typeface="+mn-lt"/>
              <a:ea typeface="+mn-ea"/>
              <a:cs typeface="+mn-cs"/>
            </a:rPr>
            <a:t>円増加しており、上昇</a:t>
          </a:r>
          <a:r>
            <a:rPr lang="ja-JP" altLang="en-US" sz="1200" b="0" i="0" baseline="0">
              <a:solidFill>
                <a:schemeClr val="dk1"/>
              </a:solidFill>
              <a:effectLst/>
              <a:latin typeface="+mn-lt"/>
              <a:ea typeface="+mn-ea"/>
              <a:cs typeface="+mn-cs"/>
            </a:rPr>
            <a:t>傾向にある</a:t>
          </a:r>
          <a:r>
            <a:rPr lang="ja-JP" altLang="ja-JP" sz="1200" b="0" i="0" baseline="0">
              <a:solidFill>
                <a:schemeClr val="dk1"/>
              </a:solidFill>
              <a:effectLst/>
              <a:latin typeface="+mn-lt"/>
              <a:ea typeface="+mn-ea"/>
              <a:cs typeface="+mn-cs"/>
            </a:rPr>
            <a:t>。障害者自立支援事業や</a:t>
          </a:r>
          <a:r>
            <a:rPr kumimoji="1" lang="ja-JP" altLang="ja-JP" sz="1200" b="0" i="0" baseline="0">
              <a:solidFill>
                <a:schemeClr val="dk1"/>
              </a:solidFill>
              <a:effectLst/>
              <a:latin typeface="+mn-lt"/>
              <a:ea typeface="+mn-ea"/>
              <a:cs typeface="+mn-cs"/>
            </a:rPr>
            <a:t>私立保育園運営事業に係る経費が増加していことが要因である。</a:t>
          </a:r>
          <a:endParaRPr lang="ja-JP" altLang="ja-JP" sz="1200">
            <a:effectLst/>
          </a:endParaRPr>
        </a:p>
        <a:p>
          <a:pPr rtl="0"/>
          <a:r>
            <a:rPr lang="ja-JP" altLang="ja-JP" sz="1200" b="0" i="0" baseline="0">
              <a:solidFill>
                <a:schemeClr val="dk1"/>
              </a:solidFill>
              <a:effectLst/>
              <a:latin typeface="+mn-lt"/>
              <a:ea typeface="+mn-ea"/>
              <a:cs typeface="+mn-cs"/>
            </a:rPr>
            <a:t>　普通建設事業費は、平成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年度より一人当たりのコストが</a:t>
          </a:r>
          <a:r>
            <a:rPr lang="en-US" altLang="ja-JP" sz="1200" b="0" i="0" baseline="0">
              <a:solidFill>
                <a:schemeClr val="dk1"/>
              </a:solidFill>
              <a:effectLst/>
              <a:latin typeface="+mn-lt"/>
              <a:ea typeface="+mn-ea"/>
              <a:cs typeface="+mn-cs"/>
            </a:rPr>
            <a:t>32,301</a:t>
          </a:r>
          <a:r>
            <a:rPr lang="ja-JP" altLang="ja-JP" sz="1200" b="0" i="0" baseline="0">
              <a:solidFill>
                <a:schemeClr val="dk1"/>
              </a:solidFill>
              <a:effectLst/>
              <a:latin typeface="+mn-lt"/>
              <a:ea typeface="+mn-ea"/>
              <a:cs typeface="+mn-cs"/>
            </a:rPr>
            <a:t>円増となり、大幅に上昇した。社会資本道路整備事業、都市防災総合推進事業、町有住宅</a:t>
          </a:r>
          <a:r>
            <a:rPr lang="ja-JP" altLang="en-US" sz="1200" b="0" i="0" baseline="0">
              <a:solidFill>
                <a:schemeClr val="dk1"/>
              </a:solidFill>
              <a:effectLst/>
              <a:latin typeface="+mn-lt"/>
              <a:ea typeface="+mn-ea"/>
              <a:cs typeface="+mn-cs"/>
            </a:rPr>
            <a:t>改修工事</a:t>
          </a:r>
          <a:r>
            <a:rPr lang="ja-JP" altLang="ja-JP" sz="1200" b="0" i="0" baseline="0">
              <a:solidFill>
                <a:schemeClr val="dk1"/>
              </a:solidFill>
              <a:effectLst/>
              <a:latin typeface="+mn-lt"/>
              <a:ea typeface="+mn-ea"/>
              <a:cs typeface="+mn-cs"/>
            </a:rPr>
            <a:t>などの大規模な投資的事業が集中したことから、事業費が大幅に増加した。</a:t>
          </a:r>
          <a:endParaRPr lang="ja-JP" altLang="ja-JP" sz="1200">
            <a:effectLst/>
          </a:endParaRPr>
        </a:p>
        <a:p>
          <a:pPr rtl="0" eaLnBrk="1" fontAlgn="auto" latinLnBrk="0" hangingPunct="1"/>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13,247
13,107
15.69
6,216,327
6,011,561
76,822
3,546,042
5,038,516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43307</xdr:rowOff>
    </xdr:from>
    <xdr:to>
      <xdr:col>24</xdr:col>
      <xdr:colOff>63500</xdr:colOff>
      <xdr:row>36</xdr:row>
      <xdr:rowOff>50927</xdr:rowOff>
    </xdr:to>
    <xdr:cxnSp macro="">
      <xdr:nvCxnSpPr>
        <xdr:cNvPr id="61" name="直線コネクタ 60"/>
        <xdr:cNvCxnSpPr/>
      </xdr:nvCxnSpPr>
      <xdr:spPr>
        <a:xfrm>
          <a:off x="3797300" y="621550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137223</xdr:rowOff>
    </xdr:from>
    <xdr:to>
      <xdr:col>19</xdr:col>
      <xdr:colOff>177800</xdr:colOff>
      <xdr:row>36</xdr:row>
      <xdr:rowOff>43307</xdr:rowOff>
    </xdr:to>
    <xdr:cxnSp macro="">
      <xdr:nvCxnSpPr>
        <xdr:cNvPr id="64" name="直線コネクタ 63"/>
        <xdr:cNvCxnSpPr/>
      </xdr:nvCxnSpPr>
      <xdr:spPr>
        <a:xfrm>
          <a:off x="2908300" y="613797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137223</xdr:rowOff>
    </xdr:from>
    <xdr:to>
      <xdr:col>15</xdr:col>
      <xdr:colOff>50800</xdr:colOff>
      <xdr:row>36</xdr:row>
      <xdr:rowOff>31877</xdr:rowOff>
    </xdr:to>
    <xdr:cxnSp macro="">
      <xdr:nvCxnSpPr>
        <xdr:cNvPr id="67" name="直線コネクタ 66"/>
        <xdr:cNvCxnSpPr/>
      </xdr:nvCxnSpPr>
      <xdr:spPr>
        <a:xfrm flipV="1">
          <a:off x="2019300" y="6137973"/>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31877</xdr:rowOff>
    </xdr:from>
    <xdr:to>
      <xdr:col>10</xdr:col>
      <xdr:colOff>114300</xdr:colOff>
      <xdr:row>36</xdr:row>
      <xdr:rowOff>48070</xdr:rowOff>
    </xdr:to>
    <xdr:cxnSp macro="">
      <xdr:nvCxnSpPr>
        <xdr:cNvPr id="70" name="直線コネクタ 69"/>
        <xdr:cNvCxnSpPr/>
      </xdr:nvCxnSpPr>
      <xdr:spPr>
        <a:xfrm flipV="1">
          <a:off x="1130300" y="620407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163957</xdr:rowOff>
    </xdr:from>
    <xdr:to>
      <xdr:col>20</xdr:col>
      <xdr:colOff>38100</xdr:colOff>
      <xdr:row>36</xdr:row>
      <xdr:rowOff>94107</xdr:rowOff>
    </xdr:to>
    <xdr:sp macro="" textlink="">
      <xdr:nvSpPr>
        <xdr:cNvPr id="82" name="楕円 81"/>
        <xdr:cNvSpPr/>
      </xdr:nvSpPr>
      <xdr:spPr>
        <a:xfrm>
          <a:off x="3746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85234</xdr:rowOff>
    </xdr:from>
    <xdr:ext cx="469744" cy="259045"/>
    <xdr:sp macro="" textlink="">
      <xdr:nvSpPr>
        <xdr:cNvPr id="83" name="テキスト ボックス 82"/>
        <xdr:cNvSpPr txBox="1"/>
      </xdr:nvSpPr>
      <xdr:spPr>
        <a:xfrm>
          <a:off x="3562428"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86423</xdr:rowOff>
    </xdr:from>
    <xdr:to>
      <xdr:col>15</xdr:col>
      <xdr:colOff>101600</xdr:colOff>
      <xdr:row>36</xdr:row>
      <xdr:rowOff>16573</xdr:rowOff>
    </xdr:to>
    <xdr:sp macro="" textlink="">
      <xdr:nvSpPr>
        <xdr:cNvPr id="84" name="楕円 83"/>
        <xdr:cNvSpPr/>
      </xdr:nvSpPr>
      <xdr:spPr>
        <a:xfrm>
          <a:off x="2857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7700</xdr:rowOff>
    </xdr:from>
    <xdr:ext cx="469744" cy="259045"/>
    <xdr:sp macro="" textlink="">
      <xdr:nvSpPr>
        <xdr:cNvPr id="85" name="テキスト ボックス 84"/>
        <xdr:cNvSpPr txBox="1"/>
      </xdr:nvSpPr>
      <xdr:spPr>
        <a:xfrm>
          <a:off x="2673428" y="61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152527</xdr:rowOff>
    </xdr:from>
    <xdr:to>
      <xdr:col>10</xdr:col>
      <xdr:colOff>165100</xdr:colOff>
      <xdr:row>36</xdr:row>
      <xdr:rowOff>82677</xdr:rowOff>
    </xdr:to>
    <xdr:sp macro="" textlink="">
      <xdr:nvSpPr>
        <xdr:cNvPr id="86" name="楕円 85"/>
        <xdr:cNvSpPr/>
      </xdr:nvSpPr>
      <xdr:spPr>
        <a:xfrm>
          <a:off x="1968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73804</xdr:rowOff>
    </xdr:from>
    <xdr:ext cx="469744" cy="259045"/>
    <xdr:sp macro="" textlink="">
      <xdr:nvSpPr>
        <xdr:cNvPr id="87" name="テキスト ボックス 86"/>
        <xdr:cNvSpPr txBox="1"/>
      </xdr:nvSpPr>
      <xdr:spPr>
        <a:xfrm>
          <a:off x="1784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168720</xdr:rowOff>
    </xdr:from>
    <xdr:to>
      <xdr:col>6</xdr:col>
      <xdr:colOff>38100</xdr:colOff>
      <xdr:row>36</xdr:row>
      <xdr:rowOff>98870</xdr:rowOff>
    </xdr:to>
    <xdr:sp macro="" textlink="">
      <xdr:nvSpPr>
        <xdr:cNvPr id="88" name="楕円 87"/>
        <xdr:cNvSpPr/>
      </xdr:nvSpPr>
      <xdr:spPr>
        <a:xfrm>
          <a:off x="10795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89997</xdr:rowOff>
    </xdr:from>
    <xdr:ext cx="469744" cy="259045"/>
    <xdr:sp macro="" textlink="">
      <xdr:nvSpPr>
        <xdr:cNvPr id="89" name="テキスト ボックス 88"/>
        <xdr:cNvSpPr txBox="1"/>
      </xdr:nvSpPr>
      <xdr:spPr>
        <a:xfrm>
          <a:off x="895428" y="626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27513</xdr:rowOff>
    </xdr:from>
    <xdr:to>
      <xdr:col>24</xdr:col>
      <xdr:colOff>63500</xdr:colOff>
      <xdr:row>58</xdr:row>
      <xdr:rowOff>40735</xdr:rowOff>
    </xdr:to>
    <xdr:cxnSp macro="">
      <xdr:nvCxnSpPr>
        <xdr:cNvPr id="120" name="直線コネクタ 119"/>
        <xdr:cNvCxnSpPr/>
      </xdr:nvCxnSpPr>
      <xdr:spPr>
        <a:xfrm>
          <a:off x="3797300" y="9971613"/>
          <a:ext cx="8382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27513</xdr:rowOff>
    </xdr:from>
    <xdr:to>
      <xdr:col>19</xdr:col>
      <xdr:colOff>177800</xdr:colOff>
      <xdr:row>58</xdr:row>
      <xdr:rowOff>35439</xdr:rowOff>
    </xdr:to>
    <xdr:cxnSp macro="">
      <xdr:nvCxnSpPr>
        <xdr:cNvPr id="123" name="直線コネクタ 122"/>
        <xdr:cNvCxnSpPr/>
      </xdr:nvCxnSpPr>
      <xdr:spPr>
        <a:xfrm flipV="1">
          <a:off x="2908300" y="9971613"/>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154108</xdr:rowOff>
    </xdr:from>
    <xdr:to>
      <xdr:col>15</xdr:col>
      <xdr:colOff>50800</xdr:colOff>
      <xdr:row>58</xdr:row>
      <xdr:rowOff>35439</xdr:rowOff>
    </xdr:to>
    <xdr:cxnSp macro="">
      <xdr:nvCxnSpPr>
        <xdr:cNvPr id="126" name="直線コネクタ 125"/>
        <xdr:cNvCxnSpPr/>
      </xdr:nvCxnSpPr>
      <xdr:spPr>
        <a:xfrm>
          <a:off x="2019300" y="9926758"/>
          <a:ext cx="889000" cy="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154108</xdr:rowOff>
    </xdr:from>
    <xdr:to>
      <xdr:col>10</xdr:col>
      <xdr:colOff>114300</xdr:colOff>
      <xdr:row>58</xdr:row>
      <xdr:rowOff>7944</xdr:rowOff>
    </xdr:to>
    <xdr:cxnSp macro="">
      <xdr:nvCxnSpPr>
        <xdr:cNvPr id="129" name="直線コネクタ 128"/>
        <xdr:cNvCxnSpPr/>
      </xdr:nvCxnSpPr>
      <xdr:spPr>
        <a:xfrm flipV="1">
          <a:off x="1130300" y="9926758"/>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161385</xdr:rowOff>
    </xdr:from>
    <xdr:to>
      <xdr:col>24</xdr:col>
      <xdr:colOff>114300</xdr:colOff>
      <xdr:row>58</xdr:row>
      <xdr:rowOff>91535</xdr:rowOff>
    </xdr:to>
    <xdr:sp macro="" textlink="">
      <xdr:nvSpPr>
        <xdr:cNvPr id="139" name="楕円 138"/>
        <xdr:cNvSpPr/>
      </xdr:nvSpPr>
      <xdr:spPr>
        <a:xfrm>
          <a:off x="4584700" y="99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76312</xdr:rowOff>
    </xdr:from>
    <xdr:ext cx="534377" cy="259045"/>
    <xdr:sp macro="" textlink="">
      <xdr:nvSpPr>
        <xdr:cNvPr id="140" name="総務費該当値テキスト"/>
        <xdr:cNvSpPr txBox="1"/>
      </xdr:nvSpPr>
      <xdr:spPr>
        <a:xfrm>
          <a:off x="4686300" y="98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148163</xdr:rowOff>
    </xdr:from>
    <xdr:to>
      <xdr:col>20</xdr:col>
      <xdr:colOff>38100</xdr:colOff>
      <xdr:row>58</xdr:row>
      <xdr:rowOff>78313</xdr:rowOff>
    </xdr:to>
    <xdr:sp macro="" textlink="">
      <xdr:nvSpPr>
        <xdr:cNvPr id="141" name="楕円 140"/>
        <xdr:cNvSpPr/>
      </xdr:nvSpPr>
      <xdr:spPr>
        <a:xfrm>
          <a:off x="3746500" y="9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69440</xdr:rowOff>
    </xdr:from>
    <xdr:ext cx="534377" cy="259045"/>
    <xdr:sp macro="" textlink="">
      <xdr:nvSpPr>
        <xdr:cNvPr id="142" name="テキスト ボックス 141"/>
        <xdr:cNvSpPr txBox="1"/>
      </xdr:nvSpPr>
      <xdr:spPr>
        <a:xfrm>
          <a:off x="3530111" y="100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156089</xdr:rowOff>
    </xdr:from>
    <xdr:to>
      <xdr:col>15</xdr:col>
      <xdr:colOff>101600</xdr:colOff>
      <xdr:row>58</xdr:row>
      <xdr:rowOff>86239</xdr:rowOff>
    </xdr:to>
    <xdr:sp macro="" textlink="">
      <xdr:nvSpPr>
        <xdr:cNvPr id="143" name="楕円 142"/>
        <xdr:cNvSpPr/>
      </xdr:nvSpPr>
      <xdr:spPr>
        <a:xfrm>
          <a:off x="2857500" y="9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77366</xdr:rowOff>
    </xdr:from>
    <xdr:ext cx="534377" cy="259045"/>
    <xdr:sp macro="" textlink="">
      <xdr:nvSpPr>
        <xdr:cNvPr id="144" name="テキスト ボックス 143"/>
        <xdr:cNvSpPr txBox="1"/>
      </xdr:nvSpPr>
      <xdr:spPr>
        <a:xfrm>
          <a:off x="2641111" y="1002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103308</xdr:rowOff>
    </xdr:from>
    <xdr:to>
      <xdr:col>10</xdr:col>
      <xdr:colOff>165100</xdr:colOff>
      <xdr:row>58</xdr:row>
      <xdr:rowOff>33458</xdr:rowOff>
    </xdr:to>
    <xdr:sp macro="" textlink="">
      <xdr:nvSpPr>
        <xdr:cNvPr id="145" name="楕円 144"/>
        <xdr:cNvSpPr/>
      </xdr:nvSpPr>
      <xdr:spPr>
        <a:xfrm>
          <a:off x="1968500" y="98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24585</xdr:rowOff>
    </xdr:from>
    <xdr:ext cx="534377" cy="259045"/>
    <xdr:sp macro="" textlink="">
      <xdr:nvSpPr>
        <xdr:cNvPr id="146" name="テキスト ボックス 145"/>
        <xdr:cNvSpPr txBox="1"/>
      </xdr:nvSpPr>
      <xdr:spPr>
        <a:xfrm>
          <a:off x="1752111" y="99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128594</xdr:rowOff>
    </xdr:from>
    <xdr:to>
      <xdr:col>6</xdr:col>
      <xdr:colOff>38100</xdr:colOff>
      <xdr:row>58</xdr:row>
      <xdr:rowOff>58744</xdr:rowOff>
    </xdr:to>
    <xdr:sp macro="" textlink="">
      <xdr:nvSpPr>
        <xdr:cNvPr id="147" name="楕円 146"/>
        <xdr:cNvSpPr/>
      </xdr:nvSpPr>
      <xdr:spPr>
        <a:xfrm>
          <a:off x="1079500" y="9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49871</xdr:rowOff>
    </xdr:from>
    <xdr:ext cx="534377" cy="259045"/>
    <xdr:sp macro="" textlink="">
      <xdr:nvSpPr>
        <xdr:cNvPr id="148" name="テキスト ボックス 147"/>
        <xdr:cNvSpPr txBox="1"/>
      </xdr:nvSpPr>
      <xdr:spPr>
        <a:xfrm>
          <a:off x="863111" y="99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85474</xdr:rowOff>
    </xdr:from>
    <xdr:to>
      <xdr:col>24</xdr:col>
      <xdr:colOff>63500</xdr:colOff>
      <xdr:row>76</xdr:row>
      <xdr:rowOff>124640</xdr:rowOff>
    </xdr:to>
    <xdr:cxnSp macro="">
      <xdr:nvCxnSpPr>
        <xdr:cNvPr id="182" name="直線コネクタ 181"/>
        <xdr:cNvCxnSpPr/>
      </xdr:nvCxnSpPr>
      <xdr:spPr>
        <a:xfrm flipV="1">
          <a:off x="3797300" y="13115674"/>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64319</xdr:rowOff>
    </xdr:from>
    <xdr:to>
      <xdr:col>19</xdr:col>
      <xdr:colOff>177800</xdr:colOff>
      <xdr:row>76</xdr:row>
      <xdr:rowOff>124640</xdr:rowOff>
    </xdr:to>
    <xdr:cxnSp macro="">
      <xdr:nvCxnSpPr>
        <xdr:cNvPr id="185" name="直線コネクタ 184"/>
        <xdr:cNvCxnSpPr/>
      </xdr:nvCxnSpPr>
      <xdr:spPr>
        <a:xfrm>
          <a:off x="2908300" y="13094519"/>
          <a:ext cx="889000" cy="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43145</xdr:rowOff>
    </xdr:from>
    <xdr:to>
      <xdr:col>15</xdr:col>
      <xdr:colOff>50800</xdr:colOff>
      <xdr:row>76</xdr:row>
      <xdr:rowOff>64319</xdr:rowOff>
    </xdr:to>
    <xdr:cxnSp macro="">
      <xdr:nvCxnSpPr>
        <xdr:cNvPr id="188" name="直線コネクタ 187"/>
        <xdr:cNvCxnSpPr/>
      </xdr:nvCxnSpPr>
      <xdr:spPr>
        <a:xfrm>
          <a:off x="2019300" y="13073345"/>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43145</xdr:rowOff>
    </xdr:from>
    <xdr:to>
      <xdr:col>10</xdr:col>
      <xdr:colOff>114300</xdr:colOff>
      <xdr:row>77</xdr:row>
      <xdr:rowOff>111001</xdr:rowOff>
    </xdr:to>
    <xdr:cxnSp macro="">
      <xdr:nvCxnSpPr>
        <xdr:cNvPr id="191" name="直線コネクタ 190"/>
        <xdr:cNvCxnSpPr/>
      </xdr:nvCxnSpPr>
      <xdr:spPr>
        <a:xfrm flipV="1">
          <a:off x="1130300" y="13073345"/>
          <a:ext cx="889000" cy="2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34674</xdr:rowOff>
    </xdr:from>
    <xdr:to>
      <xdr:col>24</xdr:col>
      <xdr:colOff>114300</xdr:colOff>
      <xdr:row>76</xdr:row>
      <xdr:rowOff>136274</xdr:rowOff>
    </xdr:to>
    <xdr:sp macro="" textlink="">
      <xdr:nvSpPr>
        <xdr:cNvPr id="201" name="楕円 200"/>
        <xdr:cNvSpPr/>
      </xdr:nvSpPr>
      <xdr:spPr>
        <a:xfrm>
          <a:off x="4584700" y="130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13101</xdr:rowOff>
    </xdr:from>
    <xdr:ext cx="599010" cy="259045"/>
    <xdr:sp macro="" textlink="">
      <xdr:nvSpPr>
        <xdr:cNvPr id="202" name="民生費該当値テキスト"/>
        <xdr:cNvSpPr txBox="1"/>
      </xdr:nvSpPr>
      <xdr:spPr>
        <a:xfrm>
          <a:off x="4686300" y="1304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73840</xdr:rowOff>
    </xdr:from>
    <xdr:to>
      <xdr:col>20</xdr:col>
      <xdr:colOff>38100</xdr:colOff>
      <xdr:row>77</xdr:row>
      <xdr:rowOff>3990</xdr:rowOff>
    </xdr:to>
    <xdr:sp macro="" textlink="">
      <xdr:nvSpPr>
        <xdr:cNvPr id="203" name="楕円 202"/>
        <xdr:cNvSpPr/>
      </xdr:nvSpPr>
      <xdr:spPr>
        <a:xfrm>
          <a:off x="3746500" y="131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166567</xdr:rowOff>
    </xdr:from>
    <xdr:ext cx="599010" cy="259045"/>
    <xdr:sp macro="" textlink="">
      <xdr:nvSpPr>
        <xdr:cNvPr id="204" name="テキスト ボックス 203"/>
        <xdr:cNvSpPr txBox="1"/>
      </xdr:nvSpPr>
      <xdr:spPr>
        <a:xfrm>
          <a:off x="3497795" y="1319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13519</xdr:rowOff>
    </xdr:from>
    <xdr:to>
      <xdr:col>15</xdr:col>
      <xdr:colOff>101600</xdr:colOff>
      <xdr:row>76</xdr:row>
      <xdr:rowOff>115119</xdr:rowOff>
    </xdr:to>
    <xdr:sp macro="" textlink="">
      <xdr:nvSpPr>
        <xdr:cNvPr id="205" name="楕円 204"/>
        <xdr:cNvSpPr/>
      </xdr:nvSpPr>
      <xdr:spPr>
        <a:xfrm>
          <a:off x="2857500" y="130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131646</xdr:rowOff>
    </xdr:from>
    <xdr:ext cx="599010" cy="259045"/>
    <xdr:sp macro="" textlink="">
      <xdr:nvSpPr>
        <xdr:cNvPr id="206" name="テキスト ボックス 205"/>
        <xdr:cNvSpPr txBox="1"/>
      </xdr:nvSpPr>
      <xdr:spPr>
        <a:xfrm>
          <a:off x="2608795" y="1281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163795</xdr:rowOff>
    </xdr:from>
    <xdr:to>
      <xdr:col>10</xdr:col>
      <xdr:colOff>165100</xdr:colOff>
      <xdr:row>76</xdr:row>
      <xdr:rowOff>93945</xdr:rowOff>
    </xdr:to>
    <xdr:sp macro="" textlink="">
      <xdr:nvSpPr>
        <xdr:cNvPr id="207" name="楕円 206"/>
        <xdr:cNvSpPr/>
      </xdr:nvSpPr>
      <xdr:spPr>
        <a:xfrm>
          <a:off x="1968500" y="130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110472</xdr:rowOff>
    </xdr:from>
    <xdr:ext cx="599010" cy="259045"/>
    <xdr:sp macro="" textlink="">
      <xdr:nvSpPr>
        <xdr:cNvPr id="208" name="テキスト ボックス 207"/>
        <xdr:cNvSpPr txBox="1"/>
      </xdr:nvSpPr>
      <xdr:spPr>
        <a:xfrm>
          <a:off x="1719795" y="1279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60201</xdr:rowOff>
    </xdr:from>
    <xdr:to>
      <xdr:col>6</xdr:col>
      <xdr:colOff>38100</xdr:colOff>
      <xdr:row>77</xdr:row>
      <xdr:rowOff>161801</xdr:rowOff>
    </xdr:to>
    <xdr:sp macro="" textlink="">
      <xdr:nvSpPr>
        <xdr:cNvPr id="209" name="楕円 208"/>
        <xdr:cNvSpPr/>
      </xdr:nvSpPr>
      <xdr:spPr>
        <a:xfrm>
          <a:off x="1079500" y="132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6878</xdr:rowOff>
    </xdr:from>
    <xdr:ext cx="599010" cy="259045"/>
    <xdr:sp macro="" textlink="">
      <xdr:nvSpPr>
        <xdr:cNvPr id="210" name="テキスト ボックス 209"/>
        <xdr:cNvSpPr txBox="1"/>
      </xdr:nvSpPr>
      <xdr:spPr>
        <a:xfrm>
          <a:off x="830795" y="1303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116520</xdr:rowOff>
    </xdr:from>
    <xdr:to>
      <xdr:col>24</xdr:col>
      <xdr:colOff>63500</xdr:colOff>
      <xdr:row>98</xdr:row>
      <xdr:rowOff>10723</xdr:rowOff>
    </xdr:to>
    <xdr:cxnSp macro="">
      <xdr:nvCxnSpPr>
        <xdr:cNvPr id="237" name="直線コネクタ 236"/>
        <xdr:cNvCxnSpPr/>
      </xdr:nvCxnSpPr>
      <xdr:spPr>
        <a:xfrm>
          <a:off x="3797300" y="16747170"/>
          <a:ext cx="838200" cy="6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116520</xdr:rowOff>
    </xdr:from>
    <xdr:to>
      <xdr:col>19</xdr:col>
      <xdr:colOff>177800</xdr:colOff>
      <xdr:row>98</xdr:row>
      <xdr:rowOff>3231</xdr:rowOff>
    </xdr:to>
    <xdr:cxnSp macro="">
      <xdr:nvCxnSpPr>
        <xdr:cNvPr id="240" name="直線コネクタ 239"/>
        <xdr:cNvCxnSpPr/>
      </xdr:nvCxnSpPr>
      <xdr:spPr>
        <a:xfrm flipV="1">
          <a:off x="2908300" y="16747170"/>
          <a:ext cx="889000" cy="5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3231</xdr:rowOff>
    </xdr:from>
    <xdr:to>
      <xdr:col>15</xdr:col>
      <xdr:colOff>50800</xdr:colOff>
      <xdr:row>98</xdr:row>
      <xdr:rowOff>13883</xdr:rowOff>
    </xdr:to>
    <xdr:cxnSp macro="">
      <xdr:nvCxnSpPr>
        <xdr:cNvPr id="243" name="直線コネクタ 242"/>
        <xdr:cNvCxnSpPr/>
      </xdr:nvCxnSpPr>
      <xdr:spPr>
        <a:xfrm flipV="1">
          <a:off x="2019300" y="1680533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13883</xdr:rowOff>
    </xdr:from>
    <xdr:to>
      <xdr:col>10</xdr:col>
      <xdr:colOff>114300</xdr:colOff>
      <xdr:row>98</xdr:row>
      <xdr:rowOff>17120</xdr:rowOff>
    </xdr:to>
    <xdr:cxnSp macro="">
      <xdr:nvCxnSpPr>
        <xdr:cNvPr id="246" name="直線コネクタ 245"/>
        <xdr:cNvCxnSpPr/>
      </xdr:nvCxnSpPr>
      <xdr:spPr>
        <a:xfrm flipV="1">
          <a:off x="1130300" y="16815983"/>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131373</xdr:rowOff>
    </xdr:from>
    <xdr:to>
      <xdr:col>24</xdr:col>
      <xdr:colOff>114300</xdr:colOff>
      <xdr:row>98</xdr:row>
      <xdr:rowOff>61523</xdr:rowOff>
    </xdr:to>
    <xdr:sp macro="" textlink="">
      <xdr:nvSpPr>
        <xdr:cNvPr id="256" name="楕円 255"/>
        <xdr:cNvSpPr/>
      </xdr:nvSpPr>
      <xdr:spPr>
        <a:xfrm>
          <a:off x="4584700" y="167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46300</xdr:rowOff>
    </xdr:from>
    <xdr:ext cx="534377" cy="259045"/>
    <xdr:sp macro="" textlink="">
      <xdr:nvSpPr>
        <xdr:cNvPr id="257" name="衛生費該当値テキスト"/>
        <xdr:cNvSpPr txBox="1"/>
      </xdr:nvSpPr>
      <xdr:spPr>
        <a:xfrm>
          <a:off x="4686300" y="1667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65720</xdr:rowOff>
    </xdr:from>
    <xdr:to>
      <xdr:col>20</xdr:col>
      <xdr:colOff>38100</xdr:colOff>
      <xdr:row>97</xdr:row>
      <xdr:rowOff>167320</xdr:rowOff>
    </xdr:to>
    <xdr:sp macro="" textlink="">
      <xdr:nvSpPr>
        <xdr:cNvPr id="258" name="楕円 257"/>
        <xdr:cNvSpPr/>
      </xdr:nvSpPr>
      <xdr:spPr>
        <a:xfrm>
          <a:off x="37465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158447</xdr:rowOff>
    </xdr:from>
    <xdr:ext cx="534377" cy="259045"/>
    <xdr:sp macro="" textlink="">
      <xdr:nvSpPr>
        <xdr:cNvPr id="259" name="テキスト ボックス 258"/>
        <xdr:cNvSpPr txBox="1"/>
      </xdr:nvSpPr>
      <xdr:spPr>
        <a:xfrm>
          <a:off x="3530111" y="167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123881</xdr:rowOff>
    </xdr:from>
    <xdr:to>
      <xdr:col>15</xdr:col>
      <xdr:colOff>101600</xdr:colOff>
      <xdr:row>98</xdr:row>
      <xdr:rowOff>54031</xdr:rowOff>
    </xdr:to>
    <xdr:sp macro="" textlink="">
      <xdr:nvSpPr>
        <xdr:cNvPr id="260" name="楕円 259"/>
        <xdr:cNvSpPr/>
      </xdr:nvSpPr>
      <xdr:spPr>
        <a:xfrm>
          <a:off x="2857500" y="167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45158</xdr:rowOff>
    </xdr:from>
    <xdr:ext cx="534377" cy="259045"/>
    <xdr:sp macro="" textlink="">
      <xdr:nvSpPr>
        <xdr:cNvPr id="261" name="テキスト ボックス 260"/>
        <xdr:cNvSpPr txBox="1"/>
      </xdr:nvSpPr>
      <xdr:spPr>
        <a:xfrm>
          <a:off x="2641111" y="168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134533</xdr:rowOff>
    </xdr:from>
    <xdr:to>
      <xdr:col>10</xdr:col>
      <xdr:colOff>165100</xdr:colOff>
      <xdr:row>98</xdr:row>
      <xdr:rowOff>64683</xdr:rowOff>
    </xdr:to>
    <xdr:sp macro="" textlink="">
      <xdr:nvSpPr>
        <xdr:cNvPr id="262" name="楕円 261"/>
        <xdr:cNvSpPr/>
      </xdr:nvSpPr>
      <xdr:spPr>
        <a:xfrm>
          <a:off x="1968500" y="167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55810</xdr:rowOff>
    </xdr:from>
    <xdr:ext cx="534377" cy="259045"/>
    <xdr:sp macro="" textlink="">
      <xdr:nvSpPr>
        <xdr:cNvPr id="263" name="テキスト ボックス 262"/>
        <xdr:cNvSpPr txBox="1"/>
      </xdr:nvSpPr>
      <xdr:spPr>
        <a:xfrm>
          <a:off x="1752111" y="168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137770</xdr:rowOff>
    </xdr:from>
    <xdr:to>
      <xdr:col>6</xdr:col>
      <xdr:colOff>38100</xdr:colOff>
      <xdr:row>98</xdr:row>
      <xdr:rowOff>67920</xdr:rowOff>
    </xdr:to>
    <xdr:sp macro="" textlink="">
      <xdr:nvSpPr>
        <xdr:cNvPr id="264" name="楕円 263"/>
        <xdr:cNvSpPr/>
      </xdr:nvSpPr>
      <xdr:spPr>
        <a:xfrm>
          <a:off x="1079500" y="167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59047</xdr:rowOff>
    </xdr:from>
    <xdr:ext cx="534377" cy="259045"/>
    <xdr:sp macro="" textlink="">
      <xdr:nvSpPr>
        <xdr:cNvPr id="265" name="テキスト ボックス 264"/>
        <xdr:cNvSpPr txBox="1"/>
      </xdr:nvSpPr>
      <xdr:spPr>
        <a:xfrm>
          <a:off x="863111" y="168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36</xdr:row>
      <xdr:rowOff>144925</xdr:rowOff>
    </xdr:to>
    <xdr:cxnSp macro="">
      <xdr:nvCxnSpPr>
        <xdr:cNvPr id="296" name="直線コネクタ 295"/>
        <xdr:cNvCxnSpPr/>
      </xdr:nvCxnSpPr>
      <xdr:spPr>
        <a:xfrm>
          <a:off x="9639300" y="6311900"/>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139700</xdr:rowOff>
    </xdr:from>
    <xdr:to>
      <xdr:col>50</xdr:col>
      <xdr:colOff>114300</xdr:colOff>
      <xdr:row>36</xdr:row>
      <xdr:rowOff>139700</xdr:rowOff>
    </xdr:to>
    <xdr:cxnSp macro="">
      <xdr:nvCxnSpPr>
        <xdr:cNvPr id="299" name="直線コネクタ 298"/>
        <xdr:cNvCxnSpPr/>
      </xdr:nvCxnSpPr>
      <xdr:spPr>
        <a:xfrm>
          <a:off x="8750300" y="631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01" name="テキスト ボックス 30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139700</xdr:rowOff>
    </xdr:from>
    <xdr:to>
      <xdr:col>45</xdr:col>
      <xdr:colOff>177800</xdr:colOff>
      <xdr:row>36</xdr:row>
      <xdr:rowOff>143945</xdr:rowOff>
    </xdr:to>
    <xdr:cxnSp macro="">
      <xdr:nvCxnSpPr>
        <xdr:cNvPr id="302" name="直線コネクタ 301"/>
        <xdr:cNvCxnSpPr/>
      </xdr:nvCxnSpPr>
      <xdr:spPr>
        <a:xfrm flipV="1">
          <a:off x="7861300" y="63119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143945</xdr:rowOff>
    </xdr:from>
    <xdr:to>
      <xdr:col>41</xdr:col>
      <xdr:colOff>50800</xdr:colOff>
      <xdr:row>36</xdr:row>
      <xdr:rowOff>149497</xdr:rowOff>
    </xdr:to>
    <xdr:cxnSp macro="">
      <xdr:nvCxnSpPr>
        <xdr:cNvPr id="305" name="直線コネクタ 304"/>
        <xdr:cNvCxnSpPr/>
      </xdr:nvCxnSpPr>
      <xdr:spPr>
        <a:xfrm flipV="1">
          <a:off x="6972300" y="631614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94125</xdr:rowOff>
    </xdr:from>
    <xdr:to>
      <xdr:col>55</xdr:col>
      <xdr:colOff>50800</xdr:colOff>
      <xdr:row>37</xdr:row>
      <xdr:rowOff>24275</xdr:rowOff>
    </xdr:to>
    <xdr:sp macro="" textlink="">
      <xdr:nvSpPr>
        <xdr:cNvPr id="315" name="楕円 314"/>
        <xdr:cNvSpPr/>
      </xdr:nvSpPr>
      <xdr:spPr>
        <a:xfrm>
          <a:off x="10426700" y="62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117002</xdr:rowOff>
    </xdr:from>
    <xdr:ext cx="469744" cy="259045"/>
    <xdr:sp macro="" textlink="">
      <xdr:nvSpPr>
        <xdr:cNvPr id="316" name="労働費該当値テキスト"/>
        <xdr:cNvSpPr txBox="1"/>
      </xdr:nvSpPr>
      <xdr:spPr>
        <a:xfrm>
          <a:off x="10528300" y="61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88900</xdr:rowOff>
    </xdr:from>
    <xdr:to>
      <xdr:col>50</xdr:col>
      <xdr:colOff>165100</xdr:colOff>
      <xdr:row>37</xdr:row>
      <xdr:rowOff>19050</xdr:rowOff>
    </xdr:to>
    <xdr:sp macro="" textlink="">
      <xdr:nvSpPr>
        <xdr:cNvPr id="317" name="楕円 316"/>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35577</xdr:rowOff>
    </xdr:from>
    <xdr:ext cx="469744" cy="259045"/>
    <xdr:sp macro="" textlink="">
      <xdr:nvSpPr>
        <xdr:cNvPr id="318" name="テキスト ボックス 317"/>
        <xdr:cNvSpPr txBox="1"/>
      </xdr:nvSpPr>
      <xdr:spPr>
        <a:xfrm>
          <a:off x="9404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88900</xdr:rowOff>
    </xdr:from>
    <xdr:to>
      <xdr:col>46</xdr:col>
      <xdr:colOff>38100</xdr:colOff>
      <xdr:row>37</xdr:row>
      <xdr:rowOff>19050</xdr:rowOff>
    </xdr:to>
    <xdr:sp macro="" textlink="">
      <xdr:nvSpPr>
        <xdr:cNvPr id="319" name="楕円 318"/>
        <xdr:cNvSpPr/>
      </xdr:nvSpPr>
      <xdr:spPr>
        <a:xfrm>
          <a:off x="869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35577</xdr:rowOff>
    </xdr:from>
    <xdr:ext cx="469744" cy="259045"/>
    <xdr:sp macro="" textlink="">
      <xdr:nvSpPr>
        <xdr:cNvPr id="320" name="テキスト ボックス 319"/>
        <xdr:cNvSpPr txBox="1"/>
      </xdr:nvSpPr>
      <xdr:spPr>
        <a:xfrm>
          <a:off x="8515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93145</xdr:rowOff>
    </xdr:from>
    <xdr:to>
      <xdr:col>41</xdr:col>
      <xdr:colOff>101600</xdr:colOff>
      <xdr:row>37</xdr:row>
      <xdr:rowOff>23295</xdr:rowOff>
    </xdr:to>
    <xdr:sp macro="" textlink="">
      <xdr:nvSpPr>
        <xdr:cNvPr id="321" name="楕円 320"/>
        <xdr:cNvSpPr/>
      </xdr:nvSpPr>
      <xdr:spPr>
        <a:xfrm>
          <a:off x="7810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39822</xdr:rowOff>
    </xdr:from>
    <xdr:ext cx="469744" cy="259045"/>
    <xdr:sp macro="" textlink="">
      <xdr:nvSpPr>
        <xdr:cNvPr id="322" name="テキスト ボックス 321"/>
        <xdr:cNvSpPr txBox="1"/>
      </xdr:nvSpPr>
      <xdr:spPr>
        <a:xfrm>
          <a:off x="7626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98697</xdr:rowOff>
    </xdr:from>
    <xdr:to>
      <xdr:col>36</xdr:col>
      <xdr:colOff>165100</xdr:colOff>
      <xdr:row>37</xdr:row>
      <xdr:rowOff>28847</xdr:rowOff>
    </xdr:to>
    <xdr:sp macro="" textlink="">
      <xdr:nvSpPr>
        <xdr:cNvPr id="323" name="楕円 322"/>
        <xdr:cNvSpPr/>
      </xdr:nvSpPr>
      <xdr:spPr>
        <a:xfrm>
          <a:off x="6921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19974</xdr:rowOff>
    </xdr:from>
    <xdr:ext cx="469744" cy="259045"/>
    <xdr:sp macro="" textlink="">
      <xdr:nvSpPr>
        <xdr:cNvPr id="324" name="テキスト ボックス 323"/>
        <xdr:cNvSpPr txBox="1"/>
      </xdr:nvSpPr>
      <xdr:spPr>
        <a:xfrm>
          <a:off x="6737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15181</xdr:rowOff>
    </xdr:from>
    <xdr:to>
      <xdr:col>55</xdr:col>
      <xdr:colOff>0</xdr:colOff>
      <xdr:row>58</xdr:row>
      <xdr:rowOff>17073</xdr:rowOff>
    </xdr:to>
    <xdr:cxnSp macro="">
      <xdr:nvCxnSpPr>
        <xdr:cNvPr id="349" name="直線コネクタ 348"/>
        <xdr:cNvCxnSpPr/>
      </xdr:nvCxnSpPr>
      <xdr:spPr>
        <a:xfrm>
          <a:off x="9639300" y="9959281"/>
          <a:ext cx="8382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14993</xdr:rowOff>
    </xdr:from>
    <xdr:to>
      <xdr:col>50</xdr:col>
      <xdr:colOff>114300</xdr:colOff>
      <xdr:row>58</xdr:row>
      <xdr:rowOff>15181</xdr:rowOff>
    </xdr:to>
    <xdr:cxnSp macro="">
      <xdr:nvCxnSpPr>
        <xdr:cNvPr id="352" name="直線コネクタ 351"/>
        <xdr:cNvCxnSpPr/>
      </xdr:nvCxnSpPr>
      <xdr:spPr>
        <a:xfrm>
          <a:off x="8750300" y="9959093"/>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13764</xdr:rowOff>
    </xdr:from>
    <xdr:to>
      <xdr:col>45</xdr:col>
      <xdr:colOff>177800</xdr:colOff>
      <xdr:row>58</xdr:row>
      <xdr:rowOff>14993</xdr:rowOff>
    </xdr:to>
    <xdr:cxnSp macro="">
      <xdr:nvCxnSpPr>
        <xdr:cNvPr id="355" name="直線コネクタ 354"/>
        <xdr:cNvCxnSpPr/>
      </xdr:nvCxnSpPr>
      <xdr:spPr>
        <a:xfrm>
          <a:off x="7861300" y="9957864"/>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13764</xdr:rowOff>
    </xdr:from>
    <xdr:to>
      <xdr:col>41</xdr:col>
      <xdr:colOff>50800</xdr:colOff>
      <xdr:row>58</xdr:row>
      <xdr:rowOff>15022</xdr:rowOff>
    </xdr:to>
    <xdr:cxnSp macro="">
      <xdr:nvCxnSpPr>
        <xdr:cNvPr id="358" name="直線コネクタ 357"/>
        <xdr:cNvCxnSpPr/>
      </xdr:nvCxnSpPr>
      <xdr:spPr>
        <a:xfrm flipV="1">
          <a:off x="6972300" y="995786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137723</xdr:rowOff>
    </xdr:from>
    <xdr:to>
      <xdr:col>55</xdr:col>
      <xdr:colOff>50800</xdr:colOff>
      <xdr:row>58</xdr:row>
      <xdr:rowOff>67873</xdr:rowOff>
    </xdr:to>
    <xdr:sp macro="" textlink="">
      <xdr:nvSpPr>
        <xdr:cNvPr id="368" name="楕円 367"/>
        <xdr:cNvSpPr/>
      </xdr:nvSpPr>
      <xdr:spPr>
        <a:xfrm>
          <a:off x="10426700" y="99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52650</xdr:rowOff>
    </xdr:from>
    <xdr:ext cx="469744" cy="259045"/>
    <xdr:sp macro="" textlink="">
      <xdr:nvSpPr>
        <xdr:cNvPr id="369" name="農林水産業費該当値テキスト"/>
        <xdr:cNvSpPr txBox="1"/>
      </xdr:nvSpPr>
      <xdr:spPr>
        <a:xfrm>
          <a:off x="10528300" y="982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135831</xdr:rowOff>
    </xdr:from>
    <xdr:to>
      <xdr:col>50</xdr:col>
      <xdr:colOff>165100</xdr:colOff>
      <xdr:row>58</xdr:row>
      <xdr:rowOff>65981</xdr:rowOff>
    </xdr:to>
    <xdr:sp macro="" textlink="">
      <xdr:nvSpPr>
        <xdr:cNvPr id="370" name="楕円 369"/>
        <xdr:cNvSpPr/>
      </xdr:nvSpPr>
      <xdr:spPr>
        <a:xfrm>
          <a:off x="9588500" y="99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57108</xdr:rowOff>
    </xdr:from>
    <xdr:ext cx="469744" cy="259045"/>
    <xdr:sp macro="" textlink="">
      <xdr:nvSpPr>
        <xdr:cNvPr id="371" name="テキスト ボックス 370"/>
        <xdr:cNvSpPr txBox="1"/>
      </xdr:nvSpPr>
      <xdr:spPr>
        <a:xfrm>
          <a:off x="9404428" y="100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135643</xdr:rowOff>
    </xdr:from>
    <xdr:to>
      <xdr:col>46</xdr:col>
      <xdr:colOff>38100</xdr:colOff>
      <xdr:row>58</xdr:row>
      <xdr:rowOff>65793</xdr:rowOff>
    </xdr:to>
    <xdr:sp macro="" textlink="">
      <xdr:nvSpPr>
        <xdr:cNvPr id="372" name="楕円 371"/>
        <xdr:cNvSpPr/>
      </xdr:nvSpPr>
      <xdr:spPr>
        <a:xfrm>
          <a:off x="8699500" y="99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56920</xdr:rowOff>
    </xdr:from>
    <xdr:ext cx="469744" cy="259045"/>
    <xdr:sp macro="" textlink="">
      <xdr:nvSpPr>
        <xdr:cNvPr id="373" name="テキスト ボックス 372"/>
        <xdr:cNvSpPr txBox="1"/>
      </xdr:nvSpPr>
      <xdr:spPr>
        <a:xfrm>
          <a:off x="8515428" y="100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134414</xdr:rowOff>
    </xdr:from>
    <xdr:to>
      <xdr:col>41</xdr:col>
      <xdr:colOff>101600</xdr:colOff>
      <xdr:row>58</xdr:row>
      <xdr:rowOff>64564</xdr:rowOff>
    </xdr:to>
    <xdr:sp macro="" textlink="">
      <xdr:nvSpPr>
        <xdr:cNvPr id="374" name="楕円 373"/>
        <xdr:cNvSpPr/>
      </xdr:nvSpPr>
      <xdr:spPr>
        <a:xfrm>
          <a:off x="7810500" y="99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55691</xdr:rowOff>
    </xdr:from>
    <xdr:ext cx="469744" cy="259045"/>
    <xdr:sp macro="" textlink="">
      <xdr:nvSpPr>
        <xdr:cNvPr id="375" name="テキスト ボックス 374"/>
        <xdr:cNvSpPr txBox="1"/>
      </xdr:nvSpPr>
      <xdr:spPr>
        <a:xfrm>
          <a:off x="7626428" y="999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135672</xdr:rowOff>
    </xdr:from>
    <xdr:to>
      <xdr:col>36</xdr:col>
      <xdr:colOff>165100</xdr:colOff>
      <xdr:row>58</xdr:row>
      <xdr:rowOff>65822</xdr:rowOff>
    </xdr:to>
    <xdr:sp macro="" textlink="">
      <xdr:nvSpPr>
        <xdr:cNvPr id="376" name="楕円 375"/>
        <xdr:cNvSpPr/>
      </xdr:nvSpPr>
      <xdr:spPr>
        <a:xfrm>
          <a:off x="69215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56949</xdr:rowOff>
    </xdr:from>
    <xdr:ext cx="469744" cy="259045"/>
    <xdr:sp macro="" textlink="">
      <xdr:nvSpPr>
        <xdr:cNvPr id="377" name="テキスト ボックス 376"/>
        <xdr:cNvSpPr txBox="1"/>
      </xdr:nvSpPr>
      <xdr:spPr>
        <a:xfrm>
          <a:off x="6737428" y="100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20777</xdr:rowOff>
    </xdr:from>
    <xdr:to>
      <xdr:col>55</xdr:col>
      <xdr:colOff>0</xdr:colOff>
      <xdr:row>79</xdr:row>
      <xdr:rowOff>21107</xdr:rowOff>
    </xdr:to>
    <xdr:cxnSp macro="">
      <xdr:nvCxnSpPr>
        <xdr:cNvPr id="406" name="直線コネクタ 405"/>
        <xdr:cNvCxnSpPr/>
      </xdr:nvCxnSpPr>
      <xdr:spPr>
        <a:xfrm>
          <a:off x="9639300" y="13565327"/>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5181</xdr:rowOff>
    </xdr:from>
    <xdr:to>
      <xdr:col>50</xdr:col>
      <xdr:colOff>114300</xdr:colOff>
      <xdr:row>79</xdr:row>
      <xdr:rowOff>20777</xdr:rowOff>
    </xdr:to>
    <xdr:cxnSp macro="">
      <xdr:nvCxnSpPr>
        <xdr:cNvPr id="409" name="直線コネクタ 408"/>
        <xdr:cNvCxnSpPr/>
      </xdr:nvCxnSpPr>
      <xdr:spPr>
        <a:xfrm>
          <a:off x="8750300" y="13549731"/>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5181</xdr:rowOff>
    </xdr:from>
    <xdr:to>
      <xdr:col>45</xdr:col>
      <xdr:colOff>177800</xdr:colOff>
      <xdr:row>79</xdr:row>
      <xdr:rowOff>21031</xdr:rowOff>
    </xdr:to>
    <xdr:cxnSp macro="">
      <xdr:nvCxnSpPr>
        <xdr:cNvPr id="412" name="直線コネクタ 411"/>
        <xdr:cNvCxnSpPr/>
      </xdr:nvCxnSpPr>
      <xdr:spPr>
        <a:xfrm flipV="1">
          <a:off x="7861300" y="1354973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11875</xdr:rowOff>
    </xdr:from>
    <xdr:to>
      <xdr:col>41</xdr:col>
      <xdr:colOff>50800</xdr:colOff>
      <xdr:row>79</xdr:row>
      <xdr:rowOff>21031</xdr:rowOff>
    </xdr:to>
    <xdr:cxnSp macro="">
      <xdr:nvCxnSpPr>
        <xdr:cNvPr id="415" name="直線コネクタ 414"/>
        <xdr:cNvCxnSpPr/>
      </xdr:nvCxnSpPr>
      <xdr:spPr>
        <a:xfrm>
          <a:off x="6972300" y="13556425"/>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141757</xdr:rowOff>
    </xdr:from>
    <xdr:to>
      <xdr:col>55</xdr:col>
      <xdr:colOff>50800</xdr:colOff>
      <xdr:row>79</xdr:row>
      <xdr:rowOff>71907</xdr:rowOff>
    </xdr:to>
    <xdr:sp macro="" textlink="">
      <xdr:nvSpPr>
        <xdr:cNvPr id="425" name="楕円 424"/>
        <xdr:cNvSpPr/>
      </xdr:nvSpPr>
      <xdr:spPr>
        <a:xfrm>
          <a:off x="10426700" y="135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56684</xdr:rowOff>
    </xdr:from>
    <xdr:ext cx="469744" cy="259045"/>
    <xdr:sp macro="" textlink="">
      <xdr:nvSpPr>
        <xdr:cNvPr id="426" name="商工費該当値テキスト"/>
        <xdr:cNvSpPr txBox="1"/>
      </xdr:nvSpPr>
      <xdr:spPr>
        <a:xfrm>
          <a:off x="10528300" y="134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141427</xdr:rowOff>
    </xdr:from>
    <xdr:to>
      <xdr:col>50</xdr:col>
      <xdr:colOff>165100</xdr:colOff>
      <xdr:row>79</xdr:row>
      <xdr:rowOff>71577</xdr:rowOff>
    </xdr:to>
    <xdr:sp macro="" textlink="">
      <xdr:nvSpPr>
        <xdr:cNvPr id="427" name="楕円 426"/>
        <xdr:cNvSpPr/>
      </xdr:nvSpPr>
      <xdr:spPr>
        <a:xfrm>
          <a:off x="9588500" y="135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62704</xdr:rowOff>
    </xdr:from>
    <xdr:ext cx="469744" cy="259045"/>
    <xdr:sp macro="" textlink="">
      <xdr:nvSpPr>
        <xdr:cNvPr id="428" name="テキスト ボックス 427"/>
        <xdr:cNvSpPr txBox="1"/>
      </xdr:nvSpPr>
      <xdr:spPr>
        <a:xfrm>
          <a:off x="9404428" y="136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125831</xdr:rowOff>
    </xdr:from>
    <xdr:to>
      <xdr:col>46</xdr:col>
      <xdr:colOff>38100</xdr:colOff>
      <xdr:row>79</xdr:row>
      <xdr:rowOff>55981</xdr:rowOff>
    </xdr:to>
    <xdr:sp macro="" textlink="">
      <xdr:nvSpPr>
        <xdr:cNvPr id="429" name="楕円 428"/>
        <xdr:cNvSpPr/>
      </xdr:nvSpPr>
      <xdr:spPr>
        <a:xfrm>
          <a:off x="8699500" y="134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47108</xdr:rowOff>
    </xdr:from>
    <xdr:ext cx="469744" cy="259045"/>
    <xdr:sp macro="" textlink="">
      <xdr:nvSpPr>
        <xdr:cNvPr id="430" name="テキスト ボックス 429"/>
        <xdr:cNvSpPr txBox="1"/>
      </xdr:nvSpPr>
      <xdr:spPr>
        <a:xfrm>
          <a:off x="8515428" y="1359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141681</xdr:rowOff>
    </xdr:from>
    <xdr:to>
      <xdr:col>41</xdr:col>
      <xdr:colOff>101600</xdr:colOff>
      <xdr:row>79</xdr:row>
      <xdr:rowOff>71831</xdr:rowOff>
    </xdr:to>
    <xdr:sp macro="" textlink="">
      <xdr:nvSpPr>
        <xdr:cNvPr id="431" name="楕円 430"/>
        <xdr:cNvSpPr/>
      </xdr:nvSpPr>
      <xdr:spPr>
        <a:xfrm>
          <a:off x="7810500" y="135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62958</xdr:rowOff>
    </xdr:from>
    <xdr:ext cx="469744" cy="259045"/>
    <xdr:sp macro="" textlink="">
      <xdr:nvSpPr>
        <xdr:cNvPr id="432" name="テキスト ボックス 431"/>
        <xdr:cNvSpPr txBox="1"/>
      </xdr:nvSpPr>
      <xdr:spPr>
        <a:xfrm>
          <a:off x="7626428" y="136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132525</xdr:rowOff>
    </xdr:from>
    <xdr:to>
      <xdr:col>36</xdr:col>
      <xdr:colOff>165100</xdr:colOff>
      <xdr:row>79</xdr:row>
      <xdr:rowOff>62675</xdr:rowOff>
    </xdr:to>
    <xdr:sp macro="" textlink="">
      <xdr:nvSpPr>
        <xdr:cNvPr id="433" name="楕円 432"/>
        <xdr:cNvSpPr/>
      </xdr:nvSpPr>
      <xdr:spPr>
        <a:xfrm>
          <a:off x="6921500" y="135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53802</xdr:rowOff>
    </xdr:from>
    <xdr:ext cx="469744" cy="259045"/>
    <xdr:sp macro="" textlink="">
      <xdr:nvSpPr>
        <xdr:cNvPr id="434" name="テキスト ボックス 433"/>
        <xdr:cNvSpPr txBox="1"/>
      </xdr:nvSpPr>
      <xdr:spPr>
        <a:xfrm>
          <a:off x="6737428" y="135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73017</xdr:rowOff>
    </xdr:from>
    <xdr:to>
      <xdr:col>55</xdr:col>
      <xdr:colOff>0</xdr:colOff>
      <xdr:row>95</xdr:row>
      <xdr:rowOff>131181</xdr:rowOff>
    </xdr:to>
    <xdr:cxnSp macro="">
      <xdr:nvCxnSpPr>
        <xdr:cNvPr id="463" name="直線コネクタ 462"/>
        <xdr:cNvCxnSpPr/>
      </xdr:nvCxnSpPr>
      <xdr:spPr>
        <a:xfrm flipV="1">
          <a:off x="9639300" y="16189317"/>
          <a:ext cx="838200" cy="22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131181</xdr:rowOff>
    </xdr:from>
    <xdr:to>
      <xdr:col>50</xdr:col>
      <xdr:colOff>114300</xdr:colOff>
      <xdr:row>96</xdr:row>
      <xdr:rowOff>165151</xdr:rowOff>
    </xdr:to>
    <xdr:cxnSp macro="">
      <xdr:nvCxnSpPr>
        <xdr:cNvPr id="466" name="直線コネクタ 465"/>
        <xdr:cNvCxnSpPr/>
      </xdr:nvCxnSpPr>
      <xdr:spPr>
        <a:xfrm flipV="1">
          <a:off x="8750300" y="16418931"/>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165151</xdr:rowOff>
    </xdr:from>
    <xdr:to>
      <xdr:col>45</xdr:col>
      <xdr:colOff>177800</xdr:colOff>
      <xdr:row>97</xdr:row>
      <xdr:rowOff>51682</xdr:rowOff>
    </xdr:to>
    <xdr:cxnSp macro="">
      <xdr:nvCxnSpPr>
        <xdr:cNvPr id="469" name="直線コネクタ 468"/>
        <xdr:cNvCxnSpPr/>
      </xdr:nvCxnSpPr>
      <xdr:spPr>
        <a:xfrm flipV="1">
          <a:off x="7861300" y="16624351"/>
          <a:ext cx="889000" cy="5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119903</xdr:rowOff>
    </xdr:from>
    <xdr:to>
      <xdr:col>41</xdr:col>
      <xdr:colOff>50800</xdr:colOff>
      <xdr:row>97</xdr:row>
      <xdr:rowOff>51682</xdr:rowOff>
    </xdr:to>
    <xdr:cxnSp macro="">
      <xdr:nvCxnSpPr>
        <xdr:cNvPr id="472" name="直線コネクタ 471"/>
        <xdr:cNvCxnSpPr/>
      </xdr:nvCxnSpPr>
      <xdr:spPr>
        <a:xfrm>
          <a:off x="6972300" y="16579103"/>
          <a:ext cx="8890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22217</xdr:rowOff>
    </xdr:from>
    <xdr:to>
      <xdr:col>55</xdr:col>
      <xdr:colOff>50800</xdr:colOff>
      <xdr:row>94</xdr:row>
      <xdr:rowOff>123817</xdr:rowOff>
    </xdr:to>
    <xdr:sp macro="" textlink="">
      <xdr:nvSpPr>
        <xdr:cNvPr id="482" name="楕円 481"/>
        <xdr:cNvSpPr/>
      </xdr:nvSpPr>
      <xdr:spPr>
        <a:xfrm>
          <a:off x="10426700" y="161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45094</xdr:rowOff>
    </xdr:from>
    <xdr:ext cx="599010" cy="259045"/>
    <xdr:sp macro="" textlink="">
      <xdr:nvSpPr>
        <xdr:cNvPr id="483" name="土木費該当値テキスト"/>
        <xdr:cNvSpPr txBox="1"/>
      </xdr:nvSpPr>
      <xdr:spPr>
        <a:xfrm>
          <a:off x="10528300" y="1598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80381</xdr:rowOff>
    </xdr:from>
    <xdr:to>
      <xdr:col>50</xdr:col>
      <xdr:colOff>165100</xdr:colOff>
      <xdr:row>96</xdr:row>
      <xdr:rowOff>10531</xdr:rowOff>
    </xdr:to>
    <xdr:sp macro="" textlink="">
      <xdr:nvSpPr>
        <xdr:cNvPr id="484" name="楕円 483"/>
        <xdr:cNvSpPr/>
      </xdr:nvSpPr>
      <xdr:spPr>
        <a:xfrm>
          <a:off x="9588500" y="1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27058</xdr:rowOff>
    </xdr:from>
    <xdr:ext cx="534377" cy="259045"/>
    <xdr:sp macro="" textlink="">
      <xdr:nvSpPr>
        <xdr:cNvPr id="485" name="テキスト ボックス 484"/>
        <xdr:cNvSpPr txBox="1"/>
      </xdr:nvSpPr>
      <xdr:spPr>
        <a:xfrm>
          <a:off x="9372111" y="161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114351</xdr:rowOff>
    </xdr:from>
    <xdr:to>
      <xdr:col>46</xdr:col>
      <xdr:colOff>38100</xdr:colOff>
      <xdr:row>97</xdr:row>
      <xdr:rowOff>44501</xdr:rowOff>
    </xdr:to>
    <xdr:sp macro="" textlink="">
      <xdr:nvSpPr>
        <xdr:cNvPr id="486" name="楕円 485"/>
        <xdr:cNvSpPr/>
      </xdr:nvSpPr>
      <xdr:spPr>
        <a:xfrm>
          <a:off x="8699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35628</xdr:rowOff>
    </xdr:from>
    <xdr:ext cx="534377" cy="259045"/>
    <xdr:sp macro="" textlink="">
      <xdr:nvSpPr>
        <xdr:cNvPr id="487" name="テキスト ボックス 486"/>
        <xdr:cNvSpPr txBox="1"/>
      </xdr:nvSpPr>
      <xdr:spPr>
        <a:xfrm>
          <a:off x="8483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882</xdr:rowOff>
    </xdr:from>
    <xdr:to>
      <xdr:col>41</xdr:col>
      <xdr:colOff>101600</xdr:colOff>
      <xdr:row>97</xdr:row>
      <xdr:rowOff>102482</xdr:rowOff>
    </xdr:to>
    <xdr:sp macro="" textlink="">
      <xdr:nvSpPr>
        <xdr:cNvPr id="488" name="楕円 487"/>
        <xdr:cNvSpPr/>
      </xdr:nvSpPr>
      <xdr:spPr>
        <a:xfrm>
          <a:off x="7810500" y="166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93609</xdr:rowOff>
    </xdr:from>
    <xdr:ext cx="534377" cy="259045"/>
    <xdr:sp macro="" textlink="">
      <xdr:nvSpPr>
        <xdr:cNvPr id="489" name="テキスト ボックス 488"/>
        <xdr:cNvSpPr txBox="1"/>
      </xdr:nvSpPr>
      <xdr:spPr>
        <a:xfrm>
          <a:off x="7594111" y="167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69103</xdr:rowOff>
    </xdr:from>
    <xdr:to>
      <xdr:col>36</xdr:col>
      <xdr:colOff>165100</xdr:colOff>
      <xdr:row>96</xdr:row>
      <xdr:rowOff>170703</xdr:rowOff>
    </xdr:to>
    <xdr:sp macro="" textlink="">
      <xdr:nvSpPr>
        <xdr:cNvPr id="490" name="楕円 489"/>
        <xdr:cNvSpPr/>
      </xdr:nvSpPr>
      <xdr:spPr>
        <a:xfrm>
          <a:off x="6921500" y="165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15780</xdr:rowOff>
    </xdr:from>
    <xdr:ext cx="534377" cy="259045"/>
    <xdr:sp macro="" textlink="">
      <xdr:nvSpPr>
        <xdr:cNvPr id="491" name="テキスト ボックス 490"/>
        <xdr:cNvSpPr txBox="1"/>
      </xdr:nvSpPr>
      <xdr:spPr>
        <a:xfrm>
          <a:off x="6705111" y="1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136690</xdr:rowOff>
    </xdr:from>
    <xdr:to>
      <xdr:col>85</xdr:col>
      <xdr:colOff>127000</xdr:colOff>
      <xdr:row>37</xdr:row>
      <xdr:rowOff>141434</xdr:rowOff>
    </xdr:to>
    <xdr:cxnSp macro="">
      <xdr:nvCxnSpPr>
        <xdr:cNvPr id="520" name="直線コネクタ 519"/>
        <xdr:cNvCxnSpPr/>
      </xdr:nvCxnSpPr>
      <xdr:spPr>
        <a:xfrm flipV="1">
          <a:off x="15481300" y="6480340"/>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126708</xdr:rowOff>
    </xdr:from>
    <xdr:to>
      <xdr:col>81</xdr:col>
      <xdr:colOff>50800</xdr:colOff>
      <xdr:row>37</xdr:row>
      <xdr:rowOff>141434</xdr:rowOff>
    </xdr:to>
    <xdr:cxnSp macro="">
      <xdr:nvCxnSpPr>
        <xdr:cNvPr id="523" name="直線コネクタ 522"/>
        <xdr:cNvCxnSpPr/>
      </xdr:nvCxnSpPr>
      <xdr:spPr>
        <a:xfrm>
          <a:off x="14592300" y="6470358"/>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111220</xdr:rowOff>
    </xdr:from>
    <xdr:to>
      <xdr:col>76</xdr:col>
      <xdr:colOff>114300</xdr:colOff>
      <xdr:row>37</xdr:row>
      <xdr:rowOff>126708</xdr:rowOff>
    </xdr:to>
    <xdr:cxnSp macro="">
      <xdr:nvCxnSpPr>
        <xdr:cNvPr id="526" name="直線コネクタ 525"/>
        <xdr:cNvCxnSpPr/>
      </xdr:nvCxnSpPr>
      <xdr:spPr>
        <a:xfrm>
          <a:off x="13703300" y="645487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111220</xdr:rowOff>
    </xdr:from>
    <xdr:to>
      <xdr:col>71</xdr:col>
      <xdr:colOff>177800</xdr:colOff>
      <xdr:row>37</xdr:row>
      <xdr:rowOff>128175</xdr:rowOff>
    </xdr:to>
    <xdr:cxnSp macro="">
      <xdr:nvCxnSpPr>
        <xdr:cNvPr id="529" name="直線コネクタ 528"/>
        <xdr:cNvCxnSpPr/>
      </xdr:nvCxnSpPr>
      <xdr:spPr>
        <a:xfrm flipV="1">
          <a:off x="12814300" y="645487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9" name="楕円 538"/>
        <xdr:cNvSpPr/>
      </xdr:nvSpPr>
      <xdr:spPr>
        <a:xfrm>
          <a:off x="16268700" y="64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817</xdr:rowOff>
    </xdr:from>
    <xdr:ext cx="534377" cy="259045"/>
    <xdr:sp macro="" textlink="">
      <xdr:nvSpPr>
        <xdr:cNvPr id="540" name="消防費該当値テキスト"/>
        <xdr:cNvSpPr txBox="1"/>
      </xdr:nvSpPr>
      <xdr:spPr>
        <a:xfrm>
          <a:off x="16370300" y="63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90634</xdr:rowOff>
    </xdr:from>
    <xdr:to>
      <xdr:col>81</xdr:col>
      <xdr:colOff>101600</xdr:colOff>
      <xdr:row>38</xdr:row>
      <xdr:rowOff>20783</xdr:rowOff>
    </xdr:to>
    <xdr:sp macro="" textlink="">
      <xdr:nvSpPr>
        <xdr:cNvPr id="541" name="楕円 540"/>
        <xdr:cNvSpPr/>
      </xdr:nvSpPr>
      <xdr:spPr>
        <a:xfrm>
          <a:off x="15430500" y="6434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11910</xdr:rowOff>
    </xdr:from>
    <xdr:ext cx="534377" cy="259045"/>
    <xdr:sp macro="" textlink="">
      <xdr:nvSpPr>
        <xdr:cNvPr id="542" name="テキスト ボックス 541"/>
        <xdr:cNvSpPr txBox="1"/>
      </xdr:nvSpPr>
      <xdr:spPr>
        <a:xfrm>
          <a:off x="15214111" y="65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75908</xdr:rowOff>
    </xdr:from>
    <xdr:to>
      <xdr:col>76</xdr:col>
      <xdr:colOff>165100</xdr:colOff>
      <xdr:row>38</xdr:row>
      <xdr:rowOff>6058</xdr:rowOff>
    </xdr:to>
    <xdr:sp macro="" textlink="">
      <xdr:nvSpPr>
        <xdr:cNvPr id="543" name="楕円 542"/>
        <xdr:cNvSpPr/>
      </xdr:nvSpPr>
      <xdr:spPr>
        <a:xfrm>
          <a:off x="14541500" y="6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168635</xdr:rowOff>
    </xdr:from>
    <xdr:ext cx="534377" cy="259045"/>
    <xdr:sp macro="" textlink="">
      <xdr:nvSpPr>
        <xdr:cNvPr id="544" name="テキスト ボックス 543"/>
        <xdr:cNvSpPr txBox="1"/>
      </xdr:nvSpPr>
      <xdr:spPr>
        <a:xfrm>
          <a:off x="14325111" y="65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60420</xdr:rowOff>
    </xdr:from>
    <xdr:to>
      <xdr:col>72</xdr:col>
      <xdr:colOff>38100</xdr:colOff>
      <xdr:row>37</xdr:row>
      <xdr:rowOff>162020</xdr:rowOff>
    </xdr:to>
    <xdr:sp macro="" textlink="">
      <xdr:nvSpPr>
        <xdr:cNvPr id="545" name="楕円 544"/>
        <xdr:cNvSpPr/>
      </xdr:nvSpPr>
      <xdr:spPr>
        <a:xfrm>
          <a:off x="13652500" y="64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153147</xdr:rowOff>
    </xdr:from>
    <xdr:ext cx="534377" cy="259045"/>
    <xdr:sp macro="" textlink="">
      <xdr:nvSpPr>
        <xdr:cNvPr id="546" name="テキスト ボックス 545"/>
        <xdr:cNvSpPr txBox="1"/>
      </xdr:nvSpPr>
      <xdr:spPr>
        <a:xfrm>
          <a:off x="13436111" y="64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77375</xdr:rowOff>
    </xdr:from>
    <xdr:to>
      <xdr:col>67</xdr:col>
      <xdr:colOff>101600</xdr:colOff>
      <xdr:row>38</xdr:row>
      <xdr:rowOff>7525</xdr:rowOff>
    </xdr:to>
    <xdr:sp macro="" textlink="">
      <xdr:nvSpPr>
        <xdr:cNvPr id="547" name="楕円 546"/>
        <xdr:cNvSpPr/>
      </xdr:nvSpPr>
      <xdr:spPr>
        <a:xfrm>
          <a:off x="12763500" y="64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170102</xdr:rowOff>
    </xdr:from>
    <xdr:ext cx="534377" cy="259045"/>
    <xdr:sp macro="" textlink="">
      <xdr:nvSpPr>
        <xdr:cNvPr id="548" name="テキスト ボックス 547"/>
        <xdr:cNvSpPr txBox="1"/>
      </xdr:nvSpPr>
      <xdr:spPr>
        <a:xfrm>
          <a:off x="12547111" y="65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88478</xdr:rowOff>
    </xdr:from>
    <xdr:to>
      <xdr:col>85</xdr:col>
      <xdr:colOff>127000</xdr:colOff>
      <xdr:row>57</xdr:row>
      <xdr:rowOff>89401</xdr:rowOff>
    </xdr:to>
    <xdr:cxnSp macro="">
      <xdr:nvCxnSpPr>
        <xdr:cNvPr id="577" name="直線コネクタ 576"/>
        <xdr:cNvCxnSpPr/>
      </xdr:nvCxnSpPr>
      <xdr:spPr>
        <a:xfrm>
          <a:off x="15481300" y="9861128"/>
          <a:ext cx="8382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88478</xdr:rowOff>
    </xdr:from>
    <xdr:to>
      <xdr:col>81</xdr:col>
      <xdr:colOff>50800</xdr:colOff>
      <xdr:row>57</xdr:row>
      <xdr:rowOff>126654</xdr:rowOff>
    </xdr:to>
    <xdr:cxnSp macro="">
      <xdr:nvCxnSpPr>
        <xdr:cNvPr id="580" name="直線コネクタ 579"/>
        <xdr:cNvCxnSpPr/>
      </xdr:nvCxnSpPr>
      <xdr:spPr>
        <a:xfrm flipV="1">
          <a:off x="14592300" y="986112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14930</xdr:rowOff>
    </xdr:from>
    <xdr:to>
      <xdr:col>76</xdr:col>
      <xdr:colOff>114300</xdr:colOff>
      <xdr:row>57</xdr:row>
      <xdr:rowOff>126654</xdr:rowOff>
    </xdr:to>
    <xdr:cxnSp macro="">
      <xdr:nvCxnSpPr>
        <xdr:cNvPr id="583" name="直線コネクタ 582"/>
        <xdr:cNvCxnSpPr/>
      </xdr:nvCxnSpPr>
      <xdr:spPr>
        <a:xfrm>
          <a:off x="13703300" y="9444680"/>
          <a:ext cx="889000" cy="45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14930</xdr:rowOff>
    </xdr:from>
    <xdr:to>
      <xdr:col>71</xdr:col>
      <xdr:colOff>177800</xdr:colOff>
      <xdr:row>55</xdr:row>
      <xdr:rowOff>132080</xdr:rowOff>
    </xdr:to>
    <xdr:cxnSp macro="">
      <xdr:nvCxnSpPr>
        <xdr:cNvPr id="586" name="直線コネクタ 585"/>
        <xdr:cNvCxnSpPr/>
      </xdr:nvCxnSpPr>
      <xdr:spPr>
        <a:xfrm flipV="1">
          <a:off x="12814300" y="9444680"/>
          <a:ext cx="889000" cy="1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38601</xdr:rowOff>
    </xdr:from>
    <xdr:to>
      <xdr:col>85</xdr:col>
      <xdr:colOff>177800</xdr:colOff>
      <xdr:row>57</xdr:row>
      <xdr:rowOff>140201</xdr:rowOff>
    </xdr:to>
    <xdr:sp macro="" textlink="">
      <xdr:nvSpPr>
        <xdr:cNvPr id="596" name="楕円 595"/>
        <xdr:cNvSpPr/>
      </xdr:nvSpPr>
      <xdr:spPr>
        <a:xfrm>
          <a:off x="16268700" y="98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124978</xdr:rowOff>
    </xdr:from>
    <xdr:ext cx="534377" cy="259045"/>
    <xdr:sp macro="" textlink="">
      <xdr:nvSpPr>
        <xdr:cNvPr id="597" name="教育費該当値テキスト"/>
        <xdr:cNvSpPr txBox="1"/>
      </xdr:nvSpPr>
      <xdr:spPr>
        <a:xfrm>
          <a:off x="16370300" y="97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37678</xdr:rowOff>
    </xdr:from>
    <xdr:to>
      <xdr:col>81</xdr:col>
      <xdr:colOff>101600</xdr:colOff>
      <xdr:row>57</xdr:row>
      <xdr:rowOff>139278</xdr:rowOff>
    </xdr:to>
    <xdr:sp macro="" textlink="">
      <xdr:nvSpPr>
        <xdr:cNvPr id="598" name="楕円 597"/>
        <xdr:cNvSpPr/>
      </xdr:nvSpPr>
      <xdr:spPr>
        <a:xfrm>
          <a:off x="15430500" y="98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130405</xdr:rowOff>
    </xdr:from>
    <xdr:ext cx="534377" cy="259045"/>
    <xdr:sp macro="" textlink="">
      <xdr:nvSpPr>
        <xdr:cNvPr id="599" name="テキスト ボックス 598"/>
        <xdr:cNvSpPr txBox="1"/>
      </xdr:nvSpPr>
      <xdr:spPr>
        <a:xfrm>
          <a:off x="15214111" y="99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75854</xdr:rowOff>
    </xdr:from>
    <xdr:to>
      <xdr:col>76</xdr:col>
      <xdr:colOff>165100</xdr:colOff>
      <xdr:row>58</xdr:row>
      <xdr:rowOff>6004</xdr:rowOff>
    </xdr:to>
    <xdr:sp macro="" textlink="">
      <xdr:nvSpPr>
        <xdr:cNvPr id="600" name="楕円 599"/>
        <xdr:cNvSpPr/>
      </xdr:nvSpPr>
      <xdr:spPr>
        <a:xfrm>
          <a:off x="14541500" y="984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168581</xdr:rowOff>
    </xdr:from>
    <xdr:ext cx="534377" cy="259045"/>
    <xdr:sp macro="" textlink="">
      <xdr:nvSpPr>
        <xdr:cNvPr id="601" name="テキスト ボックス 600"/>
        <xdr:cNvSpPr txBox="1"/>
      </xdr:nvSpPr>
      <xdr:spPr>
        <a:xfrm>
          <a:off x="14325111" y="99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135580</xdr:rowOff>
    </xdr:from>
    <xdr:to>
      <xdr:col>72</xdr:col>
      <xdr:colOff>38100</xdr:colOff>
      <xdr:row>55</xdr:row>
      <xdr:rowOff>65730</xdr:rowOff>
    </xdr:to>
    <xdr:sp macro="" textlink="">
      <xdr:nvSpPr>
        <xdr:cNvPr id="602" name="楕円 601"/>
        <xdr:cNvSpPr/>
      </xdr:nvSpPr>
      <xdr:spPr>
        <a:xfrm>
          <a:off x="13652500" y="93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82257</xdr:rowOff>
    </xdr:from>
    <xdr:ext cx="534377" cy="259045"/>
    <xdr:sp macro="" textlink="">
      <xdr:nvSpPr>
        <xdr:cNvPr id="603" name="テキスト ボックス 602"/>
        <xdr:cNvSpPr txBox="1"/>
      </xdr:nvSpPr>
      <xdr:spPr>
        <a:xfrm>
          <a:off x="13436111" y="91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81280</xdr:rowOff>
    </xdr:from>
    <xdr:to>
      <xdr:col>67</xdr:col>
      <xdr:colOff>101600</xdr:colOff>
      <xdr:row>56</xdr:row>
      <xdr:rowOff>11430</xdr:rowOff>
    </xdr:to>
    <xdr:sp macro="" textlink="">
      <xdr:nvSpPr>
        <xdr:cNvPr id="604" name="楕円 603"/>
        <xdr:cNvSpPr/>
      </xdr:nvSpPr>
      <xdr:spPr>
        <a:xfrm>
          <a:off x="127635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27957</xdr:rowOff>
    </xdr:from>
    <xdr:ext cx="534377" cy="259045"/>
    <xdr:sp macro="" textlink="">
      <xdr:nvSpPr>
        <xdr:cNvPr id="605" name="テキスト ボックス 604"/>
        <xdr:cNvSpPr txBox="1"/>
      </xdr:nvSpPr>
      <xdr:spPr>
        <a:xfrm>
          <a:off x="12547111" y="92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169838</xdr:rowOff>
    </xdr:from>
    <xdr:to>
      <xdr:col>85</xdr:col>
      <xdr:colOff>127000</xdr:colOff>
      <xdr:row>79</xdr:row>
      <xdr:rowOff>44450</xdr:rowOff>
    </xdr:to>
    <xdr:cxnSp macro="">
      <xdr:nvCxnSpPr>
        <xdr:cNvPr id="634" name="直線コネクタ 633"/>
        <xdr:cNvCxnSpPr/>
      </xdr:nvCxnSpPr>
      <xdr:spPr>
        <a:xfrm>
          <a:off x="15481300" y="13542938"/>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169838</xdr:rowOff>
    </xdr:from>
    <xdr:to>
      <xdr:col>81</xdr:col>
      <xdr:colOff>50800</xdr:colOff>
      <xdr:row>79</xdr:row>
      <xdr:rowOff>44450</xdr:rowOff>
    </xdr:to>
    <xdr:cxnSp macro="">
      <xdr:nvCxnSpPr>
        <xdr:cNvPr id="637" name="直線コネクタ 636"/>
        <xdr:cNvCxnSpPr/>
      </xdr:nvCxnSpPr>
      <xdr:spPr>
        <a:xfrm flipV="1">
          <a:off x="14592300" y="13542938"/>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43244</xdr:rowOff>
    </xdr:from>
    <xdr:to>
      <xdr:col>76</xdr:col>
      <xdr:colOff>114300</xdr:colOff>
      <xdr:row>79</xdr:row>
      <xdr:rowOff>44450</xdr:rowOff>
    </xdr:to>
    <xdr:cxnSp macro="">
      <xdr:nvCxnSpPr>
        <xdr:cNvPr id="640" name="直線コネクタ 639"/>
        <xdr:cNvCxnSpPr/>
      </xdr:nvCxnSpPr>
      <xdr:spPr>
        <a:xfrm>
          <a:off x="13703300" y="1358779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38939</xdr:rowOff>
    </xdr:from>
    <xdr:to>
      <xdr:col>71</xdr:col>
      <xdr:colOff>177800</xdr:colOff>
      <xdr:row>79</xdr:row>
      <xdr:rowOff>43244</xdr:rowOff>
    </xdr:to>
    <xdr:cxnSp macro="">
      <xdr:nvCxnSpPr>
        <xdr:cNvPr id="643" name="直線コネクタ 642"/>
        <xdr:cNvCxnSpPr/>
      </xdr:nvCxnSpPr>
      <xdr:spPr>
        <a:xfrm>
          <a:off x="12814300" y="1358348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119038</xdr:rowOff>
    </xdr:from>
    <xdr:to>
      <xdr:col>81</xdr:col>
      <xdr:colOff>101600</xdr:colOff>
      <xdr:row>79</xdr:row>
      <xdr:rowOff>49188</xdr:rowOff>
    </xdr:to>
    <xdr:sp macro="" textlink="">
      <xdr:nvSpPr>
        <xdr:cNvPr id="655" name="楕円 654"/>
        <xdr:cNvSpPr/>
      </xdr:nvSpPr>
      <xdr:spPr>
        <a:xfrm>
          <a:off x="15430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65715</xdr:rowOff>
    </xdr:from>
    <xdr:ext cx="469744" cy="259045"/>
    <xdr:sp macro="" textlink="">
      <xdr:nvSpPr>
        <xdr:cNvPr id="656" name="テキスト ボックス 655"/>
        <xdr:cNvSpPr txBox="1"/>
      </xdr:nvSpPr>
      <xdr:spPr>
        <a:xfrm>
          <a:off x="15246428" y="132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163894</xdr:rowOff>
    </xdr:from>
    <xdr:to>
      <xdr:col>72</xdr:col>
      <xdr:colOff>38100</xdr:colOff>
      <xdr:row>79</xdr:row>
      <xdr:rowOff>94044</xdr:rowOff>
    </xdr:to>
    <xdr:sp macro="" textlink="">
      <xdr:nvSpPr>
        <xdr:cNvPr id="659" name="楕円 658"/>
        <xdr:cNvSpPr/>
      </xdr:nvSpPr>
      <xdr:spPr>
        <a:xfrm>
          <a:off x="13652500" y="13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85171</xdr:rowOff>
    </xdr:from>
    <xdr:ext cx="313932" cy="259045"/>
    <xdr:sp macro="" textlink="">
      <xdr:nvSpPr>
        <xdr:cNvPr id="660" name="テキスト ボックス 659"/>
        <xdr:cNvSpPr txBox="1"/>
      </xdr:nvSpPr>
      <xdr:spPr>
        <a:xfrm>
          <a:off x="13546333" y="1362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159589</xdr:rowOff>
    </xdr:from>
    <xdr:to>
      <xdr:col>67</xdr:col>
      <xdr:colOff>101600</xdr:colOff>
      <xdr:row>79</xdr:row>
      <xdr:rowOff>89739</xdr:rowOff>
    </xdr:to>
    <xdr:sp macro="" textlink="">
      <xdr:nvSpPr>
        <xdr:cNvPr id="661" name="楕円 660"/>
        <xdr:cNvSpPr/>
      </xdr:nvSpPr>
      <xdr:spPr>
        <a:xfrm>
          <a:off x="12763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80866</xdr:rowOff>
    </xdr:from>
    <xdr:ext cx="378565" cy="259045"/>
    <xdr:sp macro="" textlink="">
      <xdr:nvSpPr>
        <xdr:cNvPr id="662" name="テキスト ボックス 661"/>
        <xdr:cNvSpPr txBox="1"/>
      </xdr:nvSpPr>
      <xdr:spPr>
        <a:xfrm>
          <a:off x="12625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133855</xdr:rowOff>
    </xdr:from>
    <xdr:to>
      <xdr:col>85</xdr:col>
      <xdr:colOff>127000</xdr:colOff>
      <xdr:row>97</xdr:row>
      <xdr:rowOff>134420</xdr:rowOff>
    </xdr:to>
    <xdr:cxnSp macro="">
      <xdr:nvCxnSpPr>
        <xdr:cNvPr id="691" name="直線コネクタ 690"/>
        <xdr:cNvCxnSpPr/>
      </xdr:nvCxnSpPr>
      <xdr:spPr>
        <a:xfrm>
          <a:off x="15481300" y="16764505"/>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130739</xdr:rowOff>
    </xdr:from>
    <xdr:to>
      <xdr:col>81</xdr:col>
      <xdr:colOff>50800</xdr:colOff>
      <xdr:row>97</xdr:row>
      <xdr:rowOff>133855</xdr:rowOff>
    </xdr:to>
    <xdr:cxnSp macro="">
      <xdr:nvCxnSpPr>
        <xdr:cNvPr id="694" name="直線コネクタ 693"/>
        <xdr:cNvCxnSpPr/>
      </xdr:nvCxnSpPr>
      <xdr:spPr>
        <a:xfrm>
          <a:off x="14592300" y="16761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124422</xdr:rowOff>
    </xdr:from>
    <xdr:to>
      <xdr:col>76</xdr:col>
      <xdr:colOff>114300</xdr:colOff>
      <xdr:row>97</xdr:row>
      <xdr:rowOff>130739</xdr:rowOff>
    </xdr:to>
    <xdr:cxnSp macro="">
      <xdr:nvCxnSpPr>
        <xdr:cNvPr id="697" name="直線コネクタ 696"/>
        <xdr:cNvCxnSpPr/>
      </xdr:nvCxnSpPr>
      <xdr:spPr>
        <a:xfrm>
          <a:off x="13703300" y="16755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124422</xdr:rowOff>
    </xdr:from>
    <xdr:to>
      <xdr:col>71</xdr:col>
      <xdr:colOff>177800</xdr:colOff>
      <xdr:row>97</xdr:row>
      <xdr:rowOff>127493</xdr:rowOff>
    </xdr:to>
    <xdr:cxnSp macro="">
      <xdr:nvCxnSpPr>
        <xdr:cNvPr id="700" name="直線コネクタ 699"/>
        <xdr:cNvCxnSpPr/>
      </xdr:nvCxnSpPr>
      <xdr:spPr>
        <a:xfrm flipV="1">
          <a:off x="12814300" y="1675507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83620</xdr:rowOff>
    </xdr:from>
    <xdr:to>
      <xdr:col>85</xdr:col>
      <xdr:colOff>177800</xdr:colOff>
      <xdr:row>98</xdr:row>
      <xdr:rowOff>13770</xdr:rowOff>
    </xdr:to>
    <xdr:sp macro="" textlink="">
      <xdr:nvSpPr>
        <xdr:cNvPr id="710" name="楕円 709"/>
        <xdr:cNvSpPr/>
      </xdr:nvSpPr>
      <xdr:spPr>
        <a:xfrm>
          <a:off x="16268700" y="167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62047</xdr:rowOff>
    </xdr:from>
    <xdr:ext cx="534377" cy="259045"/>
    <xdr:sp macro="" textlink="">
      <xdr:nvSpPr>
        <xdr:cNvPr id="711" name="公債費該当値テキスト"/>
        <xdr:cNvSpPr txBox="1"/>
      </xdr:nvSpPr>
      <xdr:spPr>
        <a:xfrm>
          <a:off x="16370300" y="166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83055</xdr:rowOff>
    </xdr:from>
    <xdr:to>
      <xdr:col>81</xdr:col>
      <xdr:colOff>101600</xdr:colOff>
      <xdr:row>98</xdr:row>
      <xdr:rowOff>13205</xdr:rowOff>
    </xdr:to>
    <xdr:sp macro="" textlink="">
      <xdr:nvSpPr>
        <xdr:cNvPr id="712" name="楕円 711"/>
        <xdr:cNvSpPr/>
      </xdr:nvSpPr>
      <xdr:spPr>
        <a:xfrm>
          <a:off x="15430500" y="167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4332</xdr:rowOff>
    </xdr:from>
    <xdr:ext cx="534377" cy="259045"/>
    <xdr:sp macro="" textlink="">
      <xdr:nvSpPr>
        <xdr:cNvPr id="713" name="テキスト ボックス 712"/>
        <xdr:cNvSpPr txBox="1"/>
      </xdr:nvSpPr>
      <xdr:spPr>
        <a:xfrm>
          <a:off x="15214111" y="168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79939</xdr:rowOff>
    </xdr:from>
    <xdr:to>
      <xdr:col>76</xdr:col>
      <xdr:colOff>165100</xdr:colOff>
      <xdr:row>98</xdr:row>
      <xdr:rowOff>10089</xdr:rowOff>
    </xdr:to>
    <xdr:sp macro="" textlink="">
      <xdr:nvSpPr>
        <xdr:cNvPr id="714" name="楕円 713"/>
        <xdr:cNvSpPr/>
      </xdr:nvSpPr>
      <xdr:spPr>
        <a:xfrm>
          <a:off x="14541500" y="167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1216</xdr:rowOff>
    </xdr:from>
    <xdr:ext cx="534377" cy="259045"/>
    <xdr:sp macro="" textlink="">
      <xdr:nvSpPr>
        <xdr:cNvPr id="715" name="テキスト ボックス 714"/>
        <xdr:cNvSpPr txBox="1"/>
      </xdr:nvSpPr>
      <xdr:spPr>
        <a:xfrm>
          <a:off x="14325111" y="168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73622</xdr:rowOff>
    </xdr:from>
    <xdr:to>
      <xdr:col>72</xdr:col>
      <xdr:colOff>38100</xdr:colOff>
      <xdr:row>98</xdr:row>
      <xdr:rowOff>3772</xdr:rowOff>
    </xdr:to>
    <xdr:sp macro="" textlink="">
      <xdr:nvSpPr>
        <xdr:cNvPr id="716" name="楕円 715"/>
        <xdr:cNvSpPr/>
      </xdr:nvSpPr>
      <xdr:spPr>
        <a:xfrm>
          <a:off x="13652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166349</xdr:rowOff>
    </xdr:from>
    <xdr:ext cx="534377" cy="259045"/>
    <xdr:sp macro="" textlink="">
      <xdr:nvSpPr>
        <xdr:cNvPr id="717" name="テキスト ボックス 716"/>
        <xdr:cNvSpPr txBox="1"/>
      </xdr:nvSpPr>
      <xdr:spPr>
        <a:xfrm>
          <a:off x="13436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76693</xdr:rowOff>
    </xdr:from>
    <xdr:to>
      <xdr:col>67</xdr:col>
      <xdr:colOff>101600</xdr:colOff>
      <xdr:row>98</xdr:row>
      <xdr:rowOff>6843</xdr:rowOff>
    </xdr:to>
    <xdr:sp macro="" textlink="">
      <xdr:nvSpPr>
        <xdr:cNvPr id="718" name="楕円 717"/>
        <xdr:cNvSpPr/>
      </xdr:nvSpPr>
      <xdr:spPr>
        <a:xfrm>
          <a:off x="12763500" y="167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169420</xdr:rowOff>
    </xdr:from>
    <xdr:ext cx="534377" cy="259045"/>
    <xdr:sp macro="" textlink="">
      <xdr:nvSpPr>
        <xdr:cNvPr id="719" name="テキスト ボックス 718"/>
        <xdr:cNvSpPr txBox="1"/>
      </xdr:nvSpPr>
      <xdr:spPr>
        <a:xfrm>
          <a:off x="12547111" y="168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目的別歳出の住民一人当たりのコストでは、民生費は、</a:t>
          </a:r>
          <a:r>
            <a:rPr lang="ja-JP" altLang="en-US" sz="1200" b="0" i="0" baseline="0">
              <a:solidFill>
                <a:schemeClr val="dk1"/>
              </a:solidFill>
              <a:effectLst/>
              <a:latin typeface="+mn-lt"/>
              <a:ea typeface="+mn-ea"/>
              <a:cs typeface="+mn-cs"/>
            </a:rPr>
            <a:t>私立保育園大規模改修補助金を交付したこと</a:t>
          </a:r>
          <a:r>
            <a:rPr lang="ja-JP" altLang="ja-JP" sz="1200" b="0" i="0" baseline="0">
              <a:solidFill>
                <a:schemeClr val="dk1"/>
              </a:solidFill>
              <a:effectLst/>
              <a:latin typeface="+mn-lt"/>
              <a:ea typeface="+mn-ea"/>
              <a:cs typeface="+mn-cs"/>
            </a:rPr>
            <a:t>に</a:t>
          </a:r>
          <a:r>
            <a:rPr lang="ja-JP" altLang="en-US" sz="1200" b="0" i="0" baseline="0">
              <a:solidFill>
                <a:schemeClr val="dk1"/>
              </a:solidFill>
              <a:effectLst/>
              <a:latin typeface="+mn-lt"/>
              <a:ea typeface="+mn-ea"/>
              <a:cs typeface="+mn-cs"/>
            </a:rPr>
            <a:t>より、</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年度より一人当たりのコストが</a:t>
          </a:r>
          <a:r>
            <a:rPr lang="en-US" altLang="ja-JP" sz="1200" b="0" i="0" baseline="0">
              <a:solidFill>
                <a:schemeClr val="dk1"/>
              </a:solidFill>
              <a:effectLst/>
              <a:latin typeface="+mn-lt"/>
              <a:ea typeface="+mn-ea"/>
              <a:cs typeface="+mn-cs"/>
            </a:rPr>
            <a:t>4,112</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増加している。</a:t>
          </a:r>
          <a:endParaRPr lang="ja-JP" altLang="ja-JP" sz="1200">
            <a:effectLst/>
          </a:endParaRPr>
        </a:p>
        <a:p>
          <a:pPr rtl="0"/>
          <a:r>
            <a:rPr lang="ja-JP" altLang="ja-JP" sz="1200" b="0" i="0" baseline="0">
              <a:solidFill>
                <a:schemeClr val="dk1"/>
              </a:solidFill>
              <a:effectLst/>
              <a:latin typeface="+mn-lt"/>
              <a:ea typeface="+mn-ea"/>
              <a:cs typeface="+mn-cs"/>
            </a:rPr>
            <a:t>衛生費は、太陽光発電及び蓄電池設置工事</a:t>
          </a:r>
          <a:r>
            <a:rPr lang="ja-JP" altLang="en-US" sz="1200" b="0" i="0" baseline="0">
              <a:solidFill>
                <a:schemeClr val="dk1"/>
              </a:solidFill>
              <a:effectLst/>
              <a:latin typeface="+mn-lt"/>
              <a:ea typeface="+mn-ea"/>
              <a:cs typeface="+mn-cs"/>
            </a:rPr>
            <a:t>の完了に伴い</a:t>
          </a:r>
          <a:r>
            <a:rPr lang="ja-JP" altLang="ja-JP" sz="1200" b="0" i="0" baseline="0">
              <a:solidFill>
                <a:schemeClr val="dk1"/>
              </a:solidFill>
              <a:effectLst/>
              <a:latin typeface="+mn-lt"/>
              <a:ea typeface="+mn-ea"/>
              <a:cs typeface="+mn-cs"/>
            </a:rPr>
            <a:t>、住民一人当たりコストは平成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年度より</a:t>
          </a:r>
          <a:r>
            <a:rPr lang="en-US" altLang="ja-JP" sz="1200" b="0" i="0" baseline="0">
              <a:solidFill>
                <a:schemeClr val="dk1"/>
              </a:solidFill>
              <a:effectLst/>
              <a:latin typeface="+mn-lt"/>
              <a:ea typeface="+mn-ea"/>
              <a:cs typeface="+mn-cs"/>
            </a:rPr>
            <a:t>14,360</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減少となった。</a:t>
          </a:r>
          <a:endParaRPr lang="ja-JP" altLang="ja-JP" sz="1200">
            <a:effectLst/>
          </a:endParaRPr>
        </a:p>
        <a:p>
          <a:pPr rtl="0"/>
          <a:r>
            <a:rPr lang="ja-JP" altLang="ja-JP" sz="1200" b="0" i="0" baseline="0">
              <a:solidFill>
                <a:schemeClr val="dk1"/>
              </a:solidFill>
              <a:effectLst/>
              <a:latin typeface="+mn-lt"/>
              <a:ea typeface="+mn-ea"/>
              <a:cs typeface="+mn-cs"/>
            </a:rPr>
            <a:t>土木費は、社会資本道路整備事業、都市防災総合推進事業、町有住宅</a:t>
          </a:r>
          <a:r>
            <a:rPr lang="ja-JP" altLang="en-US" sz="1200" b="0" i="0" baseline="0">
              <a:solidFill>
                <a:schemeClr val="dk1"/>
              </a:solidFill>
              <a:effectLst/>
              <a:latin typeface="+mn-lt"/>
              <a:ea typeface="+mn-ea"/>
              <a:cs typeface="+mn-cs"/>
            </a:rPr>
            <a:t>改修工事</a:t>
          </a:r>
          <a:r>
            <a:rPr lang="ja-JP" altLang="ja-JP" sz="1200" b="0" i="0" baseline="0">
              <a:solidFill>
                <a:schemeClr val="dk1"/>
              </a:solidFill>
              <a:effectLst/>
              <a:latin typeface="+mn-lt"/>
              <a:ea typeface="+mn-ea"/>
              <a:cs typeface="+mn-cs"/>
            </a:rPr>
            <a:t>などの大規模な投資的事業が集中したことから、事業費が大幅に増加し、平成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年度より一人当たりのコストが</a:t>
          </a:r>
          <a:r>
            <a:rPr lang="en-US" altLang="ja-JP" sz="1200" b="0" i="0" baseline="0">
              <a:solidFill>
                <a:schemeClr val="dk1"/>
              </a:solidFill>
              <a:effectLst/>
              <a:latin typeface="+mn-lt"/>
              <a:ea typeface="+mn-ea"/>
              <a:cs typeface="+mn-cs"/>
            </a:rPr>
            <a:t>30,133</a:t>
          </a:r>
          <a:r>
            <a:rPr lang="ja-JP" altLang="ja-JP" sz="1200" b="0" i="0" baseline="0">
              <a:solidFill>
                <a:schemeClr val="dk1"/>
              </a:solidFill>
              <a:effectLst/>
              <a:latin typeface="+mn-lt"/>
              <a:ea typeface="+mn-ea"/>
              <a:cs typeface="+mn-cs"/>
            </a:rPr>
            <a:t>円の増額となっている。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継続的に黒字となっている</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年度は、大規模な普通建設事業の実施により、実質単年度収支が赤字となった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財政調整基金残高については、前年度決算に伴い決算剰余金の積立を行ったほか、取り崩しは行わなかったため</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前年度と比較して増加している。また、標準財政規模は約</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600</a:t>
          </a:r>
          <a:r>
            <a:rPr lang="ja-JP" altLang="ja-JP" sz="1200" b="0" i="0" baseline="0">
              <a:solidFill>
                <a:schemeClr val="dk1"/>
              </a:solidFill>
              <a:effectLst/>
              <a:latin typeface="+mn-lt"/>
              <a:ea typeface="+mn-ea"/>
              <a:cs typeface="+mn-cs"/>
            </a:rPr>
            <a:t>万円</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中でも</a:t>
          </a:r>
          <a:r>
            <a:rPr lang="ja-JP" altLang="ja-JP" sz="1200" b="0" i="0" baseline="0">
              <a:solidFill>
                <a:schemeClr val="dk1"/>
              </a:solidFill>
              <a:effectLst/>
              <a:latin typeface="+mn-lt"/>
              <a:ea typeface="+mn-ea"/>
              <a:cs typeface="+mn-cs"/>
            </a:rPr>
            <a:t>、標準財政規模比では、前年度と比較して</a:t>
          </a:r>
          <a:r>
            <a:rPr lang="en-US" altLang="ja-JP" sz="1200" b="0" i="0" baseline="0">
              <a:solidFill>
                <a:schemeClr val="dk1"/>
              </a:solidFill>
              <a:effectLst/>
              <a:latin typeface="+mn-lt"/>
              <a:ea typeface="+mn-ea"/>
              <a:cs typeface="+mn-cs"/>
            </a:rPr>
            <a:t>1.1</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増となった。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引き続き、収支バランスを考慮し、健全な財政運営に努めていく。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各特別会計においては赤字額を出さないように予算編成を行っている。一般会計からの繰出金が増加しないよう、受益者負担の適正化を推進し健全な財政運営に努める。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6216327</v>
      </c>
      <c r="BO4" s="410"/>
      <c r="BP4" s="410"/>
      <c r="BQ4" s="410"/>
      <c r="BR4" s="410"/>
      <c r="BS4" s="410"/>
      <c r="BT4" s="410"/>
      <c r="BU4" s="411"/>
      <c r="BV4" s="409">
        <v>6120257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2.2000000000000002</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6011561</v>
      </c>
      <c r="BO5" s="447"/>
      <c r="BP5" s="447"/>
      <c r="BQ5" s="447"/>
      <c r="BR5" s="447"/>
      <c r="BS5" s="447"/>
      <c r="BT5" s="447"/>
      <c r="BU5" s="448"/>
      <c r="BV5" s="446">
        <v>5790060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84.2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204766</v>
      </c>
      <c r="BO6" s="447"/>
      <c r="BP6" s="447"/>
      <c r="BQ6" s="447"/>
      <c r="BR6" s="447"/>
      <c r="BS6" s="447"/>
      <c r="BT6" s="447"/>
      <c r="BU6" s="448"/>
      <c r="BV6" s="446">
        <v>330197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89.4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127944</v>
      </c>
      <c r="BO7" s="447"/>
      <c r="BP7" s="447"/>
      <c r="BQ7" s="447"/>
      <c r="BR7" s="447"/>
      <c r="BS7" s="447"/>
      <c r="BT7" s="447"/>
      <c r="BU7" s="448"/>
      <c r="BV7" s="446">
        <v>125345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3546042</v>
      </c>
      <c r="CU7" s="447"/>
      <c r="CV7" s="447"/>
      <c r="CW7" s="447"/>
      <c r="CX7" s="447"/>
      <c r="CY7" s="447"/>
      <c r="CZ7" s="447"/>
      <c r="DA7" s="448"/>
      <c r="DB7" s="446">
        <v>3440015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76822</v>
      </c>
      <c r="BO8" s="447"/>
      <c r="BP8" s="447"/>
      <c r="BQ8" s="447"/>
      <c r="BR8" s="447"/>
      <c r="BS8" s="447"/>
      <c r="BT8" s="447"/>
      <c r="BU8" s="448"/>
      <c r="BV8" s="446">
        <v>204852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12747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-128030</v>
      </c>
      <c r="BO9" s="447"/>
      <c r="BP9" s="447"/>
      <c r="BQ9" s="447"/>
      <c r="BR9" s="447"/>
      <c r="BS9" s="447"/>
      <c r="BT9" s="447"/>
      <c r="BU9" s="448"/>
      <c r="BV9" s="446">
        <v>35517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10.1</v>
      </c>
      <c r="CU9" s="444"/>
      <c r="CV9" s="444"/>
      <c r="CW9" s="444"/>
      <c r="CX9" s="444"/>
      <c r="CY9" s="444"/>
      <c r="CZ9" s="444"/>
      <c r="DA9" s="445"/>
      <c r="DB9" s="443">
        <v>9.5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13262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103189</v>
      </c>
      <c r="BO10" s="447"/>
      <c r="BP10" s="447"/>
      <c r="BQ10" s="447"/>
      <c r="BR10" s="447"/>
      <c r="BS10" s="447"/>
      <c r="BT10" s="447"/>
      <c r="BU10" s="448"/>
      <c r="BV10" s="446">
        <v>85426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13247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113</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13107</v>
      </c>
      <c r="S13" s="528"/>
      <c r="T13" s="528"/>
      <c r="U13" s="528"/>
      <c r="V13" s="529"/>
      <c r="W13" s="462" t="s">
        <v>132</v>
      </c>
      <c r="X13" s="463"/>
      <c r="Y13" s="463"/>
      <c r="Z13" s="463"/>
      <c r="AA13" s="463"/>
      <c r="AB13" s="453"/>
      <c r="AC13" s="497">
        <v>74</v>
      </c>
      <c r="AD13" s="498"/>
      <c r="AE13" s="498"/>
      <c r="AF13" s="498"/>
      <c r="AG13" s="537"/>
      <c r="AH13" s="497">
        <v>81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-24841</v>
      </c>
      <c r="BO13" s="447"/>
      <c r="BP13" s="447"/>
      <c r="BQ13" s="447"/>
      <c r="BR13" s="447"/>
      <c r="BS13" s="447"/>
      <c r="BT13" s="447"/>
      <c r="BU13" s="448"/>
      <c r="BV13" s="446">
        <v>120943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4.9000000000000004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13101</v>
      </c>
      <c r="S14" s="528"/>
      <c r="T14" s="528"/>
      <c r="U14" s="528"/>
      <c r="V14" s="529"/>
      <c r="W14" s="436"/>
      <c r="X14" s="437"/>
      <c r="Y14" s="437"/>
      <c r="Z14" s="437"/>
      <c r="AA14" s="437"/>
      <c r="AB14" s="426"/>
      <c r="AC14" s="530">
        <v>1.3</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12972</v>
      </c>
      <c r="S15" s="528"/>
      <c r="T15" s="528"/>
      <c r="U15" s="528"/>
      <c r="V15" s="529"/>
      <c r="W15" s="462" t="s">
        <v>142</v>
      </c>
      <c r="X15" s="463"/>
      <c r="Y15" s="463"/>
      <c r="Z15" s="463"/>
      <c r="AA15" s="463"/>
      <c r="AB15" s="453"/>
      <c r="AC15" s="497">
        <v>1412</v>
      </c>
      <c r="AD15" s="498"/>
      <c r="AE15" s="498"/>
      <c r="AF15" s="498"/>
      <c r="AG15" s="537"/>
      <c r="AH15" s="497">
        <v>1376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2077779</v>
      </c>
      <c r="BO15" s="410"/>
      <c r="BP15" s="410"/>
      <c r="BQ15" s="410"/>
      <c r="BR15" s="410"/>
      <c r="BS15" s="410"/>
      <c r="BT15" s="410"/>
      <c r="BU15" s="411"/>
      <c r="BV15" s="409">
        <v>2041244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25</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2699054</v>
      </c>
      <c r="BO16" s="447"/>
      <c r="BP16" s="447"/>
      <c r="BQ16" s="447"/>
      <c r="BR16" s="447"/>
      <c r="BS16" s="447"/>
      <c r="BT16" s="447"/>
      <c r="BU16" s="448"/>
      <c r="BV16" s="446">
        <v>2638511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4164</v>
      </c>
      <c r="AD17" s="498"/>
      <c r="AE17" s="498"/>
      <c r="AF17" s="498"/>
      <c r="AG17" s="537"/>
      <c r="AH17" s="497">
        <v>4224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2684722</v>
      </c>
      <c r="BO17" s="447"/>
      <c r="BP17" s="447"/>
      <c r="BQ17" s="447"/>
      <c r="BR17" s="447"/>
      <c r="BS17" s="447"/>
      <c r="BT17" s="447"/>
      <c r="BU17" s="448"/>
      <c r="BV17" s="446">
        <v>2635494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15.69</v>
      </c>
      <c r="M18" s="559"/>
      <c r="N18" s="559"/>
      <c r="O18" s="559"/>
      <c r="P18" s="559"/>
      <c r="Q18" s="559"/>
      <c r="R18" s="560"/>
      <c r="S18" s="560"/>
      <c r="T18" s="560"/>
      <c r="U18" s="560"/>
      <c r="V18" s="561"/>
      <c r="W18" s="464"/>
      <c r="X18" s="465"/>
      <c r="Y18" s="465"/>
      <c r="Z18" s="465"/>
      <c r="AA18" s="465"/>
      <c r="AB18" s="456"/>
      <c r="AC18" s="562">
        <v>73.7</v>
      </c>
      <c r="AD18" s="563"/>
      <c r="AE18" s="563"/>
      <c r="AF18" s="563"/>
      <c r="AG18" s="564"/>
      <c r="AH18" s="562">
        <v>74.400000000000006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3107373</v>
      </c>
      <c r="BO18" s="447"/>
      <c r="BP18" s="447"/>
      <c r="BQ18" s="447"/>
      <c r="BR18" s="447"/>
      <c r="BS18" s="447"/>
      <c r="BT18" s="447"/>
      <c r="BU18" s="448"/>
      <c r="BV18" s="446">
        <v>3034946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812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3952838</v>
      </c>
      <c r="BO19" s="447"/>
      <c r="BP19" s="447"/>
      <c r="BQ19" s="447"/>
      <c r="BR19" s="447"/>
      <c r="BS19" s="447"/>
      <c r="BT19" s="447"/>
      <c r="BU19" s="448"/>
      <c r="BV19" s="446">
        <v>4070089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5132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5038516</v>
      </c>
      <c r="BO23" s="447"/>
      <c r="BP23" s="447"/>
      <c r="BQ23" s="447"/>
      <c r="BR23" s="447"/>
      <c r="BS23" s="447"/>
      <c r="BT23" s="447"/>
      <c r="BU23" s="448"/>
      <c r="BV23" s="446">
        <v>4752228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8210</v>
      </c>
      <c r="R24" s="498"/>
      <c r="S24" s="498"/>
      <c r="T24" s="498"/>
      <c r="U24" s="498"/>
      <c r="V24" s="537"/>
      <c r="W24" s="596"/>
      <c r="X24" s="584"/>
      <c r="Y24" s="585"/>
      <c r="Z24" s="496" t="s">
        <v>166</v>
      </c>
      <c r="AA24" s="476"/>
      <c r="AB24" s="476"/>
      <c r="AC24" s="476"/>
      <c r="AD24" s="476"/>
      <c r="AE24" s="476"/>
      <c r="AF24" s="476"/>
      <c r="AG24" s="477"/>
      <c r="AH24" s="497">
        <v>93</v>
      </c>
      <c r="AI24" s="498"/>
      <c r="AJ24" s="498"/>
      <c r="AK24" s="498"/>
      <c r="AL24" s="537"/>
      <c r="AM24" s="497">
        <v>285231</v>
      </c>
      <c r="AN24" s="498"/>
      <c r="AO24" s="498"/>
      <c r="AP24" s="498"/>
      <c r="AQ24" s="498"/>
      <c r="AR24" s="537"/>
      <c r="AS24" s="497">
        <v>3067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4686626</v>
      </c>
      <c r="BO24" s="447"/>
      <c r="BP24" s="447"/>
      <c r="BQ24" s="447"/>
      <c r="BR24" s="447"/>
      <c r="BS24" s="447"/>
      <c r="BT24" s="447"/>
      <c r="BU24" s="448"/>
      <c r="BV24" s="446">
        <v>4569860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6740</v>
      </c>
      <c r="R25" s="498"/>
      <c r="S25" s="498"/>
      <c r="T25" s="498"/>
      <c r="U25" s="498"/>
      <c r="V25" s="537"/>
      <c r="W25" s="596"/>
      <c r="X25" s="584"/>
      <c r="Y25" s="585"/>
      <c r="Z25" s="496" t="s">
        <v>169</v>
      </c>
      <c r="AA25" s="476"/>
      <c r="AB25" s="476"/>
      <c r="AC25" s="476"/>
      <c r="AD25" s="476"/>
      <c r="AE25" s="476"/>
      <c r="AF25" s="476"/>
      <c r="AG25" s="477"/>
      <c r="AH25" s="497" t="s">
        <v>140</v>
      </c>
      <c r="AI25" s="498"/>
      <c r="AJ25" s="498"/>
      <c r="AK25" s="498"/>
      <c r="AL25" s="537"/>
      <c r="AM25" s="497" t="s">
        <v>140</v>
      </c>
      <c r="AN25" s="498"/>
      <c r="AO25" s="498"/>
      <c r="AP25" s="498"/>
      <c r="AQ25" s="498"/>
      <c r="AR25" s="537"/>
      <c r="AS25" s="497" t="s">
        <v>123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46680</v>
      </c>
      <c r="BO25" s="410"/>
      <c r="BP25" s="410"/>
      <c r="BQ25" s="410"/>
      <c r="BR25" s="410"/>
      <c r="BS25" s="410"/>
      <c r="BT25" s="410"/>
      <c r="BU25" s="411"/>
      <c r="BV25" s="409">
        <v>44109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6300</v>
      </c>
      <c r="R26" s="498"/>
      <c r="S26" s="498"/>
      <c r="T26" s="498"/>
      <c r="U26" s="498"/>
      <c r="V26" s="537"/>
      <c r="W26" s="596"/>
      <c r="X26" s="584"/>
      <c r="Y26" s="585"/>
      <c r="Z26" s="496" t="s">
        <v>172</v>
      </c>
      <c r="AA26" s="606"/>
      <c r="AB26" s="606"/>
      <c r="AC26" s="606"/>
      <c r="AD26" s="606"/>
      <c r="AE26" s="606"/>
      <c r="AF26" s="606"/>
      <c r="AG26" s="607"/>
      <c r="AH26" s="497" t="s">
        <v>140</v>
      </c>
      <c r="AI26" s="498"/>
      <c r="AJ26" s="498"/>
      <c r="AK26" s="498"/>
      <c r="AL26" s="537"/>
      <c r="AM26" s="497" t="s">
        <v>140</v>
      </c>
      <c r="AN26" s="498"/>
      <c r="AO26" s="498"/>
      <c r="AP26" s="498"/>
      <c r="AQ26" s="498"/>
      <c r="AR26" s="537"/>
      <c r="AS26" s="497" t="s">
        <v>140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3110</v>
      </c>
      <c r="R27" s="498"/>
      <c r="S27" s="498"/>
      <c r="T27" s="498"/>
      <c r="U27" s="498"/>
      <c r="V27" s="537"/>
      <c r="W27" s="596"/>
      <c r="X27" s="584"/>
      <c r="Y27" s="585"/>
      <c r="Z27" s="496" t="s">
        <v>175</v>
      </c>
      <c r="AA27" s="476"/>
      <c r="AB27" s="476"/>
      <c r="AC27" s="476"/>
      <c r="AD27" s="476"/>
      <c r="AE27" s="476"/>
      <c r="AF27" s="476"/>
      <c r="AG27" s="477"/>
      <c r="AH27" s="497" t="s">
        <v>140</v>
      </c>
      <c r="AI27" s="498"/>
      <c r="AJ27" s="498"/>
      <c r="AK27" s="498"/>
      <c r="AL27" s="537"/>
      <c r="AM27" s="497" t="s">
        <v>140</v>
      </c>
      <c r="AN27" s="498"/>
      <c r="AO27" s="498"/>
      <c r="AP27" s="498"/>
      <c r="AQ27" s="498"/>
      <c r="AR27" s="537"/>
      <c r="AS27" s="497" t="s">
        <v>140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126388</v>
      </c>
      <c r="BO27" s="620"/>
      <c r="BP27" s="620"/>
      <c r="BQ27" s="620"/>
      <c r="BR27" s="620"/>
      <c r="BS27" s="620"/>
      <c r="BT27" s="620"/>
      <c r="BU27" s="621"/>
      <c r="BV27" s="619">
        <v>126388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2570</v>
      </c>
      <c r="R28" s="498"/>
      <c r="S28" s="498"/>
      <c r="T28" s="498"/>
      <c r="U28" s="498"/>
      <c r="V28" s="537"/>
      <c r="W28" s="596"/>
      <c r="X28" s="584"/>
      <c r="Y28" s="585"/>
      <c r="Z28" s="496" t="s">
        <v>178</v>
      </c>
      <c r="AA28" s="476"/>
      <c r="AB28" s="476"/>
      <c r="AC28" s="476"/>
      <c r="AD28" s="476"/>
      <c r="AE28" s="476"/>
      <c r="AF28" s="476"/>
      <c r="AG28" s="477"/>
      <c r="AH28" s="497" t="s">
        <v>140</v>
      </c>
      <c r="AI28" s="498"/>
      <c r="AJ28" s="498"/>
      <c r="AK28" s="498"/>
      <c r="AL28" s="537"/>
      <c r="AM28" s="497" t="s">
        <v>140</v>
      </c>
      <c r="AN28" s="498"/>
      <c r="AO28" s="498"/>
      <c r="AP28" s="498"/>
      <c r="AQ28" s="498"/>
      <c r="AR28" s="537"/>
      <c r="AS28" s="497" t="s">
        <v>140</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2184618</v>
      </c>
      <c r="BO28" s="410"/>
      <c r="BP28" s="410"/>
      <c r="BQ28" s="410"/>
      <c r="BR28" s="410"/>
      <c r="BS28" s="410"/>
      <c r="BT28" s="410"/>
      <c r="BU28" s="411"/>
      <c r="BV28" s="409">
        <v>2081429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10</v>
      </c>
      <c r="M29" s="498"/>
      <c r="N29" s="498"/>
      <c r="O29" s="498"/>
      <c r="P29" s="537"/>
      <c r="Q29" s="497">
        <v>2460</v>
      </c>
      <c r="R29" s="498"/>
      <c r="S29" s="498"/>
      <c r="T29" s="498"/>
      <c r="U29" s="498"/>
      <c r="V29" s="537"/>
      <c r="W29" s="597"/>
      <c r="X29" s="598"/>
      <c r="Y29" s="599"/>
      <c r="Z29" s="496" t="s">
        <v>181</v>
      </c>
      <c r="AA29" s="476"/>
      <c r="AB29" s="476"/>
      <c r="AC29" s="476"/>
      <c r="AD29" s="476"/>
      <c r="AE29" s="476"/>
      <c r="AF29" s="476"/>
      <c r="AG29" s="477"/>
      <c r="AH29" s="497">
        <v>93</v>
      </c>
      <c r="AI29" s="498"/>
      <c r="AJ29" s="498"/>
      <c r="AK29" s="498"/>
      <c r="AL29" s="537"/>
      <c r="AM29" s="497">
        <v>285231</v>
      </c>
      <c r="AN29" s="498"/>
      <c r="AO29" s="498"/>
      <c r="AP29" s="498"/>
      <c r="AQ29" s="498"/>
      <c r="AR29" s="537"/>
      <c r="AS29" s="497">
        <v>3067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46789</v>
      </c>
      <c r="BO29" s="447"/>
      <c r="BP29" s="447"/>
      <c r="BQ29" s="447"/>
      <c r="BR29" s="447"/>
      <c r="BS29" s="447"/>
      <c r="BT29" s="447"/>
      <c r="BU29" s="448"/>
      <c r="BV29" s="446">
        <v>46789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2780272</v>
      </c>
      <c r="BO30" s="620"/>
      <c r="BP30" s="620"/>
      <c r="BQ30" s="620"/>
      <c r="BR30" s="620"/>
      <c r="BS30" s="620"/>
      <c r="BT30" s="620"/>
      <c r="BU30" s="621"/>
      <c r="BV30" s="619">
        <v>2764198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安芸地区衛生施設管理組合（一般会計）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坂町土地開発公社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安芸地区衛生施設管理組合（特別会計）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広島県海田高等学校財産組合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広島県後期高齢者医療広域連合（一般会計）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広島県後期高齢者医療広域連合（特別会計）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広島県市町総合事務組合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jqP6whTK61s0RAyLkKm40DU/NDWy13Lwt8pIJcaInvvJvZQlDeVBCT2o8uRkGGYPwEc2f/ttv0XUzf/fmhw66g==" saltValue="TCXzAqJWWghaSgygvgyE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31"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24" t="s">
        <v>543</v>
      </c>
      <c r="D34" s="1224"/>
      <c r="E34" s="1225"/>
      <c r="F34" s="32">
        <v>3.84</v>
      </c>
      <c r="G34" s="33">
        <v>3.94</v>
      </c>
      <c r="H34" s="33">
        <v>4.82</v>
      </c>
      <c r="I34" s="33">
        <v>5.95</v>
      </c>
      <c r="J34" s="34">
        <v>2.16</v>
      </c>
      <c r="K34" s="22"/>
      <c r="L34" s="22"/>
      <c r="M34" s="22"/>
      <c r="N34" s="22"/>
      <c r="O34" s="22"/>
      <c r="P34" s="22"/>
    </row>
    <row r="35" spans="1:16" ht="39" customHeight="1">
      <c r="A35" s="22"/>
      <c r="B35" s="35"/>
      <c r="C35" s="1218" t="s">
        <v>544</v>
      </c>
      <c r="D35" s="1219"/>
      <c r="E35" s="1220"/>
      <c r="F35" s="36">
        <v>0.84</v>
      </c>
      <c r="G35" s="37">
        <v>0.75</v>
      </c>
      <c r="H35" s="37">
        <v>1.26</v>
      </c>
      <c r="I35" s="37">
        <v>0.82</v>
      </c>
      <c r="J35" s="38">
        <v>1.61</v>
      </c>
      <c r="K35" s="22"/>
      <c r="L35" s="22"/>
      <c r="M35" s="22"/>
      <c r="N35" s="22"/>
      <c r="O35" s="22"/>
      <c r="P35" s="22"/>
    </row>
    <row r="36" spans="1:16" ht="39" customHeight="1">
      <c r="A36" s="22"/>
      <c r="B36" s="35"/>
      <c r="C36" s="1218" t="s">
        <v>545</v>
      </c>
      <c r="D36" s="1219"/>
      <c r="E36" s="1220"/>
      <c r="F36" s="36">
        <v>0.16</v>
      </c>
      <c r="G36" s="37">
        <v>0.02</v>
      </c>
      <c r="H36" s="37">
        <v>0.47</v>
      </c>
      <c r="I36" s="37">
        <v>0.63</v>
      </c>
      <c r="J36" s="38">
        <v>0.23</v>
      </c>
      <c r="K36" s="22"/>
      <c r="L36" s="22"/>
      <c r="M36" s="22"/>
      <c r="N36" s="22"/>
      <c r="O36" s="22"/>
      <c r="P36" s="22"/>
    </row>
    <row r="37" spans="1:16" ht="39" customHeight="1">
      <c r="A37" s="22"/>
      <c r="B37" s="35"/>
      <c r="C37" s="1218" t="s">
        <v>546</v>
      </c>
      <c r="D37" s="1219"/>
      <c r="E37" s="1220"/>
      <c r="F37" s="36">
        <v>0.01</v>
      </c>
      <c r="G37" s="37">
        <v>0.03</v>
      </c>
      <c r="H37" s="37">
        <v>0.03</v>
      </c>
      <c r="I37" s="37">
        <v>0.04</v>
      </c>
      <c r="J37" s="38">
        <v>0.2</v>
      </c>
      <c r="K37" s="22"/>
      <c r="L37" s="22"/>
      <c r="M37" s="22"/>
      <c r="N37" s="22"/>
      <c r="O37" s="22"/>
      <c r="P37" s="22"/>
    </row>
    <row r="38" spans="1:16" ht="39" customHeight="1">
      <c r="A38" s="22"/>
      <c r="B38" s="35"/>
      <c r="C38" s="1218" t="s">
        <v>547</v>
      </c>
      <c r="D38" s="1219"/>
      <c r="E38" s="1220"/>
      <c r="F38" s="36">
        <v>0.32</v>
      </c>
      <c r="G38" s="37">
        <v>0.81</v>
      </c>
      <c r="H38" s="37">
        <v>1.21</v>
      </c>
      <c r="I38" s="37">
        <v>1</v>
      </c>
      <c r="J38" s="38">
        <v>0.16</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548</v>
      </c>
      <c r="D42" s="1219"/>
      <c r="E42" s="1220"/>
      <c r="F42" s="36" t="s">
        <v>494</v>
      </c>
      <c r="G42" s="37" t="s">
        <v>494</v>
      </c>
      <c r="H42" s="37" t="s">
        <v>494</v>
      </c>
      <c r="I42" s="37" t="s">
        <v>494</v>
      </c>
      <c r="J42" s="38" t="s">
        <v>494</v>
      </c>
      <c r="K42" s="22"/>
      <c r="L42" s="22"/>
      <c r="M42" s="22"/>
      <c r="N42" s="22"/>
      <c r="O42" s="22"/>
      <c r="P42" s="22"/>
    </row>
    <row r="43" spans="1:16" ht="39" customHeight="1" thickBot="1">
      <c r="A43" s="22"/>
      <c r="B43" s="40"/>
      <c r="C43" s="1221" t="s">
        <v>549</v>
      </c>
      <c r="D43" s="1222"/>
      <c r="E43" s="1223"/>
      <c r="F43" s="41" t="s">
        <v>494</v>
      </c>
      <c r="G43" s="42" t="s">
        <v>494</v>
      </c>
      <c r="H43" s="42" t="s">
        <v>494</v>
      </c>
      <c r="I43" s="42" t="s">
        <v>494</v>
      </c>
      <c r="J43" s="43" t="s">
        <v>494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LeARDl7avD/ZmqOoPy9/fnRWWJpyAi1zPkWcRGDrQz578lfN8bPL7VzlkYnCdOkxdGuoKJljuQLC37knE1nGw==" saltValue="Hu8K1VFwL3Q7J6zRVLvn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3" zoomScaleSheetLayoutView="55" workbookViewId="0">
      <selection activeCell="U47" sqref="U47"/>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34" t="s">
        <v>10</v>
      </c>
      <c r="C45" s="1235"/>
      <c r="D45" s="58"/>
      <c r="E45" s="1240" t="s">
        <v>11</v>
      </c>
      <c r="F45" s="1240"/>
      <c r="G45" s="1240"/>
      <c r="H45" s="1240"/>
      <c r="I45" s="1240"/>
      <c r="J45" s="1241"/>
      <c r="K45" s="59">
        <v>456</v>
      </c>
      <c r="L45" s="60">
        <v>456</v>
      </c>
      <c r="M45" s="60">
        <v>441</v>
      </c>
      <c r="N45" s="60">
        <v>436</v>
      </c>
      <c r="O45" s="61">
        <v>440</v>
      </c>
      <c r="P45" s="48"/>
      <c r="Q45" s="48"/>
      <c r="R45" s="48"/>
      <c r="S45" s="48"/>
      <c r="T45" s="48"/>
      <c r="U45" s="48"/>
    </row>
    <row r="46" spans="1:21" ht="30.75" customHeight="1">
      <c r="A46" s="48"/>
      <c r="B46" s="1236"/>
      <c r="C46" s="1237"/>
      <c r="D46" s="62"/>
      <c r="E46" s="1228" t="s">
        <v>12</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c r="A47" s="48"/>
      <c r="B47" s="1236"/>
      <c r="C47" s="1237"/>
      <c r="D47" s="62"/>
      <c r="E47" s="1228" t="s">
        <v>13</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c r="A48" s="48"/>
      <c r="B48" s="1236"/>
      <c r="C48" s="1237"/>
      <c r="D48" s="62"/>
      <c r="E48" s="1228" t="s">
        <v>14</v>
      </c>
      <c r="F48" s="1228"/>
      <c r="G48" s="1228"/>
      <c r="H48" s="1228"/>
      <c r="I48" s="1228"/>
      <c r="J48" s="1229"/>
      <c r="K48" s="63">
        <v>216</v>
      </c>
      <c r="L48" s="64">
        <v>212</v>
      </c>
      <c r="M48" s="64">
        <v>234</v>
      </c>
      <c r="N48" s="64">
        <v>186</v>
      </c>
      <c r="O48" s="65">
        <v>217</v>
      </c>
      <c r="P48" s="48"/>
      <c r="Q48" s="48"/>
      <c r="R48" s="48"/>
      <c r="S48" s="48"/>
      <c r="T48" s="48"/>
      <c r="U48" s="48"/>
    </row>
    <row r="49" spans="1:21" ht="30.75" customHeight="1">
      <c r="A49" s="48"/>
      <c r="B49" s="1236"/>
      <c r="C49" s="1237"/>
      <c r="D49" s="62"/>
      <c r="E49" s="1228" t="s">
        <v>15</v>
      </c>
      <c r="F49" s="1228"/>
      <c r="G49" s="1228"/>
      <c r="H49" s="1228"/>
      <c r="I49" s="1228"/>
      <c r="J49" s="1229"/>
      <c r="K49" s="63">
        <v>33</v>
      </c>
      <c r="L49" s="64">
        <v>33</v>
      </c>
      <c r="M49" s="64">
        <v>33</v>
      </c>
      <c r="N49" s="64">
        <v>29</v>
      </c>
      <c r="O49" s="65">
        <v>7</v>
      </c>
      <c r="P49" s="48"/>
      <c r="Q49" s="48"/>
      <c r="R49" s="48"/>
      <c r="S49" s="48"/>
      <c r="T49" s="48"/>
      <c r="U49" s="48"/>
    </row>
    <row r="50" spans="1:21" ht="30.75" customHeight="1">
      <c r="A50" s="48"/>
      <c r="B50" s="1236"/>
      <c r="C50" s="1237"/>
      <c r="D50" s="62"/>
      <c r="E50" s="1228" t="s">
        <v>16</v>
      </c>
      <c r="F50" s="1228"/>
      <c r="G50" s="1228"/>
      <c r="H50" s="1228"/>
      <c r="I50" s="1228"/>
      <c r="J50" s="1229"/>
      <c r="K50" s="63">
        <v>3</v>
      </c>
      <c r="L50" s="64">
        <v>3</v>
      </c>
      <c r="M50" s="64">
        <v>2</v>
      </c>
      <c r="N50" s="64">
        <v>2</v>
      </c>
      <c r="O50" s="65">
        <v>2</v>
      </c>
      <c r="P50" s="48"/>
      <c r="Q50" s="48"/>
      <c r="R50" s="48"/>
      <c r="S50" s="48"/>
      <c r="T50" s="48"/>
      <c r="U50" s="48"/>
    </row>
    <row r="51" spans="1:21" ht="30.75" customHeight="1">
      <c r="A51" s="48"/>
      <c r="B51" s="1238"/>
      <c r="C51" s="1239"/>
      <c r="D51" s="66"/>
      <c r="E51" s="1228" t="s">
        <v>17</v>
      </c>
      <c r="F51" s="1228"/>
      <c r="G51" s="1228"/>
      <c r="H51" s="1228"/>
      <c r="I51" s="1228"/>
      <c r="J51" s="1229"/>
      <c r="K51" s="63" t="s">
        <v>494</v>
      </c>
      <c r="L51" s="64" t="s">
        <v>494</v>
      </c>
      <c r="M51" s="64" t="s">
        <v>494</v>
      </c>
      <c r="N51" s="64" t="s">
        <v>494</v>
      </c>
      <c r="O51" s="65" t="s">
        <v>494</v>
      </c>
      <c r="P51" s="48"/>
      <c r="Q51" s="48"/>
      <c r="R51" s="48"/>
      <c r="S51" s="48"/>
      <c r="T51" s="48"/>
      <c r="U51" s="48"/>
    </row>
    <row r="52" spans="1:21" ht="30.75" customHeight="1">
      <c r="A52" s="48"/>
      <c r="B52" s="1226" t="s">
        <v>18</v>
      </c>
      <c r="C52" s="1227"/>
      <c r="D52" s="66"/>
      <c r="E52" s="1228" t="s">
        <v>19</v>
      </c>
      <c r="F52" s="1228"/>
      <c r="G52" s="1228"/>
      <c r="H52" s="1228"/>
      <c r="I52" s="1228"/>
      <c r="J52" s="1229"/>
      <c r="K52" s="63">
        <v>551</v>
      </c>
      <c r="L52" s="64">
        <v>549</v>
      </c>
      <c r="M52" s="64">
        <v>541</v>
      </c>
      <c r="N52" s="64">
        <v>538</v>
      </c>
      <c r="O52" s="65">
        <v>541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157</v>
      </c>
      <c r="L53" s="69">
        <v>155</v>
      </c>
      <c r="M53" s="69">
        <v>169</v>
      </c>
      <c r="N53" s="69">
        <v>115</v>
      </c>
      <c r="O53" s="70">
        <v>125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fsOAJovyeZ+BUx2leYkRl42ccgVaYYWGPyHksJs4VTFkqi2koI/pIBVoWx7cKH8LKBQ9qvTTcys60xtdZ8zHQ==" saltValue="99/12X5INbRN7GcZ/T3Y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R39" sqref="R39"/>
    </sheetView>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537</v>
      </c>
      <c r="J40" s="79" t="s">
        <v>538</v>
      </c>
      <c r="K40" s="79" t="s">
        <v>539</v>
      </c>
      <c r="L40" s="79" t="s">
        <v>540</v>
      </c>
      <c r="M40" s="80" t="s">
        <v>541</v>
      </c>
    </row>
    <row r="41" spans="2:13" ht="27.75" customHeight="1">
      <c r="B41" s="1242" t="s">
        <v>23</v>
      </c>
      <c r="C41" s="1243"/>
      <c r="D41" s="81"/>
      <c r="E41" s="1248" t="s">
        <v>24</v>
      </c>
      <c r="F41" s="1248"/>
      <c r="G41" s="1248"/>
      <c r="H41" s="1249"/>
      <c r="I41" s="82">
        <v>4826</v>
      </c>
      <c r="J41" s="83">
        <v>4818</v>
      </c>
      <c r="K41" s="83">
        <v>4822</v>
      </c>
      <c r="L41" s="83">
        <v>4752</v>
      </c>
      <c r="M41" s="84">
        <v>5039</v>
      </c>
    </row>
    <row r="42" spans="2:13" ht="27.75" customHeight="1">
      <c r="B42" s="1244"/>
      <c r="C42" s="1245"/>
      <c r="D42" s="85"/>
      <c r="E42" s="1250" t="s">
        <v>25</v>
      </c>
      <c r="F42" s="1250"/>
      <c r="G42" s="1250"/>
      <c r="H42" s="1251"/>
      <c r="I42" s="86">
        <v>57</v>
      </c>
      <c r="J42" s="87">
        <v>40</v>
      </c>
      <c r="K42" s="87">
        <v>37</v>
      </c>
      <c r="L42" s="87">
        <v>35</v>
      </c>
      <c r="M42" s="88">
        <v>33</v>
      </c>
    </row>
    <row r="43" spans="2:13" ht="27.75" customHeight="1">
      <c r="B43" s="1244"/>
      <c r="C43" s="1245"/>
      <c r="D43" s="85"/>
      <c r="E43" s="1250" t="s">
        <v>26</v>
      </c>
      <c r="F43" s="1250"/>
      <c r="G43" s="1250"/>
      <c r="H43" s="1251"/>
      <c r="I43" s="86">
        <v>2705</v>
      </c>
      <c r="J43" s="87">
        <v>2506</v>
      </c>
      <c r="K43" s="87">
        <v>2483</v>
      </c>
      <c r="L43" s="87">
        <v>2275</v>
      </c>
      <c r="M43" s="88">
        <v>2163</v>
      </c>
    </row>
    <row r="44" spans="2:13" ht="27.75" customHeight="1">
      <c r="B44" s="1244"/>
      <c r="C44" s="1245"/>
      <c r="D44" s="85"/>
      <c r="E44" s="1250" t="s">
        <v>27</v>
      </c>
      <c r="F44" s="1250"/>
      <c r="G44" s="1250"/>
      <c r="H44" s="1251"/>
      <c r="I44" s="86">
        <v>99</v>
      </c>
      <c r="J44" s="87">
        <v>67</v>
      </c>
      <c r="K44" s="87">
        <v>49</v>
      </c>
      <c r="L44" s="87">
        <v>147</v>
      </c>
      <c r="M44" s="88">
        <v>207</v>
      </c>
    </row>
    <row r="45" spans="2:13" ht="27.75" customHeight="1">
      <c r="B45" s="1244"/>
      <c r="C45" s="1245"/>
      <c r="D45" s="85"/>
      <c r="E45" s="1250" t="s">
        <v>28</v>
      </c>
      <c r="F45" s="1250"/>
      <c r="G45" s="1250"/>
      <c r="H45" s="1251"/>
      <c r="I45" s="86">
        <v>623</v>
      </c>
      <c r="J45" s="87">
        <v>608</v>
      </c>
      <c r="K45" s="87">
        <v>568</v>
      </c>
      <c r="L45" s="87">
        <v>550</v>
      </c>
      <c r="M45" s="88">
        <v>537</v>
      </c>
    </row>
    <row r="46" spans="2:13" ht="27.75" customHeight="1">
      <c r="B46" s="1244"/>
      <c r="C46" s="1245"/>
      <c r="D46" s="89"/>
      <c r="E46" s="1250" t="s">
        <v>29</v>
      </c>
      <c r="F46" s="1250"/>
      <c r="G46" s="1250"/>
      <c r="H46" s="1251"/>
      <c r="I46" s="86" t="s">
        <v>494</v>
      </c>
      <c r="J46" s="87" t="s">
        <v>494</v>
      </c>
      <c r="K46" s="87" t="s">
        <v>494</v>
      </c>
      <c r="L46" s="87" t="s">
        <v>494</v>
      </c>
      <c r="M46" s="88" t="s">
        <v>494</v>
      </c>
    </row>
    <row r="47" spans="2:13" ht="27.75" customHeight="1">
      <c r="B47" s="1244"/>
      <c r="C47" s="1245"/>
      <c r="D47" s="90"/>
      <c r="E47" s="1252" t="s">
        <v>30</v>
      </c>
      <c r="F47" s="1253"/>
      <c r="G47" s="1253"/>
      <c r="H47" s="1254"/>
      <c r="I47" s="86" t="s">
        <v>494</v>
      </c>
      <c r="J47" s="87" t="s">
        <v>494</v>
      </c>
      <c r="K47" s="87" t="s">
        <v>494</v>
      </c>
      <c r="L47" s="87" t="s">
        <v>494</v>
      </c>
      <c r="M47" s="88" t="s">
        <v>494</v>
      </c>
    </row>
    <row r="48" spans="2:13" ht="27.75" customHeight="1">
      <c r="B48" s="1244"/>
      <c r="C48" s="1245"/>
      <c r="D48" s="85"/>
      <c r="E48" s="1250" t="s">
        <v>31</v>
      </c>
      <c r="F48" s="1250"/>
      <c r="G48" s="1250"/>
      <c r="H48" s="1251"/>
      <c r="I48" s="86" t="s">
        <v>494</v>
      </c>
      <c r="J48" s="87" t="s">
        <v>494</v>
      </c>
      <c r="K48" s="87" t="s">
        <v>494</v>
      </c>
      <c r="L48" s="87" t="s">
        <v>494</v>
      </c>
      <c r="M48" s="88" t="s">
        <v>494</v>
      </c>
    </row>
    <row r="49" spans="2:13" ht="27.75" customHeight="1">
      <c r="B49" s="1246"/>
      <c r="C49" s="1247"/>
      <c r="D49" s="85"/>
      <c r="E49" s="1250" t="s">
        <v>32</v>
      </c>
      <c r="F49" s="1250"/>
      <c r="G49" s="1250"/>
      <c r="H49" s="1251"/>
      <c r="I49" s="86" t="s">
        <v>494</v>
      </c>
      <c r="J49" s="87" t="s">
        <v>494</v>
      </c>
      <c r="K49" s="87" t="s">
        <v>494</v>
      </c>
      <c r="L49" s="87" t="s">
        <v>494</v>
      </c>
      <c r="M49" s="88" t="s">
        <v>494</v>
      </c>
    </row>
    <row r="50" spans="2:13" ht="27.75" customHeight="1">
      <c r="B50" s="1255" t="s">
        <v>33</v>
      </c>
      <c r="C50" s="1256"/>
      <c r="D50" s="91"/>
      <c r="E50" s="1250" t="s">
        <v>34</v>
      </c>
      <c r="F50" s="1250"/>
      <c r="G50" s="1250"/>
      <c r="H50" s="1251"/>
      <c r="I50" s="86">
        <v>4171</v>
      </c>
      <c r="J50" s="87">
        <v>4403</v>
      </c>
      <c r="K50" s="87">
        <v>4738</v>
      </c>
      <c r="L50" s="87">
        <v>5059</v>
      </c>
      <c r="M50" s="88">
        <v>5195</v>
      </c>
    </row>
    <row r="51" spans="2:13" ht="27.75" customHeight="1">
      <c r="B51" s="1244"/>
      <c r="C51" s="1245"/>
      <c r="D51" s="85"/>
      <c r="E51" s="1250" t="s">
        <v>35</v>
      </c>
      <c r="F51" s="1250"/>
      <c r="G51" s="1250"/>
      <c r="H51" s="1251"/>
      <c r="I51" s="86">
        <v>474</v>
      </c>
      <c r="J51" s="87">
        <v>430</v>
      </c>
      <c r="K51" s="87">
        <v>384</v>
      </c>
      <c r="L51" s="87">
        <v>443</v>
      </c>
      <c r="M51" s="88">
        <v>410</v>
      </c>
    </row>
    <row r="52" spans="2:13" ht="27.75" customHeight="1">
      <c r="B52" s="1246"/>
      <c r="C52" s="1247"/>
      <c r="D52" s="85"/>
      <c r="E52" s="1250" t="s">
        <v>36</v>
      </c>
      <c r="F52" s="1250"/>
      <c r="G52" s="1250"/>
      <c r="H52" s="1251"/>
      <c r="I52" s="86">
        <v>6245</v>
      </c>
      <c r="J52" s="87">
        <v>6246</v>
      </c>
      <c r="K52" s="87">
        <v>6177</v>
      </c>
      <c r="L52" s="87">
        <v>6225</v>
      </c>
      <c r="M52" s="88">
        <v>6145</v>
      </c>
    </row>
    <row r="53" spans="2:13" ht="27.75" customHeight="1" thickBot="1">
      <c r="B53" s="1257" t="s">
        <v>37</v>
      </c>
      <c r="C53" s="1258"/>
      <c r="D53" s="92"/>
      <c r="E53" s="1259" t="s">
        <v>38</v>
      </c>
      <c r="F53" s="1259"/>
      <c r="G53" s="1259"/>
      <c r="H53" s="1260"/>
      <c r="I53" s="93">
        <v>-2581</v>
      </c>
      <c r="J53" s="94">
        <v>-3040</v>
      </c>
      <c r="K53" s="94">
        <v>-3340</v>
      </c>
      <c r="L53" s="94">
        <v>-3968</v>
      </c>
      <c r="M53" s="95">
        <v>-3771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HTxuQJLEjquyHvGDMLIRDFwuWsxBxQ7DYRtlTP/Y5BlQXlFogveKnjeh9juiniUMuTMZfEgRr6nQ7RHZDlGCw==" saltValue="NLxGJCI332wyZhsGzegg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0" zoomScaleNormal="70" zoomScaleSheetLayoutView="100" workbookViewId="0">
      <selection activeCell="H53" sqref="H53"/>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539</v>
      </c>
      <c r="G54" s="104" t="s">
        <v>540</v>
      </c>
      <c r="H54" s="105" t="s">
        <v>541</v>
      </c>
    </row>
    <row r="55" spans="2:8" ht="52.5" customHeight="1">
      <c r="B55" s="106"/>
      <c r="C55" s="1269" t="s">
        <v>41</v>
      </c>
      <c r="D55" s="1269"/>
      <c r="E55" s="1270"/>
      <c r="F55" s="107">
        <v>1996</v>
      </c>
      <c r="G55" s="107">
        <v>2081</v>
      </c>
      <c r="H55" s="108">
        <v>2185</v>
      </c>
    </row>
    <row r="56" spans="2:8" ht="52.5" customHeight="1">
      <c r="B56" s="109"/>
      <c r="C56" s="1271" t="s">
        <v>42</v>
      </c>
      <c r="D56" s="1271"/>
      <c r="E56" s="1272"/>
      <c r="F56" s="110">
        <v>47</v>
      </c>
      <c r="G56" s="110">
        <v>47</v>
      </c>
      <c r="H56" s="111">
        <v>47</v>
      </c>
    </row>
    <row r="57" spans="2:8" ht="53.25" customHeight="1">
      <c r="B57" s="109"/>
      <c r="C57" s="1273" t="s">
        <v>43</v>
      </c>
      <c r="D57" s="1273"/>
      <c r="E57" s="1274"/>
      <c r="F57" s="112">
        <v>2544</v>
      </c>
      <c r="G57" s="112">
        <v>2764</v>
      </c>
      <c r="H57" s="113">
        <v>2780</v>
      </c>
    </row>
    <row r="58" spans="2:8" ht="45.75" customHeight="1">
      <c r="B58" s="114"/>
      <c r="C58" s="1261" t="s">
        <v>570</v>
      </c>
      <c r="D58" s="1262"/>
      <c r="E58" s="1263"/>
      <c r="F58" s="115">
        <v>2301</v>
      </c>
      <c r="G58" s="115">
        <v>2442</v>
      </c>
      <c r="H58" s="116">
        <v>2472</v>
      </c>
    </row>
    <row r="59" spans="2:8" ht="45.75" customHeight="1">
      <c r="B59" s="114"/>
      <c r="C59" s="1261" t="s">
        <v>571</v>
      </c>
      <c r="D59" s="1262"/>
      <c r="E59" s="1263"/>
      <c r="F59" s="115">
        <v>201</v>
      </c>
      <c r="G59" s="115">
        <v>201</v>
      </c>
      <c r="H59" s="116">
        <v>201</v>
      </c>
    </row>
    <row r="60" spans="2:8" ht="45.75" customHeight="1">
      <c r="B60" s="114"/>
      <c r="C60" s="1261" t="s">
        <v>572</v>
      </c>
      <c r="D60" s="1262"/>
      <c r="E60" s="1263"/>
      <c r="F60" s="115" t="s">
        <v>575</v>
      </c>
      <c r="G60" s="115">
        <v>77</v>
      </c>
      <c r="H60" s="116">
        <v>56</v>
      </c>
    </row>
    <row r="61" spans="2:8" ht="45.75" customHeight="1">
      <c r="B61" s="114"/>
      <c r="C61" s="1261" t="s">
        <v>573</v>
      </c>
      <c r="D61" s="1262"/>
      <c r="E61" s="1263"/>
      <c r="F61" s="115">
        <v>30</v>
      </c>
      <c r="G61" s="115">
        <v>30</v>
      </c>
      <c r="H61" s="116">
        <v>30</v>
      </c>
    </row>
    <row r="62" spans="2:8" ht="45.75" customHeight="1" thickBot="1">
      <c r="B62" s="117"/>
      <c r="C62" s="1264" t="s">
        <v>574</v>
      </c>
      <c r="D62" s="1265"/>
      <c r="E62" s="1266"/>
      <c r="F62" s="118">
        <v>10</v>
      </c>
      <c r="G62" s="118">
        <v>10</v>
      </c>
      <c r="H62" s="119">
        <v>15</v>
      </c>
    </row>
    <row r="63" spans="2:8" ht="52.5" customHeight="1" thickBot="1">
      <c r="B63" s="120"/>
      <c r="C63" s="1267" t="s">
        <v>44</v>
      </c>
      <c r="D63" s="1267"/>
      <c r="E63" s="1268"/>
      <c r="F63" s="121">
        <v>4587</v>
      </c>
      <c r="G63" s="121">
        <v>4892</v>
      </c>
      <c r="H63" s="122">
        <v>5012</v>
      </c>
    </row>
    <row r="64" spans="2:8" ht="15" customHeight="1"/>
    <row r="65" ht="0" hidden="1" customHeight="1"/>
    <row r="66" ht="0" hidden="1" customHeight="1"/>
  </sheetData>
  <sheetProtection algorithmName="SHA-512" hashValue="XYvAnTidlE8YjpRBK4h2t6hVv9CmY6yGMFFQ+KHuCrBTvTOrYyrhd5wd3grmg1lqy8Xer+6mhKZiMBfC4xQwbA==" saltValue="7elEM9D/+Q1KEYtqR1hO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R16" zoomScaleNormal="100" zoomScaleSheetLayoutView="55" workbookViewId="0">
      <selection activeCell="CN39" sqref="CN39"/>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579</v>
      </c>
    </row>
    <row r="50" spans="1:109" ht="13">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537</v>
      </c>
      <c r="BQ50" s="1288"/>
      <c r="BR50" s="1288"/>
      <c r="BS50" s="1288"/>
      <c r="BT50" s="1288"/>
      <c r="BU50" s="1288"/>
      <c r="BV50" s="1288"/>
      <c r="BW50" s="1288"/>
      <c r="BX50" s="1288" t="s">
        <v>538</v>
      </c>
      <c r="BY50" s="1288"/>
      <c r="BZ50" s="1288"/>
      <c r="CA50" s="1288"/>
      <c r="CB50" s="1288"/>
      <c r="CC50" s="1288"/>
      <c r="CD50" s="1288"/>
      <c r="CE50" s="1288"/>
      <c r="CF50" s="1288" t="s">
        <v>539</v>
      </c>
      <c r="CG50" s="1288"/>
      <c r="CH50" s="1288"/>
      <c r="CI50" s="1288"/>
      <c r="CJ50" s="1288"/>
      <c r="CK50" s="1288"/>
      <c r="CL50" s="1288"/>
      <c r="CM50" s="1288"/>
      <c r="CN50" s="1288" t="s">
        <v>540</v>
      </c>
      <c r="CO50" s="1288"/>
      <c r="CP50" s="1288"/>
      <c r="CQ50" s="1288"/>
      <c r="CR50" s="1288"/>
      <c r="CS50" s="1288"/>
      <c r="CT50" s="1288"/>
      <c r="CU50" s="1288"/>
      <c r="CV50" s="1288" t="s">
        <v>541</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580</v>
      </c>
      <c r="AO51" s="1292"/>
      <c r="AP51" s="1292"/>
      <c r="AQ51" s="1292"/>
      <c r="AR51" s="1292"/>
      <c r="AS51" s="1292"/>
      <c r="AT51" s="1292"/>
      <c r="AU51" s="1292"/>
      <c r="AV51" s="1292"/>
      <c r="AW51" s="1292"/>
      <c r="AX51" s="1292"/>
      <c r="AY51" s="1292"/>
      <c r="AZ51" s="1292"/>
      <c r="BA51" s="1292"/>
      <c r="BB51" s="1292" t="s">
        <v>581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ht="13">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54.5</v>
      </c>
      <c r="CG53" s="1290"/>
      <c r="CH53" s="1290"/>
      <c r="CI53" s="1290"/>
      <c r="CJ53" s="1290"/>
      <c r="CK53" s="1290"/>
      <c r="CL53" s="1290"/>
      <c r="CM53" s="1290"/>
      <c r="CN53" s="1290">
        <v>61.4</v>
      </c>
      <c r="CO53" s="1290"/>
      <c r="CP53" s="1290"/>
      <c r="CQ53" s="1290"/>
      <c r="CR53" s="1290"/>
      <c r="CS53" s="1290"/>
      <c r="CT53" s="1290"/>
      <c r="CU53" s="1290"/>
      <c r="CV53" s="1289"/>
      <c r="CW53" s="1290"/>
      <c r="CX53" s="1290"/>
      <c r="CY53" s="1290"/>
      <c r="CZ53" s="1290"/>
      <c r="DA53" s="1290"/>
      <c r="DB53" s="1290"/>
      <c r="DC53" s="1290"/>
    </row>
    <row r="54" spans="1:109" ht="13">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c r="A55" s="382"/>
      <c r="B55" s="374"/>
      <c r="G55" s="1284"/>
      <c r="H55" s="1284"/>
      <c r="I55" s="1284"/>
      <c r="J55" s="1284"/>
      <c r="K55" s="1291"/>
      <c r="L55" s="1291"/>
      <c r="M55" s="1291"/>
      <c r="N55" s="1291"/>
      <c r="AN55" s="1288" t="s">
        <v>583</v>
      </c>
      <c r="AO55" s="1288"/>
      <c r="AP55" s="1288"/>
      <c r="AQ55" s="1288"/>
      <c r="AR55" s="1288"/>
      <c r="AS55" s="1288"/>
      <c r="AT55" s="1288"/>
      <c r="AU55" s="1288"/>
      <c r="AV55" s="1288"/>
      <c r="AW55" s="1288"/>
      <c r="AX55" s="1288"/>
      <c r="AY55" s="1288"/>
      <c r="AZ55" s="1288"/>
      <c r="BA55" s="1288"/>
      <c r="BB55" s="1292" t="s">
        <v>581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13.1</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ht="13">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53.4</v>
      </c>
      <c r="CG57" s="1290"/>
      <c r="CH57" s="1290"/>
      <c r="CI57" s="1290"/>
      <c r="CJ57" s="1290"/>
      <c r="CK57" s="1290"/>
      <c r="CL57" s="1290"/>
      <c r="CM57" s="1290"/>
      <c r="CN57" s="1290">
        <v>52.1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ht="13">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584</v>
      </c>
    </row>
    <row r="64" spans="1:109" ht="13">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579</v>
      </c>
    </row>
    <row r="72" spans="2:107" ht="13">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537</v>
      </c>
      <c r="BQ72" s="1288"/>
      <c r="BR72" s="1288"/>
      <c r="BS72" s="1288"/>
      <c r="BT72" s="1288"/>
      <c r="BU72" s="1288"/>
      <c r="BV72" s="1288"/>
      <c r="BW72" s="1288"/>
      <c r="BX72" s="1288" t="s">
        <v>538</v>
      </c>
      <c r="BY72" s="1288"/>
      <c r="BZ72" s="1288"/>
      <c r="CA72" s="1288"/>
      <c r="CB72" s="1288"/>
      <c r="CC72" s="1288"/>
      <c r="CD72" s="1288"/>
      <c r="CE72" s="1288"/>
      <c r="CF72" s="1288" t="s">
        <v>539</v>
      </c>
      <c r="CG72" s="1288"/>
      <c r="CH72" s="1288"/>
      <c r="CI72" s="1288"/>
      <c r="CJ72" s="1288"/>
      <c r="CK72" s="1288"/>
      <c r="CL72" s="1288"/>
      <c r="CM72" s="1288"/>
      <c r="CN72" s="1288" t="s">
        <v>540</v>
      </c>
      <c r="CO72" s="1288"/>
      <c r="CP72" s="1288"/>
      <c r="CQ72" s="1288"/>
      <c r="CR72" s="1288"/>
      <c r="CS72" s="1288"/>
      <c r="CT72" s="1288"/>
      <c r="CU72" s="1288"/>
      <c r="CV72" s="1288" t="s">
        <v>541</v>
      </c>
      <c r="CW72" s="1288"/>
      <c r="CX72" s="1288"/>
      <c r="CY72" s="1288"/>
      <c r="CZ72" s="1288"/>
      <c r="DA72" s="1288"/>
      <c r="DB72" s="1288"/>
      <c r="DC72" s="1288"/>
    </row>
    <row r="73" spans="2:107" ht="13">
      <c r="B73" s="374"/>
      <c r="G73" s="1295"/>
      <c r="H73" s="1295"/>
      <c r="I73" s="1295"/>
      <c r="J73" s="1295"/>
      <c r="K73" s="1296"/>
      <c r="L73" s="1296"/>
      <c r="M73" s="1296"/>
      <c r="N73" s="1296"/>
      <c r="AM73" s="383"/>
      <c r="AN73" s="1292" t="s">
        <v>580</v>
      </c>
      <c r="AO73" s="1292"/>
      <c r="AP73" s="1292"/>
      <c r="AQ73" s="1292"/>
      <c r="AR73" s="1292"/>
      <c r="AS73" s="1292"/>
      <c r="AT73" s="1292"/>
      <c r="AU73" s="1292"/>
      <c r="AV73" s="1292"/>
      <c r="AW73" s="1292"/>
      <c r="AX73" s="1292"/>
      <c r="AY73" s="1292"/>
      <c r="AZ73" s="1292"/>
      <c r="BA73" s="1292"/>
      <c r="BB73" s="1292" t="s">
        <v>581</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585</v>
      </c>
      <c r="BC75" s="1292"/>
      <c r="BD75" s="1292"/>
      <c r="BE75" s="1292"/>
      <c r="BF75" s="1292"/>
      <c r="BG75" s="1292"/>
      <c r="BH75" s="1292"/>
      <c r="BI75" s="1292"/>
      <c r="BJ75" s="1292"/>
      <c r="BK75" s="1292"/>
      <c r="BL75" s="1292"/>
      <c r="BM75" s="1292"/>
      <c r="BN75" s="1292"/>
      <c r="BO75" s="1292"/>
      <c r="BP75" s="1290">
        <v>5.9</v>
      </c>
      <c r="BQ75" s="1290"/>
      <c r="BR75" s="1290"/>
      <c r="BS75" s="1290"/>
      <c r="BT75" s="1290"/>
      <c r="BU75" s="1290"/>
      <c r="BV75" s="1290"/>
      <c r="BW75" s="1290"/>
      <c r="BX75" s="1290">
        <v>5.4</v>
      </c>
      <c r="BY75" s="1290"/>
      <c r="BZ75" s="1290"/>
      <c r="CA75" s="1290"/>
      <c r="CB75" s="1290"/>
      <c r="CC75" s="1290"/>
      <c r="CD75" s="1290"/>
      <c r="CE75" s="1290"/>
      <c r="CF75" s="1290">
        <v>5.3</v>
      </c>
      <c r="CG75" s="1290"/>
      <c r="CH75" s="1290"/>
      <c r="CI75" s="1290"/>
      <c r="CJ75" s="1290"/>
      <c r="CK75" s="1290"/>
      <c r="CL75" s="1290"/>
      <c r="CM75" s="1290"/>
      <c r="CN75" s="1290">
        <v>4.9000000000000004</v>
      </c>
      <c r="CO75" s="1290"/>
      <c r="CP75" s="1290"/>
      <c r="CQ75" s="1290"/>
      <c r="CR75" s="1290"/>
      <c r="CS75" s="1290"/>
      <c r="CT75" s="1290"/>
      <c r="CU75" s="1290"/>
      <c r="CV75" s="1290">
        <v>4.5</v>
      </c>
      <c r="CW75" s="1290"/>
      <c r="CX75" s="1290"/>
      <c r="CY75" s="1290"/>
      <c r="CZ75" s="1290"/>
      <c r="DA75" s="1290"/>
      <c r="DB75" s="1290"/>
      <c r="DC75" s="1290"/>
    </row>
    <row r="76" spans="2:107" ht="13">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c r="B77" s="374"/>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92" t="s">
        <v>581</v>
      </c>
      <c r="BC77" s="1292"/>
      <c r="BD77" s="1292"/>
      <c r="BE77" s="1292"/>
      <c r="BF77" s="1292"/>
      <c r="BG77" s="1292"/>
      <c r="BH77" s="1292"/>
      <c r="BI77" s="1292"/>
      <c r="BJ77" s="1292"/>
      <c r="BK77" s="1292"/>
      <c r="BL77" s="1292"/>
      <c r="BM77" s="1292"/>
      <c r="BN77" s="1292"/>
      <c r="BO77" s="1292"/>
      <c r="BP77" s="1290">
        <v>18.899999999999999</v>
      </c>
      <c r="BQ77" s="1290"/>
      <c r="BR77" s="1290"/>
      <c r="BS77" s="1290"/>
      <c r="BT77" s="1290"/>
      <c r="BU77" s="1290"/>
      <c r="BV77" s="1290"/>
      <c r="BW77" s="1290"/>
      <c r="BX77" s="1290">
        <v>10.199999999999999</v>
      </c>
      <c r="BY77" s="1290"/>
      <c r="BZ77" s="1290"/>
      <c r="CA77" s="1290"/>
      <c r="CB77" s="1290"/>
      <c r="CC77" s="1290"/>
      <c r="CD77" s="1290"/>
      <c r="CE77" s="1290"/>
      <c r="CF77" s="1290">
        <v>13.1</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585</v>
      </c>
      <c r="BC79" s="1292"/>
      <c r="BD79" s="1292"/>
      <c r="BE79" s="1292"/>
      <c r="BF79" s="1292"/>
      <c r="BG79" s="1292"/>
      <c r="BH79" s="1292"/>
      <c r="BI79" s="1292"/>
      <c r="BJ79" s="1292"/>
      <c r="BK79" s="1292"/>
      <c r="BL79" s="1292"/>
      <c r="BM79" s="1292"/>
      <c r="BN79" s="1292"/>
      <c r="BO79" s="1292"/>
      <c r="BP79" s="1290">
        <v>10.1</v>
      </c>
      <c r="BQ79" s="1290"/>
      <c r="BR79" s="1290"/>
      <c r="BS79" s="1290"/>
      <c r="BT79" s="1290"/>
      <c r="BU79" s="1290"/>
      <c r="BV79" s="1290"/>
      <c r="BW79" s="1290"/>
      <c r="BX79" s="1290">
        <v>9.1</v>
      </c>
      <c r="BY79" s="1290"/>
      <c r="BZ79" s="1290"/>
      <c r="CA79" s="1290"/>
      <c r="CB79" s="1290"/>
      <c r="CC79" s="1290"/>
      <c r="CD79" s="1290"/>
      <c r="CE79" s="1290"/>
      <c r="CF79" s="1290">
        <v>8.9</v>
      </c>
      <c r="CG79" s="1290"/>
      <c r="CH79" s="1290"/>
      <c r="CI79" s="1290"/>
      <c r="CJ79" s="1290"/>
      <c r="CK79" s="1290"/>
      <c r="CL79" s="1290"/>
      <c r="CM79" s="1290"/>
      <c r="CN79" s="1290">
        <v>7.9</v>
      </c>
      <c r="CO79" s="1290"/>
      <c r="CP79" s="1290"/>
      <c r="CQ79" s="1290"/>
      <c r="CR79" s="1290"/>
      <c r="CS79" s="1290"/>
      <c r="CT79" s="1290"/>
      <c r="CU79" s="1290"/>
      <c r="CV79" s="1290">
        <v>7.9</v>
      </c>
      <c r="CW79" s="1290"/>
      <c r="CX79" s="1290"/>
      <c r="CY79" s="1290"/>
      <c r="CZ79" s="1290"/>
      <c r="DA79" s="1290"/>
      <c r="DB79" s="1290"/>
      <c r="DC79" s="1290"/>
    </row>
    <row r="80" spans="2:107" ht="13">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3keOr03msrz+GXidR3V8Hjjk0vfd66b5LlUacYCJxUp8CHPqU8E/CnpAPBrDa1PE/HWQPJ841IRdyuKanYeWg==" saltValue="kW2lb+a1XFndbslkUpZR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70" workbookViewId="0">
      <selection activeCell="AF113" sqref="AF113"/>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X6dpmVfYTpFHN3bzoEfKprPnJwgqHMKLw4NSYRrTkgKKCHhUP/xvi4V5MeG0E3Z3SDXb2OvHce39LacFM8kjA==" saltValue="ltItWeee8GnvgTEr55iT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3" zoomScaleNormal="100" zoomScaleSheetLayoutView="55" workbookViewId="0">
      <selection activeCell="BN113" sqref="BN113"/>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bEA0gjoVf7ER218yHQSp+OVatI0lQXddussBo4NenJdjvYcPDEEajtXQDlvSPRx7unOxZYSlTTUE4jTaXuePA==" saltValue="q9ghC+ecOeXldWPWy6PM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534</v>
      </c>
      <c r="G2" s="136"/>
      <c r="H2" s="137"/>
    </row>
    <row r="3" spans="1:8">
      <c r="A3" s="133" t="s">
        <v>527</v>
      </c>
      <c r="B3" s="138"/>
      <c r="C3" s="139"/>
      <c r="D3" s="140">
        <v>85219</v>
      </c>
      <c r="E3" s="141"/>
      <c r="F3" s="142">
        <v>82748</v>
      </c>
      <c r="G3" s="143"/>
      <c r="H3" s="144"/>
    </row>
    <row r="4" spans="1:8">
      <c r="A4" s="145"/>
      <c r="B4" s="146"/>
      <c r="C4" s="147"/>
      <c r="D4" s="148">
        <v>15845</v>
      </c>
      <c r="E4" s="149"/>
      <c r="F4" s="150">
        <v>44732</v>
      </c>
      <c r="G4" s="151"/>
      <c r="H4" s="152"/>
    </row>
    <row r="5" spans="1:8">
      <c r="A5" s="133" t="s">
        <v>529</v>
      </c>
      <c r="B5" s="138"/>
      <c r="C5" s="139"/>
      <c r="D5" s="140">
        <v>99622</v>
      </c>
      <c r="E5" s="141"/>
      <c r="F5" s="142">
        <v>91837</v>
      </c>
      <c r="G5" s="143"/>
      <c r="H5" s="144"/>
    </row>
    <row r="6" spans="1:8">
      <c r="A6" s="145"/>
      <c r="B6" s="146"/>
      <c r="C6" s="147"/>
      <c r="D6" s="148">
        <v>13288</v>
      </c>
      <c r="E6" s="149"/>
      <c r="F6" s="150">
        <v>54439</v>
      </c>
      <c r="G6" s="151"/>
      <c r="H6" s="152"/>
    </row>
    <row r="7" spans="1:8">
      <c r="A7" s="133" t="s">
        <v>530</v>
      </c>
      <c r="B7" s="138"/>
      <c r="C7" s="139"/>
      <c r="D7" s="140">
        <v>26807</v>
      </c>
      <c r="E7" s="141"/>
      <c r="F7" s="142">
        <v>75972</v>
      </c>
      <c r="G7" s="143"/>
      <c r="H7" s="144"/>
    </row>
    <row r="8" spans="1:8">
      <c r="A8" s="145"/>
      <c r="B8" s="146"/>
      <c r="C8" s="147"/>
      <c r="D8" s="148">
        <v>4512</v>
      </c>
      <c r="E8" s="149"/>
      <c r="F8" s="150">
        <v>40712</v>
      </c>
      <c r="G8" s="151"/>
      <c r="H8" s="152"/>
    </row>
    <row r="9" spans="1:8">
      <c r="A9" s="133" t="s">
        <v>531</v>
      </c>
      <c r="B9" s="138"/>
      <c r="C9" s="139"/>
      <c r="D9" s="140">
        <v>71021</v>
      </c>
      <c r="E9" s="141"/>
      <c r="F9" s="142">
        <v>79466</v>
      </c>
      <c r="G9" s="143"/>
      <c r="H9" s="144"/>
    </row>
    <row r="10" spans="1:8">
      <c r="A10" s="145"/>
      <c r="B10" s="146"/>
      <c r="C10" s="147"/>
      <c r="D10" s="148">
        <v>30630</v>
      </c>
      <c r="E10" s="149"/>
      <c r="F10" s="150">
        <v>44645</v>
      </c>
      <c r="G10" s="151"/>
      <c r="H10" s="152"/>
    </row>
    <row r="11" spans="1:8">
      <c r="A11" s="133" t="s">
        <v>532</v>
      </c>
      <c r="B11" s="138"/>
      <c r="C11" s="139"/>
      <c r="D11" s="140">
        <v>103322</v>
      </c>
      <c r="E11" s="141"/>
      <c r="F11" s="142">
        <v>90072</v>
      </c>
      <c r="G11" s="143"/>
      <c r="H11" s="144"/>
    </row>
    <row r="12" spans="1:8">
      <c r="A12" s="145"/>
      <c r="B12" s="146"/>
      <c r="C12" s="153"/>
      <c r="D12" s="148">
        <v>27713</v>
      </c>
      <c r="E12" s="149"/>
      <c r="F12" s="150">
        <v>46083</v>
      </c>
      <c r="G12" s="151"/>
      <c r="H12" s="152"/>
    </row>
    <row r="13" spans="1:8">
      <c r="A13" s="133"/>
      <c r="B13" s="138"/>
      <c r="C13" s="154"/>
      <c r="D13" s="155">
        <v>77198</v>
      </c>
      <c r="E13" s="156"/>
      <c r="F13" s="157">
        <v>84019</v>
      </c>
      <c r="G13" s="158"/>
      <c r="H13" s="144"/>
    </row>
    <row r="14" spans="1:8">
      <c r="A14" s="145"/>
      <c r="B14" s="146"/>
      <c r="C14" s="147"/>
      <c r="D14" s="148">
        <v>18398</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3.85</v>
      </c>
      <c r="C19" s="159">
        <f>ROUND(VALUE(SUBSTITUTE(実質収支比率等に係る経年分析!G$48,"▲","-")),2)</f>
        <v>3.95</v>
      </c>
      <c r="D19" s="159">
        <f>ROUND(VALUE(SUBSTITUTE(実質収支比率等に係る経年分析!H$48,"▲","-")),2)</f>
        <v>4.83</v>
      </c>
      <c r="E19" s="159">
        <f>ROUND(VALUE(SUBSTITUTE(実質収支比率等に係る経年分析!I$48,"▲","-")),2)</f>
        <v>5.95</v>
      </c>
      <c r="F19" s="159">
        <f>ROUND(VALUE(SUBSTITUTE(実質収支比率等に係る経年分析!J$48,"▲","-")),2)</f>
        <v>2.17</v>
      </c>
    </row>
    <row r="20" spans="1:11">
      <c r="A20" s="159" t="s">
        <v>48</v>
      </c>
      <c r="B20" s="159">
        <f>ROUND(VALUE(SUBSTITUTE(実質収支比率等に係る経年分析!F$47,"▲","-")),2)</f>
        <v>52.92</v>
      </c>
      <c r="C20" s="159">
        <f>ROUND(VALUE(SUBSTITUTE(実質収支比率等に係る経年分析!G$47,"▲","-")),2)</f>
        <v>56.08</v>
      </c>
      <c r="D20" s="159">
        <f>ROUND(VALUE(SUBSTITUTE(実質収支比率等に係る経年分析!H$47,"▲","-")),2)</f>
        <v>56.9</v>
      </c>
      <c r="E20" s="159">
        <f>ROUND(VALUE(SUBSTITUTE(実質収支比率等に係る経年分析!I$47,"▲","-")),2)</f>
        <v>60.51</v>
      </c>
      <c r="F20" s="159">
        <f>ROUND(VALUE(SUBSTITUTE(実質収支比率等に係る経年分析!J$47,"▲","-")),2)</f>
        <v>61.61</v>
      </c>
    </row>
    <row r="21" spans="1:11">
      <c r="A21" s="159" t="s">
        <v>49</v>
      </c>
      <c r="B21" s="159">
        <f>IF(ISNUMBER(VALUE(SUBSTITUTE(実質収支比率等に係る経年分析!F$49,"▲","-"))),ROUND(VALUE(SUBSTITUTE(実質収支比率等に係る経年分析!F$49,"▲","-")),2),NA())</f>
        <v>3.4</v>
      </c>
      <c r="C21" s="159">
        <f>IF(ISNUMBER(VALUE(SUBSTITUTE(実質収支比率等に係る経年分析!G$49,"▲","-"))),ROUND(VALUE(SUBSTITUTE(実質収支比率等に係る経年分析!G$49,"▲","-")),2),NA())</f>
        <v>2.0699999999999998</v>
      </c>
      <c r="D21" s="159">
        <f>IF(ISNUMBER(VALUE(SUBSTITUTE(実質収支比率等に係る経年分析!H$49,"▲","-"))),ROUND(VALUE(SUBSTITUTE(実質収支比率等に係る経年分析!H$49,"▲","-")),2),NA())</f>
        <v>2.97</v>
      </c>
      <c r="E21" s="159">
        <f>IF(ISNUMBER(VALUE(SUBSTITUTE(実質収支比率等に係る経年分析!I$49,"▲","-"))),ROUND(VALUE(SUBSTITUTE(実質収支比率等に係る経年分析!I$49,"▲","-")),2),NA())</f>
        <v>3.52</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0.23</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551</v>
      </c>
      <c r="E42" s="161"/>
      <c r="F42" s="161"/>
      <c r="G42" s="161">
        <f>'実質公債費比率（分子）の構造'!L$52</f>
        <v>549</v>
      </c>
      <c r="H42" s="161"/>
      <c r="I42" s="161"/>
      <c r="J42" s="161">
        <f>'実質公債費比率（分子）の構造'!M$52</f>
        <v>541</v>
      </c>
      <c r="K42" s="161"/>
      <c r="L42" s="161"/>
      <c r="M42" s="161">
        <f>'実質公債費比率（分子）の構造'!N$52</f>
        <v>538</v>
      </c>
      <c r="N42" s="161"/>
      <c r="O42" s="161"/>
      <c r="P42" s="161">
        <f>'実質公債費比率（分子）の構造'!O$52</f>
        <v>541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v>
      </c>
      <c r="C44" s="161"/>
      <c r="D44" s="161"/>
      <c r="E44" s="161">
        <f>'実質公債費比率（分子）の構造'!L$50</f>
        <v>3</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59</v>
      </c>
      <c r="B45" s="161">
        <f>'実質公債費比率（分子）の構造'!K$49</f>
        <v>33</v>
      </c>
      <c r="C45" s="161"/>
      <c r="D45" s="161"/>
      <c r="E45" s="161">
        <f>'実質公債費比率（分子）の構造'!L$49</f>
        <v>33</v>
      </c>
      <c r="F45" s="161"/>
      <c r="G45" s="161"/>
      <c r="H45" s="161">
        <f>'実質公債費比率（分子）の構造'!M$49</f>
        <v>33</v>
      </c>
      <c r="I45" s="161"/>
      <c r="J45" s="161"/>
      <c r="K45" s="161">
        <f>'実質公債費比率（分子）の構造'!N$49</f>
        <v>29</v>
      </c>
      <c r="L45" s="161"/>
      <c r="M45" s="161"/>
      <c r="N45" s="161">
        <f>'実質公債費比率（分子）の構造'!O$49</f>
        <v>7</v>
      </c>
      <c r="O45" s="161"/>
      <c r="P45" s="161"/>
    </row>
    <row r="46" spans="1:16">
      <c r="A46" s="161" t="s">
        <v>60</v>
      </c>
      <c r="B46" s="161">
        <f>'実質公債費比率（分子）の構造'!K$48</f>
        <v>216</v>
      </c>
      <c r="C46" s="161"/>
      <c r="D46" s="161"/>
      <c r="E46" s="161">
        <f>'実質公債費比率（分子）の構造'!L$48</f>
        <v>212</v>
      </c>
      <c r="F46" s="161"/>
      <c r="G46" s="161"/>
      <c r="H46" s="161">
        <f>'実質公債費比率（分子）の構造'!M$48</f>
        <v>234</v>
      </c>
      <c r="I46" s="161"/>
      <c r="J46" s="161"/>
      <c r="K46" s="161">
        <f>'実質公債費比率（分子）の構造'!N$48</f>
        <v>186</v>
      </c>
      <c r="L46" s="161"/>
      <c r="M46" s="161"/>
      <c r="N46" s="161">
        <f>'実質公債費比率（分子）の構造'!O$48</f>
        <v>217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456</v>
      </c>
      <c r="C49" s="161"/>
      <c r="D49" s="161"/>
      <c r="E49" s="161">
        <f>'実質公債費比率（分子）の構造'!L$45</f>
        <v>456</v>
      </c>
      <c r="F49" s="161"/>
      <c r="G49" s="161"/>
      <c r="H49" s="161">
        <f>'実質公債費比率（分子）の構造'!M$45</f>
        <v>441</v>
      </c>
      <c r="I49" s="161"/>
      <c r="J49" s="161"/>
      <c r="K49" s="161">
        <f>'実質公債費比率（分子）の構造'!N$45</f>
        <v>436</v>
      </c>
      <c r="L49" s="161"/>
      <c r="M49" s="161"/>
      <c r="N49" s="161">
        <f>'実質公債費比率（分子）の構造'!O$45</f>
        <v>440</v>
      </c>
      <c r="O49" s="161"/>
      <c r="P49" s="161"/>
    </row>
    <row r="50" spans="1:16">
      <c r="A50" s="161" t="s">
        <v>64</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155</v>
      </c>
      <c r="G50" s="161" t="e">
        <f>NA()</f>
        <v>#N/A</v>
      </c>
      <c r="H50" s="161" t="e">
        <f>NA()</f>
        <v>#N/A</v>
      </c>
      <c r="I50" s="161">
        <f>IF(ISNUMBER('実質公債費比率（分子）の構造'!M$53),'実質公債費比率（分子）の構造'!M$53,NA())</f>
        <v>169</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125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6245</v>
      </c>
      <c r="E56" s="160"/>
      <c r="F56" s="160"/>
      <c r="G56" s="160">
        <f>'将来負担比率（分子）の構造'!J$52</f>
        <v>6246</v>
      </c>
      <c r="H56" s="160"/>
      <c r="I56" s="160"/>
      <c r="J56" s="160">
        <f>'将来負担比率（分子）の構造'!K$52</f>
        <v>6177</v>
      </c>
      <c r="K56" s="160"/>
      <c r="L56" s="160"/>
      <c r="M56" s="160">
        <f>'将来負担比率（分子）の構造'!L$52</f>
        <v>6225</v>
      </c>
      <c r="N56" s="160"/>
      <c r="O56" s="160"/>
      <c r="P56" s="160">
        <f>'将来負担比率（分子）の構造'!M$52</f>
        <v>6145</v>
      </c>
    </row>
    <row r="57" spans="1:16">
      <c r="A57" s="160" t="s">
        <v>35</v>
      </c>
      <c r="B57" s="160"/>
      <c r="C57" s="160"/>
      <c r="D57" s="160">
        <f>'将来負担比率（分子）の構造'!I$51</f>
        <v>474</v>
      </c>
      <c r="E57" s="160"/>
      <c r="F57" s="160"/>
      <c r="G57" s="160">
        <f>'将来負担比率（分子）の構造'!J$51</f>
        <v>430</v>
      </c>
      <c r="H57" s="160"/>
      <c r="I57" s="160"/>
      <c r="J57" s="160">
        <f>'将来負担比率（分子）の構造'!K$51</f>
        <v>384</v>
      </c>
      <c r="K57" s="160"/>
      <c r="L57" s="160"/>
      <c r="M57" s="160">
        <f>'将来負担比率（分子）の構造'!L$51</f>
        <v>443</v>
      </c>
      <c r="N57" s="160"/>
      <c r="O57" s="160"/>
      <c r="P57" s="160">
        <f>'将来負担比率（分子）の構造'!M$51</f>
        <v>410</v>
      </c>
    </row>
    <row r="58" spans="1:16">
      <c r="A58" s="160" t="s">
        <v>34</v>
      </c>
      <c r="B58" s="160"/>
      <c r="C58" s="160"/>
      <c r="D58" s="160">
        <f>'将来負担比率（分子）の構造'!I$50</f>
        <v>4171</v>
      </c>
      <c r="E58" s="160"/>
      <c r="F58" s="160"/>
      <c r="G58" s="160">
        <f>'将来負担比率（分子）の構造'!J$50</f>
        <v>4403</v>
      </c>
      <c r="H58" s="160"/>
      <c r="I58" s="160"/>
      <c r="J58" s="160">
        <f>'将来負担比率（分子）の構造'!K$50</f>
        <v>4738</v>
      </c>
      <c r="K58" s="160"/>
      <c r="L58" s="160"/>
      <c r="M58" s="160">
        <f>'将来負担比率（分子）の構造'!L$50</f>
        <v>5059</v>
      </c>
      <c r="N58" s="160"/>
      <c r="O58" s="160"/>
      <c r="P58" s="160">
        <f>'将来負担比率（分子）の構造'!M$50</f>
        <v>5195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623</v>
      </c>
      <c r="C62" s="160"/>
      <c r="D62" s="160"/>
      <c r="E62" s="160">
        <f>'将来負担比率（分子）の構造'!J$45</f>
        <v>608</v>
      </c>
      <c r="F62" s="160"/>
      <c r="G62" s="160"/>
      <c r="H62" s="160">
        <f>'将来負担比率（分子）の構造'!K$45</f>
        <v>568</v>
      </c>
      <c r="I62" s="160"/>
      <c r="J62" s="160"/>
      <c r="K62" s="160">
        <f>'将来負担比率（分子）の構造'!L$45</f>
        <v>550</v>
      </c>
      <c r="L62" s="160"/>
      <c r="M62" s="160"/>
      <c r="N62" s="160">
        <f>'将来負担比率（分子）の構造'!M$45</f>
        <v>537</v>
      </c>
      <c r="O62" s="160"/>
      <c r="P62" s="160"/>
    </row>
    <row r="63" spans="1:16">
      <c r="A63" s="160" t="s">
        <v>27</v>
      </c>
      <c r="B63" s="160">
        <f>'将来負担比率（分子）の構造'!I$44</f>
        <v>99</v>
      </c>
      <c r="C63" s="160"/>
      <c r="D63" s="160"/>
      <c r="E63" s="160">
        <f>'将来負担比率（分子）の構造'!J$44</f>
        <v>67</v>
      </c>
      <c r="F63" s="160"/>
      <c r="G63" s="160"/>
      <c r="H63" s="160">
        <f>'将来負担比率（分子）の構造'!K$44</f>
        <v>49</v>
      </c>
      <c r="I63" s="160"/>
      <c r="J63" s="160"/>
      <c r="K63" s="160">
        <f>'将来負担比率（分子）の構造'!L$44</f>
        <v>147</v>
      </c>
      <c r="L63" s="160"/>
      <c r="M63" s="160"/>
      <c r="N63" s="160">
        <f>'将来負担比率（分子）の構造'!M$44</f>
        <v>207</v>
      </c>
      <c r="O63" s="160"/>
      <c r="P63" s="160"/>
    </row>
    <row r="64" spans="1:16">
      <c r="A64" s="160" t="s">
        <v>26</v>
      </c>
      <c r="B64" s="160">
        <f>'将来負担比率（分子）の構造'!I$43</f>
        <v>2705</v>
      </c>
      <c r="C64" s="160"/>
      <c r="D64" s="160"/>
      <c r="E64" s="160">
        <f>'将来負担比率（分子）の構造'!J$43</f>
        <v>2506</v>
      </c>
      <c r="F64" s="160"/>
      <c r="G64" s="160"/>
      <c r="H64" s="160">
        <f>'将来負担比率（分子）の構造'!K$43</f>
        <v>2483</v>
      </c>
      <c r="I64" s="160"/>
      <c r="J64" s="160"/>
      <c r="K64" s="160">
        <f>'将来負担比率（分子）の構造'!L$43</f>
        <v>2275</v>
      </c>
      <c r="L64" s="160"/>
      <c r="M64" s="160"/>
      <c r="N64" s="160">
        <f>'将来負担比率（分子）の構造'!M$43</f>
        <v>2163</v>
      </c>
      <c r="O64" s="160"/>
      <c r="P64" s="160"/>
    </row>
    <row r="65" spans="1:16">
      <c r="A65" s="160" t="s">
        <v>25</v>
      </c>
      <c r="B65" s="160">
        <f>'将来負担比率（分子）の構造'!I$42</f>
        <v>57</v>
      </c>
      <c r="C65" s="160"/>
      <c r="D65" s="160"/>
      <c r="E65" s="160">
        <f>'将来負担比率（分子）の構造'!J$42</f>
        <v>40</v>
      </c>
      <c r="F65" s="160"/>
      <c r="G65" s="160"/>
      <c r="H65" s="160">
        <f>'将来負担比率（分子）の構造'!K$42</f>
        <v>37</v>
      </c>
      <c r="I65" s="160"/>
      <c r="J65" s="160"/>
      <c r="K65" s="160">
        <f>'将来負担比率（分子）の構造'!L$42</f>
        <v>35</v>
      </c>
      <c r="L65" s="160"/>
      <c r="M65" s="160"/>
      <c r="N65" s="160">
        <f>'将来負担比率（分子）の構造'!M$42</f>
        <v>33</v>
      </c>
      <c r="O65" s="160"/>
      <c r="P65" s="160"/>
    </row>
    <row r="66" spans="1:16">
      <c r="A66" s="160" t="s">
        <v>24</v>
      </c>
      <c r="B66" s="160">
        <f>'将来負担比率（分子）の構造'!I$41</f>
        <v>4826</v>
      </c>
      <c r="C66" s="160"/>
      <c r="D66" s="160"/>
      <c r="E66" s="160">
        <f>'将来負担比率（分子）の構造'!J$41</f>
        <v>4818</v>
      </c>
      <c r="F66" s="160"/>
      <c r="G66" s="160"/>
      <c r="H66" s="160">
        <f>'将来負担比率（分子）の構造'!K$41</f>
        <v>4822</v>
      </c>
      <c r="I66" s="160"/>
      <c r="J66" s="160"/>
      <c r="K66" s="160">
        <f>'将来負担比率（分子）の構造'!L$41</f>
        <v>4752</v>
      </c>
      <c r="L66" s="160"/>
      <c r="M66" s="160"/>
      <c r="N66" s="160">
        <f>'将来負担比率（分子）の構造'!M$41</f>
        <v>5039</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1996</v>
      </c>
      <c r="C72" s="164">
        <f>基金残高に係る経年分析!G55</f>
        <v>2081</v>
      </c>
      <c r="D72" s="164">
        <f>基金残高に係る経年分析!H55</f>
        <v>2185</v>
      </c>
    </row>
    <row r="73" spans="1:16">
      <c r="A73" s="163" t="s">
        <v>71</v>
      </c>
      <c r="B73" s="164">
        <f>基金残高に係る経年分析!F56</f>
        <v>47</v>
      </c>
      <c r="C73" s="164">
        <f>基金残高に係る経年分析!G56</f>
        <v>47</v>
      </c>
      <c r="D73" s="164">
        <f>基金残高に係る経年分析!H56</f>
        <v>47</v>
      </c>
    </row>
    <row r="74" spans="1:16">
      <c r="A74" s="163" t="s">
        <v>72</v>
      </c>
      <c r="B74" s="164">
        <f>基金残高に係る経年分析!F57</f>
        <v>2544</v>
      </c>
      <c r="C74" s="164">
        <f>基金残高に係る経年分析!G57</f>
        <v>2764</v>
      </c>
      <c r="D74" s="164">
        <f>基金残高に係る経年分析!H57</f>
        <v>2780</v>
      </c>
    </row>
  </sheetData>
  <sheetProtection algorithmName="SHA-512" hashValue="UhiskdSe1KokAUdjXmKOLZCs6p05gmREMlDGZCWPKt3j+PRsCnAXra4gJ0JAfbZkp5LJnsMkcrThu+BDvZrnsg==" saltValue="Acmq1/liM+tj8oqIo6LG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2353096</v>
      </c>
      <c r="S5" s="649"/>
      <c r="T5" s="649"/>
      <c r="U5" s="649"/>
      <c r="V5" s="649"/>
      <c r="W5" s="649"/>
      <c r="X5" s="649"/>
      <c r="Y5" s="650"/>
      <c r="Z5" s="651">
        <v>37.9</v>
      </c>
      <c r="AA5" s="651"/>
      <c r="AB5" s="651"/>
      <c r="AC5" s="651"/>
      <c r="AD5" s="652">
        <v>2353096</v>
      </c>
      <c r="AE5" s="652"/>
      <c r="AF5" s="652"/>
      <c r="AG5" s="652"/>
      <c r="AH5" s="652"/>
      <c r="AI5" s="652"/>
      <c r="AJ5" s="652"/>
      <c r="AK5" s="652"/>
      <c r="AL5" s="653">
        <v>69.900000000000006</v>
      </c>
      <c r="AM5" s="654"/>
      <c r="AN5" s="654"/>
      <c r="AO5" s="655"/>
      <c r="AP5" s="645" t="s">
        <v>220</v>
      </c>
      <c r="AQ5" s="646"/>
      <c r="AR5" s="646"/>
      <c r="AS5" s="646"/>
      <c r="AT5" s="646"/>
      <c r="AU5" s="646"/>
      <c r="AV5" s="646"/>
      <c r="AW5" s="646"/>
      <c r="AX5" s="646"/>
      <c r="AY5" s="646"/>
      <c r="AZ5" s="646"/>
      <c r="BA5" s="646"/>
      <c r="BB5" s="646"/>
      <c r="BC5" s="646"/>
      <c r="BD5" s="646"/>
      <c r="BE5" s="646"/>
      <c r="BF5" s="647"/>
      <c r="BG5" s="659">
        <v>2346195</v>
      </c>
      <c r="BH5" s="660"/>
      <c r="BI5" s="660"/>
      <c r="BJ5" s="660"/>
      <c r="BK5" s="660"/>
      <c r="BL5" s="660"/>
      <c r="BM5" s="660"/>
      <c r="BN5" s="661"/>
      <c r="BO5" s="662">
        <v>99.7</v>
      </c>
      <c r="BP5" s="662"/>
      <c r="BQ5" s="662"/>
      <c r="BR5" s="662"/>
      <c r="BS5" s="663">
        <v>55411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37117</v>
      </c>
      <c r="S6" s="660"/>
      <c r="T6" s="660"/>
      <c r="U6" s="660"/>
      <c r="V6" s="660"/>
      <c r="W6" s="660"/>
      <c r="X6" s="660"/>
      <c r="Y6" s="661"/>
      <c r="Z6" s="662">
        <v>0.6</v>
      </c>
      <c r="AA6" s="662"/>
      <c r="AB6" s="662"/>
      <c r="AC6" s="662"/>
      <c r="AD6" s="663">
        <v>37117</v>
      </c>
      <c r="AE6" s="663"/>
      <c r="AF6" s="663"/>
      <c r="AG6" s="663"/>
      <c r="AH6" s="663"/>
      <c r="AI6" s="663"/>
      <c r="AJ6" s="663"/>
      <c r="AK6" s="663"/>
      <c r="AL6" s="664">
        <v>1.1000000000000001</v>
      </c>
      <c r="AM6" s="665"/>
      <c r="AN6" s="665"/>
      <c r="AO6" s="666"/>
      <c r="AP6" s="656" t="s">
        <v>225</v>
      </c>
      <c r="AQ6" s="657"/>
      <c r="AR6" s="657"/>
      <c r="AS6" s="657"/>
      <c r="AT6" s="657"/>
      <c r="AU6" s="657"/>
      <c r="AV6" s="657"/>
      <c r="AW6" s="657"/>
      <c r="AX6" s="657"/>
      <c r="AY6" s="657"/>
      <c r="AZ6" s="657"/>
      <c r="BA6" s="657"/>
      <c r="BB6" s="657"/>
      <c r="BC6" s="657"/>
      <c r="BD6" s="657"/>
      <c r="BE6" s="657"/>
      <c r="BF6" s="658"/>
      <c r="BG6" s="659">
        <v>2346195</v>
      </c>
      <c r="BH6" s="660"/>
      <c r="BI6" s="660"/>
      <c r="BJ6" s="660"/>
      <c r="BK6" s="660"/>
      <c r="BL6" s="660"/>
      <c r="BM6" s="660"/>
      <c r="BN6" s="661"/>
      <c r="BO6" s="662">
        <v>99.7</v>
      </c>
      <c r="BP6" s="662"/>
      <c r="BQ6" s="662"/>
      <c r="BR6" s="662"/>
      <c r="BS6" s="663">
        <v>55411</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88305</v>
      </c>
      <c r="CS6" s="660"/>
      <c r="CT6" s="660"/>
      <c r="CU6" s="660"/>
      <c r="CV6" s="660"/>
      <c r="CW6" s="660"/>
      <c r="CX6" s="660"/>
      <c r="CY6" s="661"/>
      <c r="CZ6" s="653">
        <v>1.5</v>
      </c>
      <c r="DA6" s="654"/>
      <c r="DB6" s="654"/>
      <c r="DC6" s="673"/>
      <c r="DD6" s="668" t="s">
        <v>227</v>
      </c>
      <c r="DE6" s="660"/>
      <c r="DF6" s="660"/>
      <c r="DG6" s="660"/>
      <c r="DH6" s="660"/>
      <c r="DI6" s="660"/>
      <c r="DJ6" s="660"/>
      <c r="DK6" s="660"/>
      <c r="DL6" s="660"/>
      <c r="DM6" s="660"/>
      <c r="DN6" s="660"/>
      <c r="DO6" s="660"/>
      <c r="DP6" s="661"/>
      <c r="DQ6" s="668">
        <v>88305</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3527</v>
      </c>
      <c r="S7" s="660"/>
      <c r="T7" s="660"/>
      <c r="U7" s="660"/>
      <c r="V7" s="660"/>
      <c r="W7" s="660"/>
      <c r="X7" s="660"/>
      <c r="Y7" s="661"/>
      <c r="Z7" s="662">
        <v>0.1</v>
      </c>
      <c r="AA7" s="662"/>
      <c r="AB7" s="662"/>
      <c r="AC7" s="662"/>
      <c r="AD7" s="663">
        <v>3527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960516</v>
      </c>
      <c r="BH7" s="660"/>
      <c r="BI7" s="660"/>
      <c r="BJ7" s="660"/>
      <c r="BK7" s="660"/>
      <c r="BL7" s="660"/>
      <c r="BM7" s="660"/>
      <c r="BN7" s="661"/>
      <c r="BO7" s="662">
        <v>40.799999999999997</v>
      </c>
      <c r="BP7" s="662"/>
      <c r="BQ7" s="662"/>
      <c r="BR7" s="662"/>
      <c r="BS7" s="663">
        <v>55411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931321</v>
      </c>
      <c r="CS7" s="660"/>
      <c r="CT7" s="660"/>
      <c r="CU7" s="660"/>
      <c r="CV7" s="660"/>
      <c r="CW7" s="660"/>
      <c r="CX7" s="660"/>
      <c r="CY7" s="661"/>
      <c r="CZ7" s="662">
        <v>15.5</v>
      </c>
      <c r="DA7" s="662"/>
      <c r="DB7" s="662"/>
      <c r="DC7" s="662"/>
      <c r="DD7" s="668">
        <v>161790</v>
      </c>
      <c r="DE7" s="660"/>
      <c r="DF7" s="660"/>
      <c r="DG7" s="660"/>
      <c r="DH7" s="660"/>
      <c r="DI7" s="660"/>
      <c r="DJ7" s="660"/>
      <c r="DK7" s="660"/>
      <c r="DL7" s="660"/>
      <c r="DM7" s="660"/>
      <c r="DN7" s="660"/>
      <c r="DO7" s="660"/>
      <c r="DP7" s="661"/>
      <c r="DQ7" s="668">
        <v>692102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7904</v>
      </c>
      <c r="S8" s="660"/>
      <c r="T8" s="660"/>
      <c r="U8" s="660"/>
      <c r="V8" s="660"/>
      <c r="W8" s="660"/>
      <c r="X8" s="660"/>
      <c r="Y8" s="661"/>
      <c r="Z8" s="662">
        <v>0.1</v>
      </c>
      <c r="AA8" s="662"/>
      <c r="AB8" s="662"/>
      <c r="AC8" s="662"/>
      <c r="AD8" s="663">
        <v>7904</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21779</v>
      </c>
      <c r="BH8" s="660"/>
      <c r="BI8" s="660"/>
      <c r="BJ8" s="660"/>
      <c r="BK8" s="660"/>
      <c r="BL8" s="660"/>
      <c r="BM8" s="660"/>
      <c r="BN8" s="661"/>
      <c r="BO8" s="662">
        <v>0.9</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1982980</v>
      </c>
      <c r="CS8" s="660"/>
      <c r="CT8" s="660"/>
      <c r="CU8" s="660"/>
      <c r="CV8" s="660"/>
      <c r="CW8" s="660"/>
      <c r="CX8" s="660"/>
      <c r="CY8" s="661"/>
      <c r="CZ8" s="662">
        <v>33</v>
      </c>
      <c r="DA8" s="662"/>
      <c r="DB8" s="662"/>
      <c r="DC8" s="662"/>
      <c r="DD8" s="668">
        <v>52299</v>
      </c>
      <c r="DE8" s="660"/>
      <c r="DF8" s="660"/>
      <c r="DG8" s="660"/>
      <c r="DH8" s="660"/>
      <c r="DI8" s="660"/>
      <c r="DJ8" s="660"/>
      <c r="DK8" s="660"/>
      <c r="DL8" s="660"/>
      <c r="DM8" s="660"/>
      <c r="DN8" s="660"/>
      <c r="DO8" s="660"/>
      <c r="DP8" s="661"/>
      <c r="DQ8" s="668">
        <v>992714</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7396</v>
      </c>
      <c r="S9" s="660"/>
      <c r="T9" s="660"/>
      <c r="U9" s="660"/>
      <c r="V9" s="660"/>
      <c r="W9" s="660"/>
      <c r="X9" s="660"/>
      <c r="Y9" s="661"/>
      <c r="Z9" s="662">
        <v>0.1</v>
      </c>
      <c r="AA9" s="662"/>
      <c r="AB9" s="662"/>
      <c r="AC9" s="662"/>
      <c r="AD9" s="663">
        <v>7396</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586696</v>
      </c>
      <c r="BH9" s="660"/>
      <c r="BI9" s="660"/>
      <c r="BJ9" s="660"/>
      <c r="BK9" s="660"/>
      <c r="BL9" s="660"/>
      <c r="BM9" s="660"/>
      <c r="BN9" s="661"/>
      <c r="BO9" s="662">
        <v>24.9</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373704</v>
      </c>
      <c r="CS9" s="660"/>
      <c r="CT9" s="660"/>
      <c r="CU9" s="660"/>
      <c r="CV9" s="660"/>
      <c r="CW9" s="660"/>
      <c r="CX9" s="660"/>
      <c r="CY9" s="661"/>
      <c r="CZ9" s="662">
        <v>6.2</v>
      </c>
      <c r="DA9" s="662"/>
      <c r="DB9" s="662"/>
      <c r="DC9" s="662"/>
      <c r="DD9" s="668">
        <v>1925</v>
      </c>
      <c r="DE9" s="660"/>
      <c r="DF9" s="660"/>
      <c r="DG9" s="660"/>
      <c r="DH9" s="660"/>
      <c r="DI9" s="660"/>
      <c r="DJ9" s="660"/>
      <c r="DK9" s="660"/>
      <c r="DL9" s="660"/>
      <c r="DM9" s="660"/>
      <c r="DN9" s="660"/>
      <c r="DO9" s="660"/>
      <c r="DP9" s="661"/>
      <c r="DQ9" s="668">
        <v>351188</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123</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67670</v>
      </c>
      <c r="BH10" s="660"/>
      <c r="BI10" s="660"/>
      <c r="BJ10" s="660"/>
      <c r="BK10" s="660"/>
      <c r="BL10" s="660"/>
      <c r="BM10" s="660"/>
      <c r="BN10" s="661"/>
      <c r="BO10" s="662">
        <v>2.9</v>
      </c>
      <c r="BP10" s="662"/>
      <c r="BQ10" s="662"/>
      <c r="BR10" s="662"/>
      <c r="BS10" s="668" t="s">
        <v>123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19000</v>
      </c>
      <c r="CS10" s="660"/>
      <c r="CT10" s="660"/>
      <c r="CU10" s="660"/>
      <c r="CV10" s="660"/>
      <c r="CW10" s="660"/>
      <c r="CX10" s="660"/>
      <c r="CY10" s="661"/>
      <c r="CZ10" s="662">
        <v>0.3</v>
      </c>
      <c r="DA10" s="662"/>
      <c r="DB10" s="662"/>
      <c r="DC10" s="662"/>
      <c r="DD10" s="668" t="s">
        <v>227</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227</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284371</v>
      </c>
      <c r="BH11" s="660"/>
      <c r="BI11" s="660"/>
      <c r="BJ11" s="660"/>
      <c r="BK11" s="660"/>
      <c r="BL11" s="660"/>
      <c r="BM11" s="660"/>
      <c r="BN11" s="661"/>
      <c r="BO11" s="662">
        <v>12.1</v>
      </c>
      <c r="BP11" s="662"/>
      <c r="BQ11" s="662"/>
      <c r="BR11" s="662"/>
      <c r="BS11" s="668">
        <v>55411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19300</v>
      </c>
      <c r="CS11" s="660"/>
      <c r="CT11" s="660"/>
      <c r="CU11" s="660"/>
      <c r="CV11" s="660"/>
      <c r="CW11" s="660"/>
      <c r="CX11" s="660"/>
      <c r="CY11" s="661"/>
      <c r="CZ11" s="662">
        <v>0.3</v>
      </c>
      <c r="DA11" s="662"/>
      <c r="DB11" s="662"/>
      <c r="DC11" s="662"/>
      <c r="DD11" s="668">
        <v>1303</v>
      </c>
      <c r="DE11" s="660"/>
      <c r="DF11" s="660"/>
      <c r="DG11" s="660"/>
      <c r="DH11" s="660"/>
      <c r="DI11" s="660"/>
      <c r="DJ11" s="660"/>
      <c r="DK11" s="660"/>
      <c r="DL11" s="660"/>
      <c r="DM11" s="660"/>
      <c r="DN11" s="660"/>
      <c r="DO11" s="660"/>
      <c r="DP11" s="661"/>
      <c r="DQ11" s="668">
        <v>17070</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261714</v>
      </c>
      <c r="S12" s="660"/>
      <c r="T12" s="660"/>
      <c r="U12" s="660"/>
      <c r="V12" s="660"/>
      <c r="W12" s="660"/>
      <c r="X12" s="660"/>
      <c r="Y12" s="661"/>
      <c r="Z12" s="662">
        <v>4.2</v>
      </c>
      <c r="AA12" s="662"/>
      <c r="AB12" s="662"/>
      <c r="AC12" s="662"/>
      <c r="AD12" s="663">
        <v>261714</v>
      </c>
      <c r="AE12" s="663"/>
      <c r="AF12" s="663"/>
      <c r="AG12" s="663"/>
      <c r="AH12" s="663"/>
      <c r="AI12" s="663"/>
      <c r="AJ12" s="663"/>
      <c r="AK12" s="663"/>
      <c r="AL12" s="664">
        <v>7.8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1295412</v>
      </c>
      <c r="BH12" s="660"/>
      <c r="BI12" s="660"/>
      <c r="BJ12" s="660"/>
      <c r="BK12" s="660"/>
      <c r="BL12" s="660"/>
      <c r="BM12" s="660"/>
      <c r="BN12" s="661"/>
      <c r="BO12" s="662">
        <v>55.1</v>
      </c>
      <c r="BP12" s="662"/>
      <c r="BQ12" s="662"/>
      <c r="BR12" s="662"/>
      <c r="BS12" s="668" t="s">
        <v>123</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24353</v>
      </c>
      <c r="CS12" s="660"/>
      <c r="CT12" s="660"/>
      <c r="CU12" s="660"/>
      <c r="CV12" s="660"/>
      <c r="CW12" s="660"/>
      <c r="CX12" s="660"/>
      <c r="CY12" s="661"/>
      <c r="CZ12" s="662">
        <v>0.4</v>
      </c>
      <c r="DA12" s="662"/>
      <c r="DB12" s="662"/>
      <c r="DC12" s="662"/>
      <c r="DD12" s="668" t="s">
        <v>123</v>
      </c>
      <c r="DE12" s="660"/>
      <c r="DF12" s="660"/>
      <c r="DG12" s="660"/>
      <c r="DH12" s="660"/>
      <c r="DI12" s="660"/>
      <c r="DJ12" s="660"/>
      <c r="DK12" s="660"/>
      <c r="DL12" s="660"/>
      <c r="DM12" s="660"/>
      <c r="DN12" s="660"/>
      <c r="DO12" s="660"/>
      <c r="DP12" s="661"/>
      <c r="DQ12" s="668">
        <v>4057</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123</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1285728</v>
      </c>
      <c r="BH13" s="660"/>
      <c r="BI13" s="660"/>
      <c r="BJ13" s="660"/>
      <c r="BK13" s="660"/>
      <c r="BL13" s="660"/>
      <c r="BM13" s="660"/>
      <c r="BN13" s="661"/>
      <c r="BO13" s="662">
        <v>54.6</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1440625</v>
      </c>
      <c r="CS13" s="660"/>
      <c r="CT13" s="660"/>
      <c r="CU13" s="660"/>
      <c r="CV13" s="660"/>
      <c r="CW13" s="660"/>
      <c r="CX13" s="660"/>
      <c r="CY13" s="661"/>
      <c r="CZ13" s="662">
        <v>24</v>
      </c>
      <c r="DA13" s="662"/>
      <c r="DB13" s="662"/>
      <c r="DC13" s="662"/>
      <c r="DD13" s="668">
        <v>1070350</v>
      </c>
      <c r="DE13" s="660"/>
      <c r="DF13" s="660"/>
      <c r="DG13" s="660"/>
      <c r="DH13" s="660"/>
      <c r="DI13" s="660"/>
      <c r="DJ13" s="660"/>
      <c r="DK13" s="660"/>
      <c r="DL13" s="660"/>
      <c r="DM13" s="660"/>
      <c r="DN13" s="660"/>
      <c r="DO13" s="660"/>
      <c r="DP13" s="661"/>
      <c r="DQ13" s="668">
        <v>632192</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227</v>
      </c>
      <c r="AA14" s="662"/>
      <c r="AB14" s="662"/>
      <c r="AC14" s="662"/>
      <c r="AD14" s="663" t="s">
        <v>123</v>
      </c>
      <c r="AE14" s="663"/>
      <c r="AF14" s="663"/>
      <c r="AG14" s="663"/>
      <c r="AH14" s="663"/>
      <c r="AI14" s="663"/>
      <c r="AJ14" s="663"/>
      <c r="AK14" s="663"/>
      <c r="AL14" s="664" t="s">
        <v>123</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24958</v>
      </c>
      <c r="BH14" s="660"/>
      <c r="BI14" s="660"/>
      <c r="BJ14" s="660"/>
      <c r="BK14" s="660"/>
      <c r="BL14" s="660"/>
      <c r="BM14" s="660"/>
      <c r="BN14" s="661"/>
      <c r="BO14" s="662">
        <v>1.1000000000000001</v>
      </c>
      <c r="BP14" s="662"/>
      <c r="BQ14" s="662"/>
      <c r="BR14" s="662"/>
      <c r="BS14" s="668" t="s">
        <v>123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174299</v>
      </c>
      <c r="CS14" s="660"/>
      <c r="CT14" s="660"/>
      <c r="CU14" s="660"/>
      <c r="CV14" s="660"/>
      <c r="CW14" s="660"/>
      <c r="CX14" s="660"/>
      <c r="CY14" s="661"/>
      <c r="CZ14" s="662">
        <v>2.9</v>
      </c>
      <c r="DA14" s="662"/>
      <c r="DB14" s="662"/>
      <c r="DC14" s="662"/>
      <c r="DD14" s="668">
        <v>1052</v>
      </c>
      <c r="DE14" s="660"/>
      <c r="DF14" s="660"/>
      <c r="DG14" s="660"/>
      <c r="DH14" s="660"/>
      <c r="DI14" s="660"/>
      <c r="DJ14" s="660"/>
      <c r="DK14" s="660"/>
      <c r="DL14" s="660"/>
      <c r="DM14" s="660"/>
      <c r="DN14" s="660"/>
      <c r="DO14" s="660"/>
      <c r="DP14" s="661"/>
      <c r="DQ14" s="668">
        <v>159072</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10098</v>
      </c>
      <c r="S15" s="660"/>
      <c r="T15" s="660"/>
      <c r="U15" s="660"/>
      <c r="V15" s="660"/>
      <c r="W15" s="660"/>
      <c r="X15" s="660"/>
      <c r="Y15" s="661"/>
      <c r="Z15" s="662">
        <v>0.2</v>
      </c>
      <c r="AA15" s="662"/>
      <c r="AB15" s="662"/>
      <c r="AC15" s="662"/>
      <c r="AD15" s="663">
        <v>10098</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65309</v>
      </c>
      <c r="BH15" s="660"/>
      <c r="BI15" s="660"/>
      <c r="BJ15" s="660"/>
      <c r="BK15" s="660"/>
      <c r="BL15" s="660"/>
      <c r="BM15" s="660"/>
      <c r="BN15" s="661"/>
      <c r="BO15" s="662">
        <v>2.8</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517967</v>
      </c>
      <c r="CS15" s="660"/>
      <c r="CT15" s="660"/>
      <c r="CU15" s="660"/>
      <c r="CV15" s="660"/>
      <c r="CW15" s="660"/>
      <c r="CX15" s="660"/>
      <c r="CY15" s="661"/>
      <c r="CZ15" s="662">
        <v>8.6</v>
      </c>
      <c r="DA15" s="662"/>
      <c r="DB15" s="662"/>
      <c r="DC15" s="662"/>
      <c r="DD15" s="668">
        <v>79983</v>
      </c>
      <c r="DE15" s="660"/>
      <c r="DF15" s="660"/>
      <c r="DG15" s="660"/>
      <c r="DH15" s="660"/>
      <c r="DI15" s="660"/>
      <c r="DJ15" s="660"/>
      <c r="DK15" s="660"/>
      <c r="DL15" s="660"/>
      <c r="DM15" s="660"/>
      <c r="DN15" s="660"/>
      <c r="DO15" s="660"/>
      <c r="DP15" s="661"/>
      <c r="DQ15" s="668">
        <v>412313</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227</v>
      </c>
      <c r="BP16" s="662"/>
      <c r="BQ16" s="662"/>
      <c r="BR16" s="662"/>
      <c r="BS16" s="668" t="s">
        <v>227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227</v>
      </c>
      <c r="DA16" s="662"/>
      <c r="DB16" s="662"/>
      <c r="DC16" s="662"/>
      <c r="DD16" s="668" t="s">
        <v>227</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6817</v>
      </c>
      <c r="S17" s="660"/>
      <c r="T17" s="660"/>
      <c r="U17" s="660"/>
      <c r="V17" s="660"/>
      <c r="W17" s="660"/>
      <c r="X17" s="660"/>
      <c r="Y17" s="661"/>
      <c r="Z17" s="662">
        <v>0.1</v>
      </c>
      <c r="AA17" s="662"/>
      <c r="AB17" s="662"/>
      <c r="AC17" s="662"/>
      <c r="AD17" s="663">
        <v>6817</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227</v>
      </c>
      <c r="BP17" s="662"/>
      <c r="BQ17" s="662"/>
      <c r="BR17" s="662"/>
      <c r="BS17" s="668" t="s">
        <v>227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439707</v>
      </c>
      <c r="CS17" s="660"/>
      <c r="CT17" s="660"/>
      <c r="CU17" s="660"/>
      <c r="CV17" s="660"/>
      <c r="CW17" s="660"/>
      <c r="CX17" s="660"/>
      <c r="CY17" s="661"/>
      <c r="CZ17" s="662">
        <v>7.3</v>
      </c>
      <c r="DA17" s="662"/>
      <c r="DB17" s="662"/>
      <c r="DC17" s="662"/>
      <c r="DD17" s="668" t="s">
        <v>227</v>
      </c>
      <c r="DE17" s="660"/>
      <c r="DF17" s="660"/>
      <c r="DG17" s="660"/>
      <c r="DH17" s="660"/>
      <c r="DI17" s="660"/>
      <c r="DJ17" s="660"/>
      <c r="DK17" s="660"/>
      <c r="DL17" s="660"/>
      <c r="DM17" s="660"/>
      <c r="DN17" s="660"/>
      <c r="DO17" s="660"/>
      <c r="DP17" s="661"/>
      <c r="DQ17" s="668">
        <v>399059</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684026</v>
      </c>
      <c r="S18" s="660"/>
      <c r="T18" s="660"/>
      <c r="U18" s="660"/>
      <c r="V18" s="660"/>
      <c r="W18" s="660"/>
      <c r="X18" s="660"/>
      <c r="Y18" s="661"/>
      <c r="Z18" s="662">
        <v>11</v>
      </c>
      <c r="AA18" s="662"/>
      <c r="AB18" s="662"/>
      <c r="AC18" s="662"/>
      <c r="AD18" s="663">
        <v>623093</v>
      </c>
      <c r="AE18" s="663"/>
      <c r="AF18" s="663"/>
      <c r="AG18" s="663"/>
      <c r="AH18" s="663"/>
      <c r="AI18" s="663"/>
      <c r="AJ18" s="663"/>
      <c r="AK18" s="663"/>
      <c r="AL18" s="664">
        <v>18.5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227</v>
      </c>
      <c r="DA18" s="662"/>
      <c r="DB18" s="662"/>
      <c r="DC18" s="662"/>
      <c r="DD18" s="668" t="s">
        <v>227</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623093</v>
      </c>
      <c r="S19" s="660"/>
      <c r="T19" s="660"/>
      <c r="U19" s="660"/>
      <c r="V19" s="660"/>
      <c r="W19" s="660"/>
      <c r="X19" s="660"/>
      <c r="Y19" s="661"/>
      <c r="Z19" s="662">
        <v>10</v>
      </c>
      <c r="AA19" s="662"/>
      <c r="AB19" s="662"/>
      <c r="AC19" s="662"/>
      <c r="AD19" s="663">
        <v>623093</v>
      </c>
      <c r="AE19" s="663"/>
      <c r="AF19" s="663"/>
      <c r="AG19" s="663"/>
      <c r="AH19" s="663"/>
      <c r="AI19" s="663"/>
      <c r="AJ19" s="663"/>
      <c r="AK19" s="663"/>
      <c r="AL19" s="664">
        <v>18.5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6901</v>
      </c>
      <c r="BH19" s="660"/>
      <c r="BI19" s="660"/>
      <c r="BJ19" s="660"/>
      <c r="BK19" s="660"/>
      <c r="BL19" s="660"/>
      <c r="BM19" s="660"/>
      <c r="BN19" s="661"/>
      <c r="BO19" s="662">
        <v>0.3</v>
      </c>
      <c r="BP19" s="662"/>
      <c r="BQ19" s="662"/>
      <c r="BR19" s="662"/>
      <c r="BS19" s="668" t="s">
        <v>227</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123</v>
      </c>
      <c r="DA19" s="662"/>
      <c r="DB19" s="662"/>
      <c r="DC19" s="662"/>
      <c r="DD19" s="668" t="s">
        <v>227</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60933</v>
      </c>
      <c r="S20" s="660"/>
      <c r="T20" s="660"/>
      <c r="U20" s="660"/>
      <c r="V20" s="660"/>
      <c r="W20" s="660"/>
      <c r="X20" s="660"/>
      <c r="Y20" s="661"/>
      <c r="Z20" s="662">
        <v>1</v>
      </c>
      <c r="AA20" s="662"/>
      <c r="AB20" s="662"/>
      <c r="AC20" s="662"/>
      <c r="AD20" s="663" t="s">
        <v>227</v>
      </c>
      <c r="AE20" s="663"/>
      <c r="AF20" s="663"/>
      <c r="AG20" s="663"/>
      <c r="AH20" s="663"/>
      <c r="AI20" s="663"/>
      <c r="AJ20" s="663"/>
      <c r="AK20" s="663"/>
      <c r="AL20" s="664" t="s">
        <v>227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6901</v>
      </c>
      <c r="BH20" s="660"/>
      <c r="BI20" s="660"/>
      <c r="BJ20" s="660"/>
      <c r="BK20" s="660"/>
      <c r="BL20" s="660"/>
      <c r="BM20" s="660"/>
      <c r="BN20" s="661"/>
      <c r="BO20" s="662">
        <v>0.3</v>
      </c>
      <c r="BP20" s="662"/>
      <c r="BQ20" s="662"/>
      <c r="BR20" s="662"/>
      <c r="BS20" s="668" t="s">
        <v>123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6011561</v>
      </c>
      <c r="CS20" s="660"/>
      <c r="CT20" s="660"/>
      <c r="CU20" s="660"/>
      <c r="CV20" s="660"/>
      <c r="CW20" s="660"/>
      <c r="CX20" s="660"/>
      <c r="CY20" s="661"/>
      <c r="CZ20" s="662">
        <v>100</v>
      </c>
      <c r="DA20" s="662"/>
      <c r="DB20" s="662"/>
      <c r="DC20" s="662"/>
      <c r="DD20" s="668">
        <v>1368702</v>
      </c>
      <c r="DE20" s="660"/>
      <c r="DF20" s="660"/>
      <c r="DG20" s="660"/>
      <c r="DH20" s="660"/>
      <c r="DI20" s="660"/>
      <c r="DJ20" s="660"/>
      <c r="DK20" s="660"/>
      <c r="DL20" s="660"/>
      <c r="DM20" s="660"/>
      <c r="DN20" s="660"/>
      <c r="DO20" s="660"/>
      <c r="DP20" s="661"/>
      <c r="DQ20" s="668">
        <v>3748072</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227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6901</v>
      </c>
      <c r="BH21" s="660"/>
      <c r="BI21" s="660"/>
      <c r="BJ21" s="660"/>
      <c r="BK21" s="660"/>
      <c r="BL21" s="660"/>
      <c r="BM21" s="660"/>
      <c r="BN21" s="661"/>
      <c r="BO21" s="662">
        <v>0.3</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3371695</v>
      </c>
      <c r="S22" s="660"/>
      <c r="T22" s="660"/>
      <c r="U22" s="660"/>
      <c r="V22" s="660"/>
      <c r="W22" s="660"/>
      <c r="X22" s="660"/>
      <c r="Y22" s="661"/>
      <c r="Z22" s="662">
        <v>54.2</v>
      </c>
      <c r="AA22" s="662"/>
      <c r="AB22" s="662"/>
      <c r="AC22" s="662"/>
      <c r="AD22" s="663">
        <v>3310762</v>
      </c>
      <c r="AE22" s="663"/>
      <c r="AF22" s="663"/>
      <c r="AG22" s="663"/>
      <c r="AH22" s="663"/>
      <c r="AI22" s="663"/>
      <c r="AJ22" s="663"/>
      <c r="AK22" s="663"/>
      <c r="AL22" s="664">
        <v>98.3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1698</v>
      </c>
      <c r="S23" s="660"/>
      <c r="T23" s="660"/>
      <c r="U23" s="660"/>
      <c r="V23" s="660"/>
      <c r="W23" s="660"/>
      <c r="X23" s="660"/>
      <c r="Y23" s="661"/>
      <c r="Z23" s="662">
        <v>0</v>
      </c>
      <c r="AA23" s="662"/>
      <c r="AB23" s="662"/>
      <c r="AC23" s="662"/>
      <c r="AD23" s="663">
        <v>1698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227</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140502</v>
      </c>
      <c r="S24" s="660"/>
      <c r="T24" s="660"/>
      <c r="U24" s="660"/>
      <c r="V24" s="660"/>
      <c r="W24" s="660"/>
      <c r="X24" s="660"/>
      <c r="Y24" s="661"/>
      <c r="Z24" s="662">
        <v>2.2999999999999998</v>
      </c>
      <c r="AA24" s="662"/>
      <c r="AB24" s="662"/>
      <c r="AC24" s="662"/>
      <c r="AD24" s="663" t="s">
        <v>227</v>
      </c>
      <c r="AE24" s="663"/>
      <c r="AF24" s="663"/>
      <c r="AG24" s="663"/>
      <c r="AH24" s="663"/>
      <c r="AI24" s="663"/>
      <c r="AJ24" s="663"/>
      <c r="AK24" s="663"/>
      <c r="AL24" s="664" t="s">
        <v>227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2524539</v>
      </c>
      <c r="CS24" s="649"/>
      <c r="CT24" s="649"/>
      <c r="CU24" s="649"/>
      <c r="CV24" s="649"/>
      <c r="CW24" s="649"/>
      <c r="CX24" s="649"/>
      <c r="CY24" s="650"/>
      <c r="CZ24" s="653">
        <v>42</v>
      </c>
      <c r="DA24" s="654"/>
      <c r="DB24" s="654"/>
      <c r="DC24" s="673"/>
      <c r="DD24" s="694">
        <v>1559532</v>
      </c>
      <c r="DE24" s="649"/>
      <c r="DF24" s="649"/>
      <c r="DG24" s="649"/>
      <c r="DH24" s="649"/>
      <c r="DI24" s="649"/>
      <c r="DJ24" s="649"/>
      <c r="DK24" s="650"/>
      <c r="DL24" s="694">
        <v>1558716</v>
      </c>
      <c r="DM24" s="649"/>
      <c r="DN24" s="649"/>
      <c r="DO24" s="649"/>
      <c r="DP24" s="649"/>
      <c r="DQ24" s="649"/>
      <c r="DR24" s="649"/>
      <c r="DS24" s="649"/>
      <c r="DT24" s="649"/>
      <c r="DU24" s="649"/>
      <c r="DV24" s="650"/>
      <c r="DW24" s="653">
        <v>43.2</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111839</v>
      </c>
      <c r="S25" s="660"/>
      <c r="T25" s="660"/>
      <c r="U25" s="660"/>
      <c r="V25" s="660"/>
      <c r="W25" s="660"/>
      <c r="X25" s="660"/>
      <c r="Y25" s="661"/>
      <c r="Z25" s="662">
        <v>1.8</v>
      </c>
      <c r="AA25" s="662"/>
      <c r="AB25" s="662"/>
      <c r="AC25" s="662"/>
      <c r="AD25" s="663" t="s">
        <v>123</v>
      </c>
      <c r="AE25" s="663"/>
      <c r="AF25" s="663"/>
      <c r="AG25" s="663"/>
      <c r="AH25" s="663"/>
      <c r="AI25" s="663"/>
      <c r="AJ25" s="663"/>
      <c r="AK25" s="663"/>
      <c r="AL25" s="664" t="s">
        <v>123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123</v>
      </c>
      <c r="BP25" s="662"/>
      <c r="BQ25" s="662"/>
      <c r="BR25" s="662"/>
      <c r="BS25" s="668" t="s">
        <v>227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822904</v>
      </c>
      <c r="CS25" s="683"/>
      <c r="CT25" s="683"/>
      <c r="CU25" s="683"/>
      <c r="CV25" s="683"/>
      <c r="CW25" s="683"/>
      <c r="CX25" s="683"/>
      <c r="CY25" s="684"/>
      <c r="CZ25" s="664">
        <v>13.7</v>
      </c>
      <c r="DA25" s="695"/>
      <c r="DB25" s="695"/>
      <c r="DC25" s="697"/>
      <c r="DD25" s="668">
        <v>749805</v>
      </c>
      <c r="DE25" s="683"/>
      <c r="DF25" s="683"/>
      <c r="DG25" s="683"/>
      <c r="DH25" s="683"/>
      <c r="DI25" s="683"/>
      <c r="DJ25" s="683"/>
      <c r="DK25" s="684"/>
      <c r="DL25" s="668">
        <v>749602</v>
      </c>
      <c r="DM25" s="683"/>
      <c r="DN25" s="683"/>
      <c r="DO25" s="683"/>
      <c r="DP25" s="683"/>
      <c r="DQ25" s="683"/>
      <c r="DR25" s="683"/>
      <c r="DS25" s="683"/>
      <c r="DT25" s="683"/>
      <c r="DU25" s="683"/>
      <c r="DV25" s="684"/>
      <c r="DW25" s="664">
        <v>20.8</v>
      </c>
      <c r="DX25" s="695"/>
      <c r="DY25" s="695"/>
      <c r="DZ25" s="695"/>
      <c r="EA25" s="695"/>
      <c r="EB25" s="695"/>
      <c r="EC25" s="696"/>
    </row>
    <row r="26" spans="2:133" ht="11.25" customHeight="1">
      <c r="B26" s="656" t="s">
        <v>288</v>
      </c>
      <c r="C26" s="657"/>
      <c r="D26" s="657"/>
      <c r="E26" s="657"/>
      <c r="F26" s="657"/>
      <c r="G26" s="657"/>
      <c r="H26" s="657"/>
      <c r="I26" s="657"/>
      <c r="J26" s="657"/>
      <c r="K26" s="657"/>
      <c r="L26" s="657"/>
      <c r="M26" s="657"/>
      <c r="N26" s="657"/>
      <c r="O26" s="657"/>
      <c r="P26" s="657"/>
      <c r="Q26" s="658"/>
      <c r="R26" s="659">
        <v>7787</v>
      </c>
      <c r="S26" s="660"/>
      <c r="T26" s="660"/>
      <c r="U26" s="660"/>
      <c r="V26" s="660"/>
      <c r="W26" s="660"/>
      <c r="X26" s="660"/>
      <c r="Y26" s="661"/>
      <c r="Z26" s="662">
        <v>0.1</v>
      </c>
      <c r="AA26" s="662"/>
      <c r="AB26" s="662"/>
      <c r="AC26" s="662"/>
      <c r="AD26" s="663" t="s">
        <v>227</v>
      </c>
      <c r="AE26" s="663"/>
      <c r="AF26" s="663"/>
      <c r="AG26" s="663"/>
      <c r="AH26" s="663"/>
      <c r="AI26" s="663"/>
      <c r="AJ26" s="663"/>
      <c r="AK26" s="663"/>
      <c r="AL26" s="664" t="s">
        <v>123</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480658</v>
      </c>
      <c r="CS26" s="660"/>
      <c r="CT26" s="660"/>
      <c r="CU26" s="660"/>
      <c r="CV26" s="660"/>
      <c r="CW26" s="660"/>
      <c r="CX26" s="660"/>
      <c r="CY26" s="661"/>
      <c r="CZ26" s="664">
        <v>8</v>
      </c>
      <c r="DA26" s="695"/>
      <c r="DB26" s="695"/>
      <c r="DC26" s="697"/>
      <c r="DD26" s="668">
        <v>442847</v>
      </c>
      <c r="DE26" s="660"/>
      <c r="DF26" s="660"/>
      <c r="DG26" s="660"/>
      <c r="DH26" s="660"/>
      <c r="DI26" s="660"/>
      <c r="DJ26" s="660"/>
      <c r="DK26" s="661"/>
      <c r="DL26" s="668" t="s">
        <v>227</v>
      </c>
      <c r="DM26" s="660"/>
      <c r="DN26" s="660"/>
      <c r="DO26" s="660"/>
      <c r="DP26" s="660"/>
      <c r="DQ26" s="660"/>
      <c r="DR26" s="660"/>
      <c r="DS26" s="660"/>
      <c r="DT26" s="660"/>
      <c r="DU26" s="660"/>
      <c r="DV26" s="661"/>
      <c r="DW26" s="664" t="s">
        <v>227</v>
      </c>
      <c r="DX26" s="695"/>
      <c r="DY26" s="695"/>
      <c r="DZ26" s="695"/>
      <c r="EA26" s="695"/>
      <c r="EB26" s="695"/>
      <c r="EC26" s="696"/>
    </row>
    <row r="27" spans="2:133" ht="11.25" customHeight="1">
      <c r="B27" s="656" t="s">
        <v>291</v>
      </c>
      <c r="C27" s="657"/>
      <c r="D27" s="657"/>
      <c r="E27" s="657"/>
      <c r="F27" s="657"/>
      <c r="G27" s="657"/>
      <c r="H27" s="657"/>
      <c r="I27" s="657"/>
      <c r="J27" s="657"/>
      <c r="K27" s="657"/>
      <c r="L27" s="657"/>
      <c r="M27" s="657"/>
      <c r="N27" s="657"/>
      <c r="O27" s="657"/>
      <c r="P27" s="657"/>
      <c r="Q27" s="658"/>
      <c r="R27" s="659">
        <v>1018567</v>
      </c>
      <c r="S27" s="660"/>
      <c r="T27" s="660"/>
      <c r="U27" s="660"/>
      <c r="V27" s="660"/>
      <c r="W27" s="660"/>
      <c r="X27" s="660"/>
      <c r="Y27" s="661"/>
      <c r="Z27" s="662">
        <v>16.399999999999999</v>
      </c>
      <c r="AA27" s="662"/>
      <c r="AB27" s="662"/>
      <c r="AC27" s="662"/>
      <c r="AD27" s="663" t="s">
        <v>123</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2353096</v>
      </c>
      <c r="BH27" s="660"/>
      <c r="BI27" s="660"/>
      <c r="BJ27" s="660"/>
      <c r="BK27" s="660"/>
      <c r="BL27" s="660"/>
      <c r="BM27" s="660"/>
      <c r="BN27" s="661"/>
      <c r="BO27" s="662">
        <v>100</v>
      </c>
      <c r="BP27" s="662"/>
      <c r="BQ27" s="662"/>
      <c r="BR27" s="662"/>
      <c r="BS27" s="668">
        <v>55411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1261928</v>
      </c>
      <c r="CS27" s="683"/>
      <c r="CT27" s="683"/>
      <c r="CU27" s="683"/>
      <c r="CV27" s="683"/>
      <c r="CW27" s="683"/>
      <c r="CX27" s="683"/>
      <c r="CY27" s="684"/>
      <c r="CZ27" s="664">
        <v>21</v>
      </c>
      <c r="DA27" s="695"/>
      <c r="DB27" s="695"/>
      <c r="DC27" s="697"/>
      <c r="DD27" s="668">
        <v>410668</v>
      </c>
      <c r="DE27" s="683"/>
      <c r="DF27" s="683"/>
      <c r="DG27" s="683"/>
      <c r="DH27" s="683"/>
      <c r="DI27" s="683"/>
      <c r="DJ27" s="683"/>
      <c r="DK27" s="684"/>
      <c r="DL27" s="668">
        <v>410055</v>
      </c>
      <c r="DM27" s="683"/>
      <c r="DN27" s="683"/>
      <c r="DO27" s="683"/>
      <c r="DP27" s="683"/>
      <c r="DQ27" s="683"/>
      <c r="DR27" s="683"/>
      <c r="DS27" s="683"/>
      <c r="DT27" s="683"/>
      <c r="DU27" s="683"/>
      <c r="DV27" s="684"/>
      <c r="DW27" s="664">
        <v>11.4</v>
      </c>
      <c r="DX27" s="695"/>
      <c r="DY27" s="695"/>
      <c r="DZ27" s="695"/>
      <c r="EA27" s="695"/>
      <c r="EB27" s="695"/>
      <c r="EC27" s="696"/>
    </row>
    <row r="28" spans="2:133" ht="11.25" customHeight="1">
      <c r="B28" s="701" t="s">
        <v>294</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227</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439707</v>
      </c>
      <c r="CS28" s="660"/>
      <c r="CT28" s="660"/>
      <c r="CU28" s="660"/>
      <c r="CV28" s="660"/>
      <c r="CW28" s="660"/>
      <c r="CX28" s="660"/>
      <c r="CY28" s="661"/>
      <c r="CZ28" s="664">
        <v>7.3</v>
      </c>
      <c r="DA28" s="695"/>
      <c r="DB28" s="695"/>
      <c r="DC28" s="697"/>
      <c r="DD28" s="668">
        <v>399059</v>
      </c>
      <c r="DE28" s="660"/>
      <c r="DF28" s="660"/>
      <c r="DG28" s="660"/>
      <c r="DH28" s="660"/>
      <c r="DI28" s="660"/>
      <c r="DJ28" s="660"/>
      <c r="DK28" s="661"/>
      <c r="DL28" s="668">
        <v>399059</v>
      </c>
      <c r="DM28" s="660"/>
      <c r="DN28" s="660"/>
      <c r="DO28" s="660"/>
      <c r="DP28" s="660"/>
      <c r="DQ28" s="660"/>
      <c r="DR28" s="660"/>
      <c r="DS28" s="660"/>
      <c r="DT28" s="660"/>
      <c r="DU28" s="660"/>
      <c r="DV28" s="661"/>
      <c r="DW28" s="664">
        <v>11.1</v>
      </c>
      <c r="DX28" s="695"/>
      <c r="DY28" s="695"/>
      <c r="DZ28" s="695"/>
      <c r="EA28" s="695"/>
      <c r="EB28" s="695"/>
      <c r="EC28" s="696"/>
    </row>
    <row r="29" spans="2:133" ht="11.25" customHeight="1">
      <c r="B29" s="656" t="s">
        <v>296</v>
      </c>
      <c r="C29" s="657"/>
      <c r="D29" s="657"/>
      <c r="E29" s="657"/>
      <c r="F29" s="657"/>
      <c r="G29" s="657"/>
      <c r="H29" s="657"/>
      <c r="I29" s="657"/>
      <c r="J29" s="657"/>
      <c r="K29" s="657"/>
      <c r="L29" s="657"/>
      <c r="M29" s="657"/>
      <c r="N29" s="657"/>
      <c r="O29" s="657"/>
      <c r="P29" s="657"/>
      <c r="Q29" s="658"/>
      <c r="R29" s="659">
        <v>348582</v>
      </c>
      <c r="S29" s="660"/>
      <c r="T29" s="660"/>
      <c r="U29" s="660"/>
      <c r="V29" s="660"/>
      <c r="W29" s="660"/>
      <c r="X29" s="660"/>
      <c r="Y29" s="661"/>
      <c r="Z29" s="662">
        <v>5.6</v>
      </c>
      <c r="AA29" s="662"/>
      <c r="AB29" s="662"/>
      <c r="AC29" s="662"/>
      <c r="AD29" s="663" t="s">
        <v>123</v>
      </c>
      <c r="AE29" s="663"/>
      <c r="AF29" s="663"/>
      <c r="AG29" s="663"/>
      <c r="AH29" s="663"/>
      <c r="AI29" s="663"/>
      <c r="AJ29" s="663"/>
      <c r="AK29" s="663"/>
      <c r="AL29" s="664" t="s">
        <v>123</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439707</v>
      </c>
      <c r="CS29" s="683"/>
      <c r="CT29" s="683"/>
      <c r="CU29" s="683"/>
      <c r="CV29" s="683"/>
      <c r="CW29" s="683"/>
      <c r="CX29" s="683"/>
      <c r="CY29" s="684"/>
      <c r="CZ29" s="664">
        <v>7.3</v>
      </c>
      <c r="DA29" s="695"/>
      <c r="DB29" s="695"/>
      <c r="DC29" s="697"/>
      <c r="DD29" s="668">
        <v>399059</v>
      </c>
      <c r="DE29" s="683"/>
      <c r="DF29" s="683"/>
      <c r="DG29" s="683"/>
      <c r="DH29" s="683"/>
      <c r="DI29" s="683"/>
      <c r="DJ29" s="683"/>
      <c r="DK29" s="684"/>
      <c r="DL29" s="668">
        <v>399059</v>
      </c>
      <c r="DM29" s="683"/>
      <c r="DN29" s="683"/>
      <c r="DO29" s="683"/>
      <c r="DP29" s="683"/>
      <c r="DQ29" s="683"/>
      <c r="DR29" s="683"/>
      <c r="DS29" s="683"/>
      <c r="DT29" s="683"/>
      <c r="DU29" s="683"/>
      <c r="DV29" s="684"/>
      <c r="DW29" s="664">
        <v>11.1</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54482</v>
      </c>
      <c r="S30" s="660"/>
      <c r="T30" s="660"/>
      <c r="U30" s="660"/>
      <c r="V30" s="660"/>
      <c r="W30" s="660"/>
      <c r="X30" s="660"/>
      <c r="Y30" s="661"/>
      <c r="Z30" s="662">
        <v>0.9</v>
      </c>
      <c r="AA30" s="662"/>
      <c r="AB30" s="662"/>
      <c r="AC30" s="662"/>
      <c r="AD30" s="663">
        <v>52332</v>
      </c>
      <c r="AE30" s="663"/>
      <c r="AF30" s="663"/>
      <c r="AG30" s="663"/>
      <c r="AH30" s="663"/>
      <c r="AI30" s="663"/>
      <c r="AJ30" s="663"/>
      <c r="AK30" s="663"/>
      <c r="AL30" s="664">
        <v>1.6</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99.3</v>
      </c>
      <c r="BH30" s="720"/>
      <c r="BI30" s="720"/>
      <c r="BJ30" s="720"/>
      <c r="BK30" s="720"/>
      <c r="BL30" s="720"/>
      <c r="BM30" s="654">
        <v>97.2</v>
      </c>
      <c r="BN30" s="720"/>
      <c r="BO30" s="720"/>
      <c r="BP30" s="720"/>
      <c r="BQ30" s="721"/>
      <c r="BR30" s="719">
        <v>99.3</v>
      </c>
      <c r="BS30" s="720"/>
      <c r="BT30" s="720"/>
      <c r="BU30" s="720"/>
      <c r="BV30" s="720"/>
      <c r="BW30" s="720"/>
      <c r="BX30" s="654">
        <v>97.3</v>
      </c>
      <c r="BY30" s="720"/>
      <c r="BZ30" s="720"/>
      <c r="CA30" s="720"/>
      <c r="CB30" s="721"/>
      <c r="CD30" s="724"/>
      <c r="CE30" s="725"/>
      <c r="CF30" s="674" t="s">
        <v>304</v>
      </c>
      <c r="CG30" s="675"/>
      <c r="CH30" s="675"/>
      <c r="CI30" s="675"/>
      <c r="CJ30" s="675"/>
      <c r="CK30" s="675"/>
      <c r="CL30" s="675"/>
      <c r="CM30" s="675"/>
      <c r="CN30" s="675"/>
      <c r="CO30" s="675"/>
      <c r="CP30" s="675"/>
      <c r="CQ30" s="676"/>
      <c r="CR30" s="659">
        <v>399339</v>
      </c>
      <c r="CS30" s="660"/>
      <c r="CT30" s="660"/>
      <c r="CU30" s="660"/>
      <c r="CV30" s="660"/>
      <c r="CW30" s="660"/>
      <c r="CX30" s="660"/>
      <c r="CY30" s="661"/>
      <c r="CZ30" s="664">
        <v>6.6</v>
      </c>
      <c r="DA30" s="695"/>
      <c r="DB30" s="695"/>
      <c r="DC30" s="697"/>
      <c r="DD30" s="668">
        <v>365933</v>
      </c>
      <c r="DE30" s="660"/>
      <c r="DF30" s="660"/>
      <c r="DG30" s="660"/>
      <c r="DH30" s="660"/>
      <c r="DI30" s="660"/>
      <c r="DJ30" s="660"/>
      <c r="DK30" s="661"/>
      <c r="DL30" s="668">
        <v>365933</v>
      </c>
      <c r="DM30" s="660"/>
      <c r="DN30" s="660"/>
      <c r="DO30" s="660"/>
      <c r="DP30" s="660"/>
      <c r="DQ30" s="660"/>
      <c r="DR30" s="660"/>
      <c r="DS30" s="660"/>
      <c r="DT30" s="660"/>
      <c r="DU30" s="660"/>
      <c r="DV30" s="661"/>
      <c r="DW30" s="664">
        <v>10.1</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14713</v>
      </c>
      <c r="S31" s="660"/>
      <c r="T31" s="660"/>
      <c r="U31" s="660"/>
      <c r="V31" s="660"/>
      <c r="W31" s="660"/>
      <c r="X31" s="660"/>
      <c r="Y31" s="661"/>
      <c r="Z31" s="662">
        <v>0.2</v>
      </c>
      <c r="AA31" s="662"/>
      <c r="AB31" s="662"/>
      <c r="AC31" s="662"/>
      <c r="AD31" s="663" t="s">
        <v>227</v>
      </c>
      <c r="AE31" s="663"/>
      <c r="AF31" s="663"/>
      <c r="AG31" s="663"/>
      <c r="AH31" s="663"/>
      <c r="AI31" s="663"/>
      <c r="AJ31" s="663"/>
      <c r="AK31" s="663"/>
      <c r="AL31" s="664" t="s">
        <v>227</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99.4</v>
      </c>
      <c r="BH31" s="683"/>
      <c r="BI31" s="683"/>
      <c r="BJ31" s="683"/>
      <c r="BK31" s="683"/>
      <c r="BL31" s="683"/>
      <c r="BM31" s="665">
        <v>96.8</v>
      </c>
      <c r="BN31" s="717"/>
      <c r="BO31" s="717"/>
      <c r="BP31" s="717"/>
      <c r="BQ31" s="718"/>
      <c r="BR31" s="716">
        <v>99.3</v>
      </c>
      <c r="BS31" s="683"/>
      <c r="BT31" s="683"/>
      <c r="BU31" s="683"/>
      <c r="BV31" s="683"/>
      <c r="BW31" s="683"/>
      <c r="BX31" s="665">
        <v>96.8</v>
      </c>
      <c r="BY31" s="717"/>
      <c r="BZ31" s="717"/>
      <c r="CA31" s="717"/>
      <c r="CB31" s="718"/>
      <c r="CD31" s="724"/>
      <c r="CE31" s="725"/>
      <c r="CF31" s="674" t="s">
        <v>308</v>
      </c>
      <c r="CG31" s="675"/>
      <c r="CH31" s="675"/>
      <c r="CI31" s="675"/>
      <c r="CJ31" s="675"/>
      <c r="CK31" s="675"/>
      <c r="CL31" s="675"/>
      <c r="CM31" s="675"/>
      <c r="CN31" s="675"/>
      <c r="CO31" s="675"/>
      <c r="CP31" s="675"/>
      <c r="CQ31" s="676"/>
      <c r="CR31" s="659">
        <v>40368</v>
      </c>
      <c r="CS31" s="683"/>
      <c r="CT31" s="683"/>
      <c r="CU31" s="683"/>
      <c r="CV31" s="683"/>
      <c r="CW31" s="683"/>
      <c r="CX31" s="683"/>
      <c r="CY31" s="684"/>
      <c r="CZ31" s="664">
        <v>0.7</v>
      </c>
      <c r="DA31" s="695"/>
      <c r="DB31" s="695"/>
      <c r="DC31" s="697"/>
      <c r="DD31" s="668">
        <v>33126</v>
      </c>
      <c r="DE31" s="683"/>
      <c r="DF31" s="683"/>
      <c r="DG31" s="683"/>
      <c r="DH31" s="683"/>
      <c r="DI31" s="683"/>
      <c r="DJ31" s="683"/>
      <c r="DK31" s="684"/>
      <c r="DL31" s="668">
        <v>33126</v>
      </c>
      <c r="DM31" s="683"/>
      <c r="DN31" s="683"/>
      <c r="DO31" s="683"/>
      <c r="DP31" s="683"/>
      <c r="DQ31" s="683"/>
      <c r="DR31" s="683"/>
      <c r="DS31" s="683"/>
      <c r="DT31" s="683"/>
      <c r="DU31" s="683"/>
      <c r="DV31" s="684"/>
      <c r="DW31" s="664">
        <v>0.9</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27718</v>
      </c>
      <c r="S32" s="660"/>
      <c r="T32" s="660"/>
      <c r="U32" s="660"/>
      <c r="V32" s="660"/>
      <c r="W32" s="660"/>
      <c r="X32" s="660"/>
      <c r="Y32" s="661"/>
      <c r="Z32" s="662">
        <v>0.4</v>
      </c>
      <c r="AA32" s="662"/>
      <c r="AB32" s="662"/>
      <c r="AC32" s="662"/>
      <c r="AD32" s="663" t="s">
        <v>123</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97.4</v>
      </c>
      <c r="BN32" s="729"/>
      <c r="BO32" s="729"/>
      <c r="BP32" s="729"/>
      <c r="BQ32" s="731"/>
      <c r="BR32" s="728">
        <v>99.3</v>
      </c>
      <c r="BS32" s="729"/>
      <c r="BT32" s="729"/>
      <c r="BU32" s="729"/>
      <c r="BV32" s="729"/>
      <c r="BW32" s="729"/>
      <c r="BX32" s="730">
        <v>97.6</v>
      </c>
      <c r="BY32" s="729"/>
      <c r="BZ32" s="729"/>
      <c r="CA32" s="729"/>
      <c r="CB32" s="731"/>
      <c r="CD32" s="726"/>
      <c r="CE32" s="727"/>
      <c r="CF32" s="674" t="s">
        <v>311</v>
      </c>
      <c r="CG32" s="675"/>
      <c r="CH32" s="675"/>
      <c r="CI32" s="675"/>
      <c r="CJ32" s="675"/>
      <c r="CK32" s="675"/>
      <c r="CL32" s="675"/>
      <c r="CM32" s="675"/>
      <c r="CN32" s="675"/>
      <c r="CO32" s="675"/>
      <c r="CP32" s="675"/>
      <c r="CQ32" s="676"/>
      <c r="CR32" s="659" t="s">
        <v>227</v>
      </c>
      <c r="CS32" s="660"/>
      <c r="CT32" s="660"/>
      <c r="CU32" s="660"/>
      <c r="CV32" s="660"/>
      <c r="CW32" s="660"/>
      <c r="CX32" s="660"/>
      <c r="CY32" s="661"/>
      <c r="CZ32" s="664" t="s">
        <v>123</v>
      </c>
      <c r="DA32" s="695"/>
      <c r="DB32" s="695"/>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330197</v>
      </c>
      <c r="S33" s="660"/>
      <c r="T33" s="660"/>
      <c r="U33" s="660"/>
      <c r="V33" s="660"/>
      <c r="W33" s="660"/>
      <c r="X33" s="660"/>
      <c r="Y33" s="661"/>
      <c r="Z33" s="662">
        <v>5.3</v>
      </c>
      <c r="AA33" s="662"/>
      <c r="AB33" s="662"/>
      <c r="AC33" s="662"/>
      <c r="AD33" s="663" t="s">
        <v>227</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2118320</v>
      </c>
      <c r="CS33" s="683"/>
      <c r="CT33" s="683"/>
      <c r="CU33" s="683"/>
      <c r="CV33" s="683"/>
      <c r="CW33" s="683"/>
      <c r="CX33" s="683"/>
      <c r="CY33" s="684"/>
      <c r="CZ33" s="664">
        <v>35.200000000000003</v>
      </c>
      <c r="DA33" s="695"/>
      <c r="DB33" s="695"/>
      <c r="DC33" s="697"/>
      <c r="DD33" s="668">
        <v>1809066</v>
      </c>
      <c r="DE33" s="683"/>
      <c r="DF33" s="683"/>
      <c r="DG33" s="683"/>
      <c r="DH33" s="683"/>
      <c r="DI33" s="683"/>
      <c r="DJ33" s="683"/>
      <c r="DK33" s="684"/>
      <c r="DL33" s="668">
        <v>1548657</v>
      </c>
      <c r="DM33" s="683"/>
      <c r="DN33" s="683"/>
      <c r="DO33" s="683"/>
      <c r="DP33" s="683"/>
      <c r="DQ33" s="683"/>
      <c r="DR33" s="683"/>
      <c r="DS33" s="683"/>
      <c r="DT33" s="683"/>
      <c r="DU33" s="683"/>
      <c r="DV33" s="684"/>
      <c r="DW33" s="664">
        <v>43</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102920</v>
      </c>
      <c r="S34" s="660"/>
      <c r="T34" s="660"/>
      <c r="U34" s="660"/>
      <c r="V34" s="660"/>
      <c r="W34" s="660"/>
      <c r="X34" s="660"/>
      <c r="Y34" s="661"/>
      <c r="Z34" s="662">
        <v>1.7</v>
      </c>
      <c r="AA34" s="662"/>
      <c r="AB34" s="662"/>
      <c r="AC34" s="662"/>
      <c r="AD34" s="663">
        <v>2600</v>
      </c>
      <c r="AE34" s="663"/>
      <c r="AF34" s="663"/>
      <c r="AG34" s="663"/>
      <c r="AH34" s="663"/>
      <c r="AI34" s="663"/>
      <c r="AJ34" s="663"/>
      <c r="AK34" s="663"/>
      <c r="AL34" s="664">
        <v>0.1</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713863</v>
      </c>
      <c r="CS34" s="660"/>
      <c r="CT34" s="660"/>
      <c r="CU34" s="660"/>
      <c r="CV34" s="660"/>
      <c r="CW34" s="660"/>
      <c r="CX34" s="660"/>
      <c r="CY34" s="661"/>
      <c r="CZ34" s="664">
        <v>11.9</v>
      </c>
      <c r="DA34" s="695"/>
      <c r="DB34" s="695"/>
      <c r="DC34" s="697"/>
      <c r="DD34" s="668">
        <v>611466</v>
      </c>
      <c r="DE34" s="660"/>
      <c r="DF34" s="660"/>
      <c r="DG34" s="660"/>
      <c r="DH34" s="660"/>
      <c r="DI34" s="660"/>
      <c r="DJ34" s="660"/>
      <c r="DK34" s="661"/>
      <c r="DL34" s="668">
        <v>586619</v>
      </c>
      <c r="DM34" s="660"/>
      <c r="DN34" s="660"/>
      <c r="DO34" s="660"/>
      <c r="DP34" s="660"/>
      <c r="DQ34" s="660"/>
      <c r="DR34" s="660"/>
      <c r="DS34" s="660"/>
      <c r="DT34" s="660"/>
      <c r="DU34" s="660"/>
      <c r="DV34" s="661"/>
      <c r="DW34" s="664">
        <v>16.3</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685627</v>
      </c>
      <c r="S35" s="660"/>
      <c r="T35" s="660"/>
      <c r="U35" s="660"/>
      <c r="V35" s="660"/>
      <c r="W35" s="660"/>
      <c r="X35" s="660"/>
      <c r="Y35" s="661"/>
      <c r="Z35" s="662">
        <v>11</v>
      </c>
      <c r="AA35" s="662"/>
      <c r="AB35" s="662"/>
      <c r="AC35" s="662"/>
      <c r="AD35" s="663" t="s">
        <v>123</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732669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57320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63870</v>
      </c>
      <c r="CS35" s="683"/>
      <c r="CT35" s="683"/>
      <c r="CU35" s="683"/>
      <c r="CV35" s="683"/>
      <c r="CW35" s="683"/>
      <c r="CX35" s="683"/>
      <c r="CY35" s="684"/>
      <c r="CZ35" s="664">
        <v>1.1000000000000001</v>
      </c>
      <c r="DA35" s="695"/>
      <c r="DB35" s="695"/>
      <c r="DC35" s="697"/>
      <c r="DD35" s="668">
        <v>47839</v>
      </c>
      <c r="DE35" s="683"/>
      <c r="DF35" s="683"/>
      <c r="DG35" s="683"/>
      <c r="DH35" s="683"/>
      <c r="DI35" s="683"/>
      <c r="DJ35" s="683"/>
      <c r="DK35" s="684"/>
      <c r="DL35" s="668">
        <v>47839</v>
      </c>
      <c r="DM35" s="683"/>
      <c r="DN35" s="683"/>
      <c r="DO35" s="683"/>
      <c r="DP35" s="683"/>
      <c r="DQ35" s="683"/>
      <c r="DR35" s="683"/>
      <c r="DS35" s="683"/>
      <c r="DT35" s="683"/>
      <c r="DU35" s="683"/>
      <c r="DV35" s="684"/>
      <c r="DW35" s="664">
        <v>1.3</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323</v>
      </c>
      <c r="AR36" s="737"/>
      <c r="AS36" s="737"/>
      <c r="AT36" s="737"/>
      <c r="AU36" s="737"/>
      <c r="AV36" s="737"/>
      <c r="AW36" s="737"/>
      <c r="AX36" s="737"/>
      <c r="AY36" s="738"/>
      <c r="AZ36" s="659">
        <v>232278</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47550</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427923</v>
      </c>
      <c r="CS36" s="660"/>
      <c r="CT36" s="660"/>
      <c r="CU36" s="660"/>
      <c r="CV36" s="660"/>
      <c r="CW36" s="660"/>
      <c r="CX36" s="660"/>
      <c r="CY36" s="661"/>
      <c r="CZ36" s="664">
        <v>7.1</v>
      </c>
      <c r="DA36" s="695"/>
      <c r="DB36" s="695"/>
      <c r="DC36" s="697"/>
      <c r="DD36" s="668">
        <v>369113</v>
      </c>
      <c r="DE36" s="660"/>
      <c r="DF36" s="660"/>
      <c r="DG36" s="660"/>
      <c r="DH36" s="660"/>
      <c r="DI36" s="660"/>
      <c r="DJ36" s="660"/>
      <c r="DK36" s="661"/>
      <c r="DL36" s="668">
        <v>307204</v>
      </c>
      <c r="DM36" s="660"/>
      <c r="DN36" s="660"/>
      <c r="DO36" s="660"/>
      <c r="DP36" s="660"/>
      <c r="DQ36" s="660"/>
      <c r="DR36" s="660"/>
      <c r="DS36" s="660"/>
      <c r="DT36" s="660"/>
      <c r="DU36" s="660"/>
      <c r="DV36" s="661"/>
      <c r="DW36" s="664">
        <v>8.5</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238227</v>
      </c>
      <c r="S37" s="660"/>
      <c r="T37" s="660"/>
      <c r="U37" s="660"/>
      <c r="V37" s="660"/>
      <c r="W37" s="660"/>
      <c r="X37" s="660"/>
      <c r="Y37" s="661"/>
      <c r="Z37" s="662">
        <v>3.8</v>
      </c>
      <c r="AA37" s="662"/>
      <c r="AB37" s="662"/>
      <c r="AC37" s="662"/>
      <c r="AD37" s="663" t="s">
        <v>227</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t="s">
        <v>123</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1696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124230</v>
      </c>
      <c r="CS37" s="683"/>
      <c r="CT37" s="683"/>
      <c r="CU37" s="683"/>
      <c r="CV37" s="683"/>
      <c r="CW37" s="683"/>
      <c r="CX37" s="683"/>
      <c r="CY37" s="684"/>
      <c r="CZ37" s="664">
        <v>2.1</v>
      </c>
      <c r="DA37" s="695"/>
      <c r="DB37" s="695"/>
      <c r="DC37" s="697"/>
      <c r="DD37" s="668">
        <v>123832</v>
      </c>
      <c r="DE37" s="683"/>
      <c r="DF37" s="683"/>
      <c r="DG37" s="683"/>
      <c r="DH37" s="683"/>
      <c r="DI37" s="683"/>
      <c r="DJ37" s="683"/>
      <c r="DK37" s="684"/>
      <c r="DL37" s="668">
        <v>83391</v>
      </c>
      <c r="DM37" s="683"/>
      <c r="DN37" s="683"/>
      <c r="DO37" s="683"/>
      <c r="DP37" s="683"/>
      <c r="DQ37" s="683"/>
      <c r="DR37" s="683"/>
      <c r="DS37" s="683"/>
      <c r="DT37" s="683"/>
      <c r="DU37" s="683"/>
      <c r="DV37" s="684"/>
      <c r="DW37" s="664">
        <v>2.2999999999999998</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6216327</v>
      </c>
      <c r="S38" s="740"/>
      <c r="T38" s="740"/>
      <c r="U38" s="740"/>
      <c r="V38" s="740"/>
      <c r="W38" s="740"/>
      <c r="X38" s="740"/>
      <c r="Y38" s="741"/>
      <c r="Z38" s="742">
        <v>100</v>
      </c>
      <c r="AA38" s="742"/>
      <c r="AB38" s="742"/>
      <c r="AC38" s="742"/>
      <c r="AD38" s="743">
        <v>3367392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123</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2696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732669</v>
      </c>
      <c r="CS38" s="660"/>
      <c r="CT38" s="660"/>
      <c r="CU38" s="660"/>
      <c r="CV38" s="660"/>
      <c r="CW38" s="660"/>
      <c r="CX38" s="660"/>
      <c r="CY38" s="661"/>
      <c r="CZ38" s="664">
        <v>12.2</v>
      </c>
      <c r="DA38" s="695"/>
      <c r="DB38" s="695"/>
      <c r="DC38" s="697"/>
      <c r="DD38" s="668">
        <v>647446</v>
      </c>
      <c r="DE38" s="660"/>
      <c r="DF38" s="660"/>
      <c r="DG38" s="660"/>
      <c r="DH38" s="660"/>
      <c r="DI38" s="660"/>
      <c r="DJ38" s="660"/>
      <c r="DK38" s="661"/>
      <c r="DL38" s="668">
        <v>606995</v>
      </c>
      <c r="DM38" s="660"/>
      <c r="DN38" s="660"/>
      <c r="DO38" s="660"/>
      <c r="DP38" s="660"/>
      <c r="DQ38" s="660"/>
      <c r="DR38" s="660"/>
      <c r="DS38" s="660"/>
      <c r="DT38" s="660"/>
      <c r="DU38" s="660"/>
      <c r="DV38" s="661"/>
      <c r="DW38" s="664">
        <v>16.8</v>
      </c>
      <c r="DX38" s="695"/>
      <c r="DY38" s="695"/>
      <c r="DZ38" s="695"/>
      <c r="EA38" s="695"/>
      <c r="EB38" s="695"/>
      <c r="EC38" s="696"/>
    </row>
    <row r="39" spans="2:133" ht="11.25" customHeight="1">
      <c r="AQ39" s="736" t="s">
        <v>334</v>
      </c>
      <c r="AR39" s="737"/>
      <c r="AS39" s="737"/>
      <c r="AT39" s="737"/>
      <c r="AU39" s="737"/>
      <c r="AV39" s="737"/>
      <c r="AW39" s="737"/>
      <c r="AX39" s="737"/>
      <c r="AY39" s="738"/>
      <c r="AZ39" s="659" t="s">
        <v>123</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91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140995</v>
      </c>
      <c r="CS39" s="683"/>
      <c r="CT39" s="683"/>
      <c r="CU39" s="683"/>
      <c r="CV39" s="683"/>
      <c r="CW39" s="683"/>
      <c r="CX39" s="683"/>
      <c r="CY39" s="684"/>
      <c r="CZ39" s="664">
        <v>2.2999999999999998</v>
      </c>
      <c r="DA39" s="695"/>
      <c r="DB39" s="695"/>
      <c r="DC39" s="697"/>
      <c r="DD39" s="668">
        <v>133202</v>
      </c>
      <c r="DE39" s="683"/>
      <c r="DF39" s="683"/>
      <c r="DG39" s="683"/>
      <c r="DH39" s="683"/>
      <c r="DI39" s="683"/>
      <c r="DJ39" s="683"/>
      <c r="DK39" s="684"/>
      <c r="DL39" s="668" t="s">
        <v>123</v>
      </c>
      <c r="DM39" s="683"/>
      <c r="DN39" s="683"/>
      <c r="DO39" s="683"/>
      <c r="DP39" s="683"/>
      <c r="DQ39" s="683"/>
      <c r="DR39" s="683"/>
      <c r="DS39" s="683"/>
      <c r="DT39" s="683"/>
      <c r="DU39" s="683"/>
      <c r="DV39" s="684"/>
      <c r="DW39" s="664" t="s">
        <v>227</v>
      </c>
      <c r="DX39" s="695"/>
      <c r="DY39" s="695"/>
      <c r="DZ39" s="695"/>
      <c r="EA39" s="695"/>
      <c r="EB39" s="695"/>
      <c r="EC39" s="696"/>
    </row>
    <row r="40" spans="2:133" ht="11.25" customHeight="1">
      <c r="AQ40" s="736" t="s">
        <v>338</v>
      </c>
      <c r="AR40" s="737"/>
      <c r="AS40" s="737"/>
      <c r="AT40" s="737"/>
      <c r="AU40" s="737"/>
      <c r="AV40" s="737"/>
      <c r="AW40" s="737"/>
      <c r="AX40" s="737"/>
      <c r="AY40" s="738"/>
      <c r="AZ40" s="659">
        <v>100341</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123</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39000</v>
      </c>
      <c r="CS40" s="660"/>
      <c r="CT40" s="660"/>
      <c r="CU40" s="660"/>
      <c r="CV40" s="660"/>
      <c r="CW40" s="660"/>
      <c r="CX40" s="660"/>
      <c r="CY40" s="661"/>
      <c r="CZ40" s="664">
        <v>0.6</v>
      </c>
      <c r="DA40" s="695"/>
      <c r="DB40" s="695"/>
      <c r="DC40" s="697"/>
      <c r="DD40" s="668" t="s">
        <v>227</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5"/>
      <c r="DY40" s="695"/>
      <c r="DZ40" s="695"/>
      <c r="EA40" s="695"/>
      <c r="EB40" s="695"/>
      <c r="EC40" s="696"/>
    </row>
    <row r="41" spans="2:133" ht="11.25" customHeight="1">
      <c r="AQ41" s="746" t="s">
        <v>341</v>
      </c>
      <c r="AR41" s="747"/>
      <c r="AS41" s="747"/>
      <c r="AT41" s="747"/>
      <c r="AU41" s="747"/>
      <c r="AV41" s="747"/>
      <c r="AW41" s="747"/>
      <c r="AX41" s="747"/>
      <c r="AY41" s="748"/>
      <c r="AZ41" s="739">
        <v>400050</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381</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123</v>
      </c>
      <c r="CS41" s="683"/>
      <c r="CT41" s="683"/>
      <c r="CU41" s="683"/>
      <c r="CV41" s="683"/>
      <c r="CW41" s="683"/>
      <c r="CX41" s="683"/>
      <c r="CY41" s="684"/>
      <c r="CZ41" s="664" t="s">
        <v>227</v>
      </c>
      <c r="DA41" s="695"/>
      <c r="DB41" s="695"/>
      <c r="DC41" s="697"/>
      <c r="DD41" s="668" t="s">
        <v>227</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1368702</v>
      </c>
      <c r="CS42" s="660"/>
      <c r="CT42" s="660"/>
      <c r="CU42" s="660"/>
      <c r="CV42" s="660"/>
      <c r="CW42" s="660"/>
      <c r="CX42" s="660"/>
      <c r="CY42" s="661"/>
      <c r="CZ42" s="664">
        <v>22.8</v>
      </c>
      <c r="DA42" s="665"/>
      <c r="DB42" s="665"/>
      <c r="DC42" s="760"/>
      <c r="DD42" s="668">
        <v>379474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50202</v>
      </c>
      <c r="CS43" s="683"/>
      <c r="CT43" s="683"/>
      <c r="CU43" s="683"/>
      <c r="CV43" s="683"/>
      <c r="CW43" s="683"/>
      <c r="CX43" s="683"/>
      <c r="CY43" s="684"/>
      <c r="CZ43" s="664">
        <v>0.8</v>
      </c>
      <c r="DA43" s="695"/>
      <c r="DB43" s="695"/>
      <c r="DC43" s="697"/>
      <c r="DD43" s="668">
        <v>50202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1368702</v>
      </c>
      <c r="CS44" s="660"/>
      <c r="CT44" s="660"/>
      <c r="CU44" s="660"/>
      <c r="CV44" s="660"/>
      <c r="CW44" s="660"/>
      <c r="CX44" s="660"/>
      <c r="CY44" s="661"/>
      <c r="CZ44" s="664">
        <v>22.8</v>
      </c>
      <c r="DA44" s="665"/>
      <c r="DB44" s="665"/>
      <c r="DC44" s="760"/>
      <c r="DD44" s="668">
        <v>379474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898301</v>
      </c>
      <c r="CS45" s="683"/>
      <c r="CT45" s="683"/>
      <c r="CU45" s="683"/>
      <c r="CV45" s="683"/>
      <c r="CW45" s="683"/>
      <c r="CX45" s="683"/>
      <c r="CY45" s="684"/>
      <c r="CZ45" s="664">
        <v>14.9</v>
      </c>
      <c r="DA45" s="695"/>
      <c r="DB45" s="695"/>
      <c r="DC45" s="697"/>
      <c r="DD45" s="668">
        <v>197276</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367114</v>
      </c>
      <c r="CS46" s="660"/>
      <c r="CT46" s="660"/>
      <c r="CU46" s="660"/>
      <c r="CV46" s="660"/>
      <c r="CW46" s="660"/>
      <c r="CX46" s="660"/>
      <c r="CY46" s="661"/>
      <c r="CZ46" s="664">
        <v>6.1</v>
      </c>
      <c r="DA46" s="665"/>
      <c r="DB46" s="665"/>
      <c r="DC46" s="760"/>
      <c r="DD46" s="668">
        <v>153424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227</v>
      </c>
      <c r="CS47" s="683"/>
      <c r="CT47" s="683"/>
      <c r="CU47" s="683"/>
      <c r="CV47" s="683"/>
      <c r="CW47" s="683"/>
      <c r="CX47" s="683"/>
      <c r="CY47" s="684"/>
      <c r="CZ47" s="664" t="s">
        <v>123</v>
      </c>
      <c r="DA47" s="695"/>
      <c r="DB47" s="695"/>
      <c r="DC47" s="697"/>
      <c r="DD47" s="668" t="s">
        <v>123</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ht="11">
      <c r="CD48" s="775"/>
      <c r="CE48" s="776"/>
      <c r="CF48" s="656" t="s">
        <v>353</v>
      </c>
      <c r="CG48" s="657"/>
      <c r="CH48" s="657"/>
      <c r="CI48" s="657"/>
      <c r="CJ48" s="657"/>
      <c r="CK48" s="657"/>
      <c r="CL48" s="657"/>
      <c r="CM48" s="657"/>
      <c r="CN48" s="657"/>
      <c r="CO48" s="657"/>
      <c r="CP48" s="657"/>
      <c r="CQ48" s="658"/>
      <c r="CR48" s="659" t="s">
        <v>123</v>
      </c>
      <c r="CS48" s="660"/>
      <c r="CT48" s="660"/>
      <c r="CU48" s="660"/>
      <c r="CV48" s="660"/>
      <c r="CW48" s="660"/>
      <c r="CX48" s="660"/>
      <c r="CY48" s="661"/>
      <c r="CZ48" s="664" t="s">
        <v>227</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6011561</v>
      </c>
      <c r="CS49" s="729"/>
      <c r="CT49" s="729"/>
      <c r="CU49" s="729"/>
      <c r="CV49" s="729"/>
      <c r="CW49" s="729"/>
      <c r="CX49" s="729"/>
      <c r="CY49" s="761"/>
      <c r="CZ49" s="744">
        <v>100</v>
      </c>
      <c r="DA49" s="762"/>
      <c r="DB49" s="762"/>
      <c r="DC49" s="763"/>
      <c r="DD49" s="764">
        <v>3748072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row r="51" spans="82:133" ht="11" hidden="1"/>
    <row r="52" spans="82:133" ht="11" hidden="1"/>
    <row r="53" spans="82:133" ht="11" hidden="1"/>
  </sheetData>
  <sheetProtection algorithmName="SHA-512" hashValue="QAU41BrXR5HuRTXPPj8Xd56h2/f2bjzh10D/KVG3p5GpJekti27+Z21TBfpflmB4LKmTN7kuG4r+nezbvY7SGw==" saltValue="JGCMprihIr9CaYv0IktC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11" sqref="AU11:AY11"/>
    </sheetView>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6216</v>
      </c>
      <c r="R7" s="795"/>
      <c r="S7" s="795"/>
      <c r="T7" s="795"/>
      <c r="U7" s="795"/>
      <c r="V7" s="795">
        <v>6012</v>
      </c>
      <c r="W7" s="795"/>
      <c r="X7" s="795"/>
      <c r="Y7" s="795"/>
      <c r="Z7" s="795"/>
      <c r="AA7" s="795">
        <v>205</v>
      </c>
      <c r="AB7" s="795"/>
      <c r="AC7" s="795"/>
      <c r="AD7" s="795"/>
      <c r="AE7" s="796"/>
      <c r="AF7" s="797">
        <v>77</v>
      </c>
      <c r="AG7" s="798"/>
      <c r="AH7" s="798"/>
      <c r="AI7" s="798"/>
      <c r="AJ7" s="799"/>
      <c r="AK7" s="834">
        <v>6</v>
      </c>
      <c r="AL7" s="835"/>
      <c r="AM7" s="835"/>
      <c r="AN7" s="835"/>
      <c r="AO7" s="835"/>
      <c r="AP7" s="835">
        <v>5039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553</v>
      </c>
      <c r="BS7" s="838" t="s">
        <v>554</v>
      </c>
      <c r="BT7" s="839"/>
      <c r="BU7" s="839"/>
      <c r="BV7" s="839"/>
      <c r="BW7" s="839"/>
      <c r="BX7" s="839"/>
      <c r="BY7" s="839"/>
      <c r="BZ7" s="839"/>
      <c r="CA7" s="839"/>
      <c r="CB7" s="839"/>
      <c r="CC7" s="839"/>
      <c r="CD7" s="839"/>
      <c r="CE7" s="839"/>
      <c r="CF7" s="839"/>
      <c r="CG7" s="840"/>
      <c r="CH7" s="831">
        <v>0</v>
      </c>
      <c r="CI7" s="832"/>
      <c r="CJ7" s="832"/>
      <c r="CK7" s="832"/>
      <c r="CL7" s="833"/>
      <c r="CM7" s="831">
        <v>96</v>
      </c>
      <c r="CN7" s="832"/>
      <c r="CO7" s="832"/>
      <c r="CP7" s="832"/>
      <c r="CQ7" s="833"/>
      <c r="CR7" s="831">
        <v>5</v>
      </c>
      <c r="CS7" s="832"/>
      <c r="CT7" s="832"/>
      <c r="CU7" s="832"/>
      <c r="CV7" s="833"/>
      <c r="CW7" s="831" t="s">
        <v>555</v>
      </c>
      <c r="CX7" s="832"/>
      <c r="CY7" s="832"/>
      <c r="CZ7" s="832"/>
      <c r="DA7" s="833"/>
      <c r="DB7" s="831" t="s">
        <v>556</v>
      </c>
      <c r="DC7" s="832"/>
      <c r="DD7" s="832"/>
      <c r="DE7" s="832"/>
      <c r="DF7" s="833"/>
      <c r="DG7" s="831" t="s">
        <v>556</v>
      </c>
      <c r="DH7" s="832"/>
      <c r="DI7" s="832"/>
      <c r="DJ7" s="832"/>
      <c r="DK7" s="833"/>
      <c r="DL7" s="831" t="s">
        <v>557</v>
      </c>
      <c r="DM7" s="832"/>
      <c r="DN7" s="832"/>
      <c r="DO7" s="832"/>
      <c r="DP7" s="833"/>
      <c r="DQ7" s="831" t="s">
        <v>556</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6216</v>
      </c>
      <c r="R23" s="854"/>
      <c r="S23" s="854"/>
      <c r="T23" s="854"/>
      <c r="U23" s="854"/>
      <c r="V23" s="854">
        <v>6012</v>
      </c>
      <c r="W23" s="854"/>
      <c r="X23" s="854"/>
      <c r="Y23" s="854"/>
      <c r="Z23" s="854"/>
      <c r="AA23" s="854">
        <v>205</v>
      </c>
      <c r="AB23" s="854"/>
      <c r="AC23" s="854"/>
      <c r="AD23" s="854"/>
      <c r="AE23" s="855"/>
      <c r="AF23" s="856">
        <v>77</v>
      </c>
      <c r="AG23" s="854"/>
      <c r="AH23" s="854"/>
      <c r="AI23" s="854"/>
      <c r="AJ23" s="857"/>
      <c r="AK23" s="858"/>
      <c r="AL23" s="859"/>
      <c r="AM23" s="859"/>
      <c r="AN23" s="859"/>
      <c r="AO23" s="859"/>
      <c r="AP23" s="854">
        <v>5039</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1662</v>
      </c>
      <c r="R28" s="883"/>
      <c r="S28" s="883"/>
      <c r="T28" s="883"/>
      <c r="U28" s="883"/>
      <c r="V28" s="883">
        <v>1604</v>
      </c>
      <c r="W28" s="883"/>
      <c r="X28" s="883"/>
      <c r="Y28" s="883"/>
      <c r="Z28" s="883"/>
      <c r="AA28" s="883">
        <v>57</v>
      </c>
      <c r="AB28" s="883"/>
      <c r="AC28" s="883"/>
      <c r="AD28" s="883"/>
      <c r="AE28" s="884"/>
      <c r="AF28" s="885">
        <v>57</v>
      </c>
      <c r="AG28" s="883"/>
      <c r="AH28" s="883"/>
      <c r="AI28" s="883"/>
      <c r="AJ28" s="886"/>
      <c r="AK28" s="887">
        <v>86</v>
      </c>
      <c r="AL28" s="878"/>
      <c r="AM28" s="878"/>
      <c r="AN28" s="878"/>
      <c r="AO28" s="878"/>
      <c r="AP28" s="878" t="s">
        <v>550</v>
      </c>
      <c r="AQ28" s="878"/>
      <c r="AR28" s="878"/>
      <c r="AS28" s="878"/>
      <c r="AT28" s="878"/>
      <c r="AU28" s="878" t="s">
        <v>551</v>
      </c>
      <c r="AV28" s="878"/>
      <c r="AW28" s="878"/>
      <c r="AX28" s="878"/>
      <c r="AY28" s="878"/>
      <c r="AZ28" s="879" t="s">
        <v>550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1231</v>
      </c>
      <c r="R29" s="819"/>
      <c r="S29" s="819"/>
      <c r="T29" s="819"/>
      <c r="U29" s="819"/>
      <c r="V29" s="819">
        <v>1225</v>
      </c>
      <c r="W29" s="819"/>
      <c r="X29" s="819"/>
      <c r="Y29" s="819"/>
      <c r="Z29" s="819"/>
      <c r="AA29" s="819">
        <v>6</v>
      </c>
      <c r="AB29" s="819"/>
      <c r="AC29" s="819"/>
      <c r="AD29" s="819"/>
      <c r="AE29" s="820"/>
      <c r="AF29" s="821">
        <v>6</v>
      </c>
      <c r="AG29" s="822"/>
      <c r="AH29" s="822"/>
      <c r="AI29" s="822"/>
      <c r="AJ29" s="823"/>
      <c r="AK29" s="890">
        <v>232</v>
      </c>
      <c r="AL29" s="891"/>
      <c r="AM29" s="891"/>
      <c r="AN29" s="891"/>
      <c r="AO29" s="891"/>
      <c r="AP29" s="891" t="s">
        <v>550</v>
      </c>
      <c r="AQ29" s="891"/>
      <c r="AR29" s="891"/>
      <c r="AS29" s="891"/>
      <c r="AT29" s="891"/>
      <c r="AU29" s="891" t="s">
        <v>550</v>
      </c>
      <c r="AV29" s="891"/>
      <c r="AW29" s="891"/>
      <c r="AX29" s="891"/>
      <c r="AY29" s="891"/>
      <c r="AZ29" s="892" t="s">
        <v>550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172</v>
      </c>
      <c r="R30" s="819"/>
      <c r="S30" s="819"/>
      <c r="T30" s="819"/>
      <c r="U30" s="819"/>
      <c r="V30" s="819">
        <v>165</v>
      </c>
      <c r="W30" s="819"/>
      <c r="X30" s="819"/>
      <c r="Y30" s="819"/>
      <c r="Z30" s="819"/>
      <c r="AA30" s="819">
        <v>7</v>
      </c>
      <c r="AB30" s="819"/>
      <c r="AC30" s="819"/>
      <c r="AD30" s="819"/>
      <c r="AE30" s="820"/>
      <c r="AF30" s="821">
        <v>7</v>
      </c>
      <c r="AG30" s="822"/>
      <c r="AH30" s="822"/>
      <c r="AI30" s="822"/>
      <c r="AJ30" s="823"/>
      <c r="AK30" s="890">
        <v>170</v>
      </c>
      <c r="AL30" s="891"/>
      <c r="AM30" s="891"/>
      <c r="AN30" s="891"/>
      <c r="AO30" s="891"/>
      <c r="AP30" s="891" t="s">
        <v>552</v>
      </c>
      <c r="AQ30" s="891"/>
      <c r="AR30" s="891"/>
      <c r="AS30" s="891"/>
      <c r="AT30" s="891"/>
      <c r="AU30" s="891" t="s">
        <v>550</v>
      </c>
      <c r="AV30" s="891"/>
      <c r="AW30" s="891"/>
      <c r="AX30" s="891"/>
      <c r="AY30" s="891"/>
      <c r="AZ30" s="892" t="s">
        <v>550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634</v>
      </c>
      <c r="R31" s="819"/>
      <c r="S31" s="819"/>
      <c r="T31" s="819"/>
      <c r="U31" s="819"/>
      <c r="V31" s="819">
        <v>598</v>
      </c>
      <c r="W31" s="819"/>
      <c r="X31" s="819"/>
      <c r="Y31" s="819"/>
      <c r="Z31" s="819"/>
      <c r="AA31" s="819">
        <v>36</v>
      </c>
      <c r="AB31" s="819"/>
      <c r="AC31" s="819"/>
      <c r="AD31" s="819"/>
      <c r="AE31" s="820"/>
      <c r="AF31" s="821">
        <v>8</v>
      </c>
      <c r="AG31" s="822"/>
      <c r="AH31" s="822"/>
      <c r="AI31" s="822"/>
      <c r="AJ31" s="823"/>
      <c r="AK31" s="890">
        <v>232</v>
      </c>
      <c r="AL31" s="891"/>
      <c r="AM31" s="891"/>
      <c r="AN31" s="891"/>
      <c r="AO31" s="891"/>
      <c r="AP31" s="891">
        <v>3610</v>
      </c>
      <c r="AQ31" s="891"/>
      <c r="AR31" s="891"/>
      <c r="AS31" s="891"/>
      <c r="AT31" s="891"/>
      <c r="AU31" s="891">
        <v>2163</v>
      </c>
      <c r="AV31" s="891"/>
      <c r="AW31" s="891"/>
      <c r="AX31" s="891"/>
      <c r="AY31" s="891"/>
      <c r="AZ31" s="892" t="s">
        <v>550</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79</v>
      </c>
      <c r="AG63" s="902"/>
      <c r="AH63" s="902"/>
      <c r="AI63" s="902"/>
      <c r="AJ63" s="903"/>
      <c r="AK63" s="904"/>
      <c r="AL63" s="899"/>
      <c r="AM63" s="899"/>
      <c r="AN63" s="899"/>
      <c r="AO63" s="899"/>
      <c r="AP63" s="902">
        <v>3610</v>
      </c>
      <c r="AQ63" s="902"/>
      <c r="AR63" s="902"/>
      <c r="AS63" s="902"/>
      <c r="AT63" s="902"/>
      <c r="AU63" s="902">
        <v>2163</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388</v>
      </c>
      <c r="AL66" s="801"/>
      <c r="AM66" s="801"/>
      <c r="AN66" s="801"/>
      <c r="AO66" s="802"/>
      <c r="AP66" s="777" t="s">
        <v>389</v>
      </c>
      <c r="AQ66" s="778"/>
      <c r="AR66" s="778"/>
      <c r="AS66" s="778"/>
      <c r="AT66" s="779"/>
      <c r="AU66" s="777" t="s">
        <v>406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537</v>
      </c>
      <c r="R68" s="926"/>
      <c r="S68" s="926"/>
      <c r="T68" s="926"/>
      <c r="U68" s="926"/>
      <c r="V68" s="926">
        <v>499</v>
      </c>
      <c r="W68" s="926"/>
      <c r="X68" s="926"/>
      <c r="Y68" s="926"/>
      <c r="Z68" s="926"/>
      <c r="AA68" s="926">
        <v>38</v>
      </c>
      <c r="AB68" s="926"/>
      <c r="AC68" s="926"/>
      <c r="AD68" s="926"/>
      <c r="AE68" s="926"/>
      <c r="AF68" s="926">
        <v>38</v>
      </c>
      <c r="AG68" s="926"/>
      <c r="AH68" s="926"/>
      <c r="AI68" s="926"/>
      <c r="AJ68" s="926"/>
      <c r="AK68" s="926" t="s">
        <v>550</v>
      </c>
      <c r="AL68" s="926"/>
      <c r="AM68" s="926"/>
      <c r="AN68" s="926"/>
      <c r="AO68" s="926"/>
      <c r="AP68" s="926" t="s">
        <v>550</v>
      </c>
      <c r="AQ68" s="926"/>
      <c r="AR68" s="926"/>
      <c r="AS68" s="926"/>
      <c r="AT68" s="926"/>
      <c r="AU68" s="926" t="s">
        <v>565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560</v>
      </c>
      <c r="C69" s="934"/>
      <c r="D69" s="934"/>
      <c r="E69" s="934"/>
      <c r="F69" s="934"/>
      <c r="G69" s="934"/>
      <c r="H69" s="934"/>
      <c r="I69" s="934"/>
      <c r="J69" s="934"/>
      <c r="K69" s="934"/>
      <c r="L69" s="934"/>
      <c r="M69" s="934"/>
      <c r="N69" s="934"/>
      <c r="O69" s="934"/>
      <c r="P69" s="935"/>
      <c r="Q69" s="936">
        <v>1753</v>
      </c>
      <c r="R69" s="891"/>
      <c r="S69" s="891"/>
      <c r="T69" s="891"/>
      <c r="U69" s="891"/>
      <c r="V69" s="891">
        <v>1683</v>
      </c>
      <c r="W69" s="891"/>
      <c r="X69" s="891"/>
      <c r="Y69" s="891"/>
      <c r="Z69" s="891"/>
      <c r="AA69" s="891">
        <v>70</v>
      </c>
      <c r="AB69" s="891"/>
      <c r="AC69" s="891"/>
      <c r="AD69" s="891"/>
      <c r="AE69" s="891"/>
      <c r="AF69" s="891">
        <v>70</v>
      </c>
      <c r="AG69" s="891"/>
      <c r="AH69" s="891"/>
      <c r="AI69" s="891"/>
      <c r="AJ69" s="891"/>
      <c r="AK69" s="891" t="s">
        <v>550</v>
      </c>
      <c r="AL69" s="891"/>
      <c r="AM69" s="891"/>
      <c r="AN69" s="891"/>
      <c r="AO69" s="891"/>
      <c r="AP69" s="891">
        <v>1884</v>
      </c>
      <c r="AQ69" s="891"/>
      <c r="AR69" s="891"/>
      <c r="AS69" s="891"/>
      <c r="AT69" s="891"/>
      <c r="AU69" s="891">
        <v>207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561</v>
      </c>
      <c r="C70" s="934"/>
      <c r="D70" s="934"/>
      <c r="E70" s="934"/>
      <c r="F70" s="934"/>
      <c r="G70" s="934"/>
      <c r="H70" s="934"/>
      <c r="I70" s="934"/>
      <c r="J70" s="934"/>
      <c r="K70" s="934"/>
      <c r="L70" s="934"/>
      <c r="M70" s="934"/>
      <c r="N70" s="934"/>
      <c r="O70" s="934"/>
      <c r="P70" s="935"/>
      <c r="Q70" s="936">
        <v>0</v>
      </c>
      <c r="R70" s="891"/>
      <c r="S70" s="891"/>
      <c r="T70" s="891"/>
      <c r="U70" s="891"/>
      <c r="V70" s="891" t="s">
        <v>550</v>
      </c>
      <c r="W70" s="891"/>
      <c r="X70" s="891"/>
      <c r="Y70" s="891"/>
      <c r="Z70" s="891"/>
      <c r="AA70" s="891">
        <v>0</v>
      </c>
      <c r="AB70" s="891"/>
      <c r="AC70" s="891"/>
      <c r="AD70" s="891"/>
      <c r="AE70" s="891"/>
      <c r="AF70" s="891">
        <v>0</v>
      </c>
      <c r="AG70" s="891"/>
      <c r="AH70" s="891"/>
      <c r="AI70" s="891"/>
      <c r="AJ70" s="891"/>
      <c r="AK70" s="891" t="s">
        <v>550</v>
      </c>
      <c r="AL70" s="891"/>
      <c r="AM70" s="891"/>
      <c r="AN70" s="891"/>
      <c r="AO70" s="891"/>
      <c r="AP70" s="891" t="s">
        <v>565</v>
      </c>
      <c r="AQ70" s="891"/>
      <c r="AR70" s="891"/>
      <c r="AS70" s="891"/>
      <c r="AT70" s="891"/>
      <c r="AU70" s="891" t="s">
        <v>557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562</v>
      </c>
      <c r="C71" s="934"/>
      <c r="D71" s="934"/>
      <c r="E71" s="934"/>
      <c r="F71" s="934"/>
      <c r="G71" s="934"/>
      <c r="H71" s="934"/>
      <c r="I71" s="934"/>
      <c r="J71" s="934"/>
      <c r="K71" s="934"/>
      <c r="L71" s="934"/>
      <c r="M71" s="934"/>
      <c r="N71" s="934"/>
      <c r="O71" s="934"/>
      <c r="P71" s="935"/>
      <c r="Q71" s="936">
        <v>1010</v>
      </c>
      <c r="R71" s="891"/>
      <c r="S71" s="891"/>
      <c r="T71" s="891"/>
      <c r="U71" s="891"/>
      <c r="V71" s="891">
        <v>1005</v>
      </c>
      <c r="W71" s="891"/>
      <c r="X71" s="891"/>
      <c r="Y71" s="891"/>
      <c r="Z71" s="891"/>
      <c r="AA71" s="891">
        <v>5</v>
      </c>
      <c r="AB71" s="891"/>
      <c r="AC71" s="891"/>
      <c r="AD71" s="891"/>
      <c r="AE71" s="891"/>
      <c r="AF71" s="891">
        <v>5</v>
      </c>
      <c r="AG71" s="891"/>
      <c r="AH71" s="891"/>
      <c r="AI71" s="891"/>
      <c r="AJ71" s="891"/>
      <c r="AK71" s="891">
        <v>0</v>
      </c>
      <c r="AL71" s="891"/>
      <c r="AM71" s="891"/>
      <c r="AN71" s="891"/>
      <c r="AO71" s="891"/>
      <c r="AP71" s="891" t="s">
        <v>567</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563</v>
      </c>
      <c r="C72" s="934"/>
      <c r="D72" s="934"/>
      <c r="E72" s="934"/>
      <c r="F72" s="934"/>
      <c r="G72" s="934"/>
      <c r="H72" s="934"/>
      <c r="I72" s="934"/>
      <c r="J72" s="934"/>
      <c r="K72" s="934"/>
      <c r="L72" s="934"/>
      <c r="M72" s="934"/>
      <c r="N72" s="934"/>
      <c r="O72" s="934"/>
      <c r="P72" s="935"/>
      <c r="Q72" s="936">
        <v>400544</v>
      </c>
      <c r="R72" s="891"/>
      <c r="S72" s="891"/>
      <c r="T72" s="891"/>
      <c r="U72" s="891"/>
      <c r="V72" s="891">
        <v>397780</v>
      </c>
      <c r="W72" s="891"/>
      <c r="X72" s="891"/>
      <c r="Y72" s="891"/>
      <c r="Z72" s="891"/>
      <c r="AA72" s="891">
        <v>2764</v>
      </c>
      <c r="AB72" s="891"/>
      <c r="AC72" s="891"/>
      <c r="AD72" s="891"/>
      <c r="AE72" s="891"/>
      <c r="AF72" s="891">
        <v>2764</v>
      </c>
      <c r="AG72" s="891"/>
      <c r="AH72" s="891"/>
      <c r="AI72" s="891"/>
      <c r="AJ72" s="891"/>
      <c r="AK72" s="891">
        <v>725</v>
      </c>
      <c r="AL72" s="891"/>
      <c r="AM72" s="891"/>
      <c r="AN72" s="891"/>
      <c r="AO72" s="891"/>
      <c r="AP72" s="891" t="s">
        <v>569</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564</v>
      </c>
      <c r="C73" s="934"/>
      <c r="D73" s="934"/>
      <c r="E73" s="934"/>
      <c r="F73" s="934"/>
      <c r="G73" s="934"/>
      <c r="H73" s="934"/>
      <c r="I73" s="934"/>
      <c r="J73" s="934"/>
      <c r="K73" s="934"/>
      <c r="L73" s="934"/>
      <c r="M73" s="934"/>
      <c r="N73" s="934"/>
      <c r="O73" s="934"/>
      <c r="P73" s="935"/>
      <c r="Q73" s="936">
        <v>6201</v>
      </c>
      <c r="R73" s="891"/>
      <c r="S73" s="891"/>
      <c r="T73" s="891"/>
      <c r="U73" s="891"/>
      <c r="V73" s="891">
        <v>5806</v>
      </c>
      <c r="W73" s="891"/>
      <c r="X73" s="891"/>
      <c r="Y73" s="891"/>
      <c r="Z73" s="891"/>
      <c r="AA73" s="891">
        <v>394</v>
      </c>
      <c r="AB73" s="891"/>
      <c r="AC73" s="891"/>
      <c r="AD73" s="891"/>
      <c r="AE73" s="891"/>
      <c r="AF73" s="891">
        <v>394</v>
      </c>
      <c r="AG73" s="891"/>
      <c r="AH73" s="891"/>
      <c r="AI73" s="891"/>
      <c r="AJ73" s="891"/>
      <c r="AK73" s="891" t="s">
        <v>566</v>
      </c>
      <c r="AL73" s="891"/>
      <c r="AM73" s="891"/>
      <c r="AN73" s="891"/>
      <c r="AO73" s="891"/>
      <c r="AP73" s="891" t="s">
        <v>550</v>
      </c>
      <c r="AQ73" s="891"/>
      <c r="AR73" s="891"/>
      <c r="AS73" s="891"/>
      <c r="AT73" s="891"/>
      <c r="AU73" s="891" t="s">
        <v>550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3271</v>
      </c>
      <c r="AG88" s="902"/>
      <c r="AH88" s="902"/>
      <c r="AI88" s="902"/>
      <c r="AJ88" s="902"/>
      <c r="AK88" s="899"/>
      <c r="AL88" s="899"/>
      <c r="AM88" s="899"/>
      <c r="AN88" s="899"/>
      <c r="AO88" s="899"/>
      <c r="AP88" s="902">
        <v>1884</v>
      </c>
      <c r="AQ88" s="902"/>
      <c r="AR88" s="902"/>
      <c r="AS88" s="902"/>
      <c r="AT88" s="902"/>
      <c r="AU88" s="902">
        <v>207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550</v>
      </c>
      <c r="CX102" s="910"/>
      <c r="CY102" s="910"/>
      <c r="CZ102" s="910"/>
      <c r="DA102" s="953"/>
      <c r="DB102" s="952" t="s">
        <v>558</v>
      </c>
      <c r="DC102" s="910"/>
      <c r="DD102" s="910"/>
      <c r="DE102" s="910"/>
      <c r="DF102" s="953"/>
      <c r="DG102" s="952" t="s">
        <v>558</v>
      </c>
      <c r="DH102" s="910"/>
      <c r="DI102" s="910"/>
      <c r="DJ102" s="910"/>
      <c r="DK102" s="953"/>
      <c r="DL102" s="952" t="s">
        <v>558</v>
      </c>
      <c r="DM102" s="910"/>
      <c r="DN102" s="910"/>
      <c r="DO102" s="910"/>
      <c r="DP102" s="953"/>
      <c r="DQ102" s="952" t="s">
        <v>551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298</v>
      </c>
      <c r="AG109" s="955"/>
      <c r="AH109" s="955"/>
      <c r="AI109" s="955"/>
      <c r="AJ109" s="956"/>
      <c r="AK109" s="954" t="s">
        <v>297</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298</v>
      </c>
      <c r="BW109" s="955"/>
      <c r="BX109" s="955"/>
      <c r="BY109" s="955"/>
      <c r="BZ109" s="956"/>
      <c r="CA109" s="954" t="s">
        <v>297</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298</v>
      </c>
      <c r="DM109" s="955"/>
      <c r="DN109" s="955"/>
      <c r="DO109" s="955"/>
      <c r="DP109" s="956"/>
      <c r="DQ109" s="954" t="s">
        <v>297</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441125</v>
      </c>
      <c r="AB110" s="962"/>
      <c r="AC110" s="962"/>
      <c r="AD110" s="962"/>
      <c r="AE110" s="963"/>
      <c r="AF110" s="964">
        <v>435825</v>
      </c>
      <c r="AG110" s="962"/>
      <c r="AH110" s="962"/>
      <c r="AI110" s="962"/>
      <c r="AJ110" s="963"/>
      <c r="AK110" s="964">
        <v>439707</v>
      </c>
      <c r="AL110" s="962"/>
      <c r="AM110" s="962"/>
      <c r="AN110" s="962"/>
      <c r="AO110" s="963"/>
      <c r="AP110" s="965">
        <v>14.4</v>
      </c>
      <c r="AQ110" s="966"/>
      <c r="AR110" s="966"/>
      <c r="AS110" s="966"/>
      <c r="AT110" s="967"/>
      <c r="AU110" s="968" t="s">
        <v>66</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4821739</v>
      </c>
      <c r="BR110" s="997"/>
      <c r="BS110" s="997"/>
      <c r="BT110" s="997"/>
      <c r="BU110" s="997"/>
      <c r="BV110" s="997">
        <v>4752228</v>
      </c>
      <c r="BW110" s="997"/>
      <c r="BX110" s="997"/>
      <c r="BY110" s="997"/>
      <c r="BZ110" s="997"/>
      <c r="CA110" s="997">
        <v>5038516</v>
      </c>
      <c r="CB110" s="997"/>
      <c r="CC110" s="997"/>
      <c r="CD110" s="997"/>
      <c r="CE110" s="997"/>
      <c r="CF110" s="1011">
        <v>165.4</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381</v>
      </c>
      <c r="DR110" s="997"/>
      <c r="DS110" s="997"/>
      <c r="DT110" s="997"/>
      <c r="DU110" s="997"/>
      <c r="DV110" s="998" t="s">
        <v>381</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381</v>
      </c>
      <c r="AB111" s="1004"/>
      <c r="AC111" s="1004"/>
      <c r="AD111" s="1004"/>
      <c r="AE111" s="1005"/>
      <c r="AF111" s="1006" t="s">
        <v>381</v>
      </c>
      <c r="AG111" s="1004"/>
      <c r="AH111" s="1004"/>
      <c r="AI111" s="1004"/>
      <c r="AJ111" s="1005"/>
      <c r="AK111" s="1006" t="s">
        <v>381</v>
      </c>
      <c r="AL111" s="1004"/>
      <c r="AM111" s="1004"/>
      <c r="AN111" s="1004"/>
      <c r="AO111" s="1005"/>
      <c r="AP111" s="1007" t="s">
        <v>123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37404</v>
      </c>
      <c r="BR111" s="990"/>
      <c r="BS111" s="990"/>
      <c r="BT111" s="990"/>
      <c r="BU111" s="990"/>
      <c r="BV111" s="990">
        <v>35280</v>
      </c>
      <c r="BW111" s="990"/>
      <c r="BX111" s="990"/>
      <c r="BY111" s="990"/>
      <c r="BZ111" s="990"/>
      <c r="CA111" s="990">
        <v>33355</v>
      </c>
      <c r="CB111" s="990"/>
      <c r="CC111" s="990"/>
      <c r="CD111" s="990"/>
      <c r="CE111" s="990"/>
      <c r="CF111" s="984">
        <v>1.1000000000000001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123</v>
      </c>
      <c r="DM111" s="990"/>
      <c r="DN111" s="990"/>
      <c r="DO111" s="990"/>
      <c r="DP111" s="990"/>
      <c r="DQ111" s="990" t="s">
        <v>123</v>
      </c>
      <c r="DR111" s="990"/>
      <c r="DS111" s="990"/>
      <c r="DT111" s="990"/>
      <c r="DU111" s="990"/>
      <c r="DV111" s="991" t="s">
        <v>381</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123</v>
      </c>
      <c r="AG112" s="1029"/>
      <c r="AH112" s="1029"/>
      <c r="AI112" s="1029"/>
      <c r="AJ112" s="1030"/>
      <c r="AK112" s="1031" t="s">
        <v>381</v>
      </c>
      <c r="AL112" s="1029"/>
      <c r="AM112" s="1029"/>
      <c r="AN112" s="1029"/>
      <c r="AO112" s="1030"/>
      <c r="AP112" s="1032" t="s">
        <v>381</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2483496</v>
      </c>
      <c r="BR112" s="990"/>
      <c r="BS112" s="990"/>
      <c r="BT112" s="990"/>
      <c r="BU112" s="990"/>
      <c r="BV112" s="990">
        <v>2274522</v>
      </c>
      <c r="BW112" s="990"/>
      <c r="BX112" s="990"/>
      <c r="BY112" s="990"/>
      <c r="BZ112" s="990"/>
      <c r="CA112" s="990">
        <v>2162584</v>
      </c>
      <c r="CB112" s="990"/>
      <c r="CC112" s="990"/>
      <c r="CD112" s="990"/>
      <c r="CE112" s="990"/>
      <c r="CF112" s="984">
        <v>71</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423</v>
      </c>
      <c r="DR112" s="990"/>
      <c r="DS112" s="990"/>
      <c r="DT112" s="990"/>
      <c r="DU112" s="990"/>
      <c r="DV112" s="991" t="s">
        <v>123</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233951</v>
      </c>
      <c r="AB113" s="1004"/>
      <c r="AC113" s="1004"/>
      <c r="AD113" s="1004"/>
      <c r="AE113" s="1005"/>
      <c r="AF113" s="1006">
        <v>185554</v>
      </c>
      <c r="AG113" s="1004"/>
      <c r="AH113" s="1004"/>
      <c r="AI113" s="1004"/>
      <c r="AJ113" s="1005"/>
      <c r="AK113" s="1006">
        <v>217029</v>
      </c>
      <c r="AL113" s="1004"/>
      <c r="AM113" s="1004"/>
      <c r="AN113" s="1004"/>
      <c r="AO113" s="1005"/>
      <c r="AP113" s="1007">
        <v>7.1</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48753</v>
      </c>
      <c r="BR113" s="990"/>
      <c r="BS113" s="990"/>
      <c r="BT113" s="990"/>
      <c r="BU113" s="990"/>
      <c r="BV113" s="990">
        <v>147265</v>
      </c>
      <c r="BW113" s="990"/>
      <c r="BX113" s="990"/>
      <c r="BY113" s="990"/>
      <c r="BZ113" s="990"/>
      <c r="CA113" s="990">
        <v>207132</v>
      </c>
      <c r="CB113" s="990"/>
      <c r="CC113" s="990"/>
      <c r="CD113" s="990"/>
      <c r="CE113" s="990"/>
      <c r="CF113" s="984">
        <v>6.8</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32999</v>
      </c>
      <c r="AB114" s="1029"/>
      <c r="AC114" s="1029"/>
      <c r="AD114" s="1029"/>
      <c r="AE114" s="1030"/>
      <c r="AF114" s="1031">
        <v>28684</v>
      </c>
      <c r="AG114" s="1029"/>
      <c r="AH114" s="1029"/>
      <c r="AI114" s="1029"/>
      <c r="AJ114" s="1030"/>
      <c r="AK114" s="1031">
        <v>6539</v>
      </c>
      <c r="AL114" s="1029"/>
      <c r="AM114" s="1029"/>
      <c r="AN114" s="1029"/>
      <c r="AO114" s="1030"/>
      <c r="AP114" s="1032">
        <v>0.2</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568057</v>
      </c>
      <c r="BR114" s="990"/>
      <c r="BS114" s="990"/>
      <c r="BT114" s="990"/>
      <c r="BU114" s="990"/>
      <c r="BV114" s="990">
        <v>549617</v>
      </c>
      <c r="BW114" s="990"/>
      <c r="BX114" s="990"/>
      <c r="BY114" s="990"/>
      <c r="BZ114" s="990"/>
      <c r="CA114" s="990">
        <v>536853</v>
      </c>
      <c r="CB114" s="990"/>
      <c r="CC114" s="990"/>
      <c r="CD114" s="990"/>
      <c r="CE114" s="990"/>
      <c r="CF114" s="984">
        <v>17.600000000000001</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381</v>
      </c>
      <c r="DH114" s="1029"/>
      <c r="DI114" s="1029"/>
      <c r="DJ114" s="1029"/>
      <c r="DK114" s="1030"/>
      <c r="DL114" s="1031" t="s">
        <v>123</v>
      </c>
      <c r="DM114" s="1029"/>
      <c r="DN114" s="1029"/>
      <c r="DO114" s="1029"/>
      <c r="DP114" s="1030"/>
      <c r="DQ114" s="1031" t="s">
        <v>381</v>
      </c>
      <c r="DR114" s="1029"/>
      <c r="DS114" s="1029"/>
      <c r="DT114" s="1029"/>
      <c r="DU114" s="1030"/>
      <c r="DV114" s="1032" t="s">
        <v>381</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2314</v>
      </c>
      <c r="AB115" s="1004"/>
      <c r="AC115" s="1004"/>
      <c r="AD115" s="1004"/>
      <c r="AE115" s="1005"/>
      <c r="AF115" s="1006">
        <v>2123</v>
      </c>
      <c r="AG115" s="1004"/>
      <c r="AH115" s="1004"/>
      <c r="AI115" s="1004"/>
      <c r="AJ115" s="1005"/>
      <c r="AK115" s="1006">
        <v>1925</v>
      </c>
      <c r="AL115" s="1004"/>
      <c r="AM115" s="1004"/>
      <c r="AN115" s="1004"/>
      <c r="AO115" s="1005"/>
      <c r="AP115" s="1007">
        <v>0.1</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381</v>
      </c>
      <c r="BW115" s="990"/>
      <c r="BX115" s="990"/>
      <c r="BY115" s="990"/>
      <c r="BZ115" s="990"/>
      <c r="CA115" s="990" t="s">
        <v>381</v>
      </c>
      <c r="CB115" s="990"/>
      <c r="CC115" s="990"/>
      <c r="CD115" s="990"/>
      <c r="CE115" s="990"/>
      <c r="CF115" s="984" t="s">
        <v>381</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381</v>
      </c>
      <c r="DH115" s="1029"/>
      <c r="DI115" s="1029"/>
      <c r="DJ115" s="1029"/>
      <c r="DK115" s="1030"/>
      <c r="DL115" s="1031" t="s">
        <v>123</v>
      </c>
      <c r="DM115" s="1029"/>
      <c r="DN115" s="1029"/>
      <c r="DO115" s="1029"/>
      <c r="DP115" s="1030"/>
      <c r="DQ115" s="1031" t="s">
        <v>123</v>
      </c>
      <c r="DR115" s="1029"/>
      <c r="DS115" s="1029"/>
      <c r="DT115" s="1029"/>
      <c r="DU115" s="1030"/>
      <c r="DV115" s="1032" t="s">
        <v>381</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381</v>
      </c>
      <c r="AB116" s="1029"/>
      <c r="AC116" s="1029"/>
      <c r="AD116" s="1029"/>
      <c r="AE116" s="1030"/>
      <c r="AF116" s="1031" t="s">
        <v>381</v>
      </c>
      <c r="AG116" s="1029"/>
      <c r="AH116" s="1029"/>
      <c r="AI116" s="1029"/>
      <c r="AJ116" s="1030"/>
      <c r="AK116" s="1031" t="s">
        <v>381</v>
      </c>
      <c r="AL116" s="1029"/>
      <c r="AM116" s="1029"/>
      <c r="AN116" s="1029"/>
      <c r="AO116" s="1030"/>
      <c r="AP116" s="1032" t="s">
        <v>381</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381</v>
      </c>
      <c r="BR116" s="990"/>
      <c r="BS116" s="990"/>
      <c r="BT116" s="990"/>
      <c r="BU116" s="990"/>
      <c r="BV116" s="990" t="s">
        <v>381</v>
      </c>
      <c r="BW116" s="990"/>
      <c r="BX116" s="990"/>
      <c r="BY116" s="990"/>
      <c r="BZ116" s="990"/>
      <c r="CA116" s="990" t="s">
        <v>381</v>
      </c>
      <c r="CB116" s="990"/>
      <c r="CC116" s="990"/>
      <c r="CD116" s="990"/>
      <c r="CE116" s="990"/>
      <c r="CF116" s="984" t="s">
        <v>423</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381</v>
      </c>
      <c r="DM116" s="1029"/>
      <c r="DN116" s="1029"/>
      <c r="DO116" s="1029"/>
      <c r="DP116" s="1030"/>
      <c r="DQ116" s="1031" t="s">
        <v>381</v>
      </c>
      <c r="DR116" s="1029"/>
      <c r="DS116" s="1029"/>
      <c r="DT116" s="1029"/>
      <c r="DU116" s="1030"/>
      <c r="DV116" s="1032" t="s">
        <v>381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710389</v>
      </c>
      <c r="AB117" s="1047"/>
      <c r="AC117" s="1047"/>
      <c r="AD117" s="1047"/>
      <c r="AE117" s="1048"/>
      <c r="AF117" s="1049">
        <v>652186</v>
      </c>
      <c r="AG117" s="1047"/>
      <c r="AH117" s="1047"/>
      <c r="AI117" s="1047"/>
      <c r="AJ117" s="1048"/>
      <c r="AK117" s="1049">
        <v>665200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381</v>
      </c>
      <c r="BW117" s="990"/>
      <c r="BX117" s="990"/>
      <c r="BY117" s="990"/>
      <c r="BZ117" s="990"/>
      <c r="CA117" s="990" t="s">
        <v>381</v>
      </c>
      <c r="CB117" s="990"/>
      <c r="CC117" s="990"/>
      <c r="CD117" s="990"/>
      <c r="CE117" s="990"/>
      <c r="CF117" s="984" t="s">
        <v>381</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381</v>
      </c>
      <c r="DH117" s="1029"/>
      <c r="DI117" s="1029"/>
      <c r="DJ117" s="1029"/>
      <c r="DK117" s="1030"/>
      <c r="DL117" s="1031" t="s">
        <v>123</v>
      </c>
      <c r="DM117" s="1029"/>
      <c r="DN117" s="1029"/>
      <c r="DO117" s="1029"/>
      <c r="DP117" s="1030"/>
      <c r="DQ117" s="1031" t="s">
        <v>381</v>
      </c>
      <c r="DR117" s="1029"/>
      <c r="DS117" s="1029"/>
      <c r="DT117" s="1029"/>
      <c r="DU117" s="1030"/>
      <c r="DV117" s="1032" t="s">
        <v>381</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298</v>
      </c>
      <c r="AG118" s="955"/>
      <c r="AH118" s="955"/>
      <c r="AI118" s="955"/>
      <c r="AJ118" s="956"/>
      <c r="AK118" s="954" t="s">
        <v>297</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381</v>
      </c>
      <c r="BR118" s="1068"/>
      <c r="BS118" s="1068"/>
      <c r="BT118" s="1068"/>
      <c r="BU118" s="1068"/>
      <c r="BV118" s="1068" t="s">
        <v>381</v>
      </c>
      <c r="BW118" s="1068"/>
      <c r="BX118" s="1068"/>
      <c r="BY118" s="1068"/>
      <c r="BZ118" s="1068"/>
      <c r="CA118" s="1068" t="s">
        <v>381</v>
      </c>
      <c r="CB118" s="1068"/>
      <c r="CC118" s="1068"/>
      <c r="CD118" s="1068"/>
      <c r="CE118" s="1068"/>
      <c r="CF118" s="984" t="s">
        <v>123</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381</v>
      </c>
      <c r="DM118" s="1029"/>
      <c r="DN118" s="1029"/>
      <c r="DO118" s="1029"/>
      <c r="DP118" s="1030"/>
      <c r="DQ118" s="1031" t="s">
        <v>381</v>
      </c>
      <c r="DR118" s="1029"/>
      <c r="DS118" s="1029"/>
      <c r="DT118" s="1029"/>
      <c r="DU118" s="1030"/>
      <c r="DV118" s="1032" t="s">
        <v>381</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381</v>
      </c>
      <c r="AB119" s="962"/>
      <c r="AC119" s="962"/>
      <c r="AD119" s="962"/>
      <c r="AE119" s="963"/>
      <c r="AF119" s="964" t="s">
        <v>123</v>
      </c>
      <c r="AG119" s="962"/>
      <c r="AH119" s="962"/>
      <c r="AI119" s="962"/>
      <c r="AJ119" s="963"/>
      <c r="AK119" s="964" t="s">
        <v>381</v>
      </c>
      <c r="AL119" s="962"/>
      <c r="AM119" s="962"/>
      <c r="AN119" s="962"/>
      <c r="AO119" s="963"/>
      <c r="AP119" s="965" t="s">
        <v>381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7959449</v>
      </c>
      <c r="BR119" s="1068"/>
      <c r="BS119" s="1068"/>
      <c r="BT119" s="1068"/>
      <c r="BU119" s="1068"/>
      <c r="BV119" s="1068">
        <v>7758912</v>
      </c>
      <c r="BW119" s="1068"/>
      <c r="BX119" s="1068"/>
      <c r="BY119" s="1068"/>
      <c r="BZ119" s="1068"/>
      <c r="CA119" s="1068">
        <v>7978440</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37404</v>
      </c>
      <c r="DH119" s="1054"/>
      <c r="DI119" s="1054"/>
      <c r="DJ119" s="1054"/>
      <c r="DK119" s="1055"/>
      <c r="DL119" s="1053">
        <v>35280</v>
      </c>
      <c r="DM119" s="1054"/>
      <c r="DN119" s="1054"/>
      <c r="DO119" s="1054"/>
      <c r="DP119" s="1055"/>
      <c r="DQ119" s="1053">
        <v>33355</v>
      </c>
      <c r="DR119" s="1054"/>
      <c r="DS119" s="1054"/>
      <c r="DT119" s="1054"/>
      <c r="DU119" s="1055"/>
      <c r="DV119" s="1056">
        <v>1.1000000000000001</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381</v>
      </c>
      <c r="AB120" s="1029"/>
      <c r="AC120" s="1029"/>
      <c r="AD120" s="1029"/>
      <c r="AE120" s="1030"/>
      <c r="AF120" s="1031" t="s">
        <v>381</v>
      </c>
      <c r="AG120" s="1029"/>
      <c r="AH120" s="1029"/>
      <c r="AI120" s="1029"/>
      <c r="AJ120" s="1030"/>
      <c r="AK120" s="1031" t="s">
        <v>423</v>
      </c>
      <c r="AL120" s="1029"/>
      <c r="AM120" s="1029"/>
      <c r="AN120" s="1029"/>
      <c r="AO120" s="1030"/>
      <c r="AP120" s="1032" t="s">
        <v>381</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4738465</v>
      </c>
      <c r="BR120" s="997"/>
      <c r="BS120" s="997"/>
      <c r="BT120" s="997"/>
      <c r="BU120" s="997"/>
      <c r="BV120" s="997">
        <v>5058683</v>
      </c>
      <c r="BW120" s="997"/>
      <c r="BX120" s="997"/>
      <c r="BY120" s="997"/>
      <c r="BZ120" s="997"/>
      <c r="CA120" s="997">
        <v>5194871</v>
      </c>
      <c r="CB120" s="997"/>
      <c r="CC120" s="997"/>
      <c r="CD120" s="997"/>
      <c r="CE120" s="997"/>
      <c r="CF120" s="1011">
        <v>170.5</v>
      </c>
      <c r="CG120" s="1012"/>
      <c r="CH120" s="1012"/>
      <c r="CI120" s="1012"/>
      <c r="CJ120" s="1012"/>
      <c r="CK120" s="1077" t="s">
        <v>452</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2483496</v>
      </c>
      <c r="DH120" s="997"/>
      <c r="DI120" s="997"/>
      <c r="DJ120" s="997"/>
      <c r="DK120" s="997"/>
      <c r="DL120" s="997">
        <v>2274522</v>
      </c>
      <c r="DM120" s="997"/>
      <c r="DN120" s="997"/>
      <c r="DO120" s="997"/>
      <c r="DP120" s="997"/>
      <c r="DQ120" s="997">
        <v>2162584</v>
      </c>
      <c r="DR120" s="997"/>
      <c r="DS120" s="997"/>
      <c r="DT120" s="997"/>
      <c r="DU120" s="997"/>
      <c r="DV120" s="998">
        <v>71</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381</v>
      </c>
      <c r="AB121" s="1029"/>
      <c r="AC121" s="1029"/>
      <c r="AD121" s="1029"/>
      <c r="AE121" s="1030"/>
      <c r="AF121" s="1031" t="s">
        <v>123</v>
      </c>
      <c r="AG121" s="1029"/>
      <c r="AH121" s="1029"/>
      <c r="AI121" s="1029"/>
      <c r="AJ121" s="1030"/>
      <c r="AK121" s="1031" t="s">
        <v>381</v>
      </c>
      <c r="AL121" s="1029"/>
      <c r="AM121" s="1029"/>
      <c r="AN121" s="1029"/>
      <c r="AO121" s="1030"/>
      <c r="AP121" s="1032" t="s">
        <v>123</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384218</v>
      </c>
      <c r="BR121" s="990"/>
      <c r="BS121" s="990"/>
      <c r="BT121" s="990"/>
      <c r="BU121" s="990"/>
      <c r="BV121" s="990">
        <v>443258</v>
      </c>
      <c r="BW121" s="990"/>
      <c r="BX121" s="990"/>
      <c r="BY121" s="990"/>
      <c r="BZ121" s="990"/>
      <c r="CA121" s="990">
        <v>409681</v>
      </c>
      <c r="CB121" s="990"/>
      <c r="CC121" s="990"/>
      <c r="CD121" s="990"/>
      <c r="CE121" s="990"/>
      <c r="CF121" s="984">
        <v>13.4</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381</v>
      </c>
      <c r="AL122" s="1029"/>
      <c r="AM122" s="1029"/>
      <c r="AN122" s="1029"/>
      <c r="AO122" s="1030"/>
      <c r="AP122" s="1032" t="s">
        <v>123</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6176731</v>
      </c>
      <c r="BR122" s="1068"/>
      <c r="BS122" s="1068"/>
      <c r="BT122" s="1068"/>
      <c r="BU122" s="1068"/>
      <c r="BV122" s="1068">
        <v>6225218</v>
      </c>
      <c r="BW122" s="1068"/>
      <c r="BX122" s="1068"/>
      <c r="BY122" s="1068"/>
      <c r="BZ122" s="1068"/>
      <c r="CA122" s="1068">
        <v>6144950</v>
      </c>
      <c r="CB122" s="1068"/>
      <c r="CC122" s="1068"/>
      <c r="CD122" s="1068"/>
      <c r="CE122" s="1068"/>
      <c r="CF122" s="1088">
        <v>201.7</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381</v>
      </c>
      <c r="AB123" s="1029"/>
      <c r="AC123" s="1029"/>
      <c r="AD123" s="1029"/>
      <c r="AE123" s="1030"/>
      <c r="AF123" s="1031" t="s">
        <v>381</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456</v>
      </c>
      <c r="BP123" s="1076"/>
      <c r="BQ123" s="1135">
        <v>11299414</v>
      </c>
      <c r="BR123" s="1136"/>
      <c r="BS123" s="1136"/>
      <c r="BT123" s="1136"/>
      <c r="BU123" s="1136"/>
      <c r="BV123" s="1136">
        <v>11727159</v>
      </c>
      <c r="BW123" s="1136"/>
      <c r="BX123" s="1136"/>
      <c r="BY123" s="1136"/>
      <c r="BZ123" s="1136"/>
      <c r="CA123" s="1136">
        <v>11749502</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123</v>
      </c>
      <c r="BR124" s="1098"/>
      <c r="BS124" s="1098"/>
      <c r="BT124" s="1098"/>
      <c r="BU124" s="1098"/>
      <c r="BV124" s="1098" t="s">
        <v>123</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458</v>
      </c>
      <c r="CQ124" s="1091"/>
      <c r="CR124" s="1091"/>
      <c r="CS124" s="1091"/>
      <c r="CT124" s="1091"/>
      <c r="CU124" s="1091"/>
      <c r="CV124" s="1091"/>
      <c r="CW124" s="1091"/>
      <c r="CX124" s="1091"/>
      <c r="CY124" s="1091"/>
      <c r="CZ124" s="1091"/>
      <c r="DA124" s="1091"/>
      <c r="DB124" s="1091"/>
      <c r="DC124" s="1091"/>
      <c r="DD124" s="1091"/>
      <c r="DE124" s="1091"/>
      <c r="DF124" s="1092"/>
      <c r="DG124" s="1075" t="s">
        <v>381</v>
      </c>
      <c r="DH124" s="1054"/>
      <c r="DI124" s="1054"/>
      <c r="DJ124" s="1054"/>
      <c r="DK124" s="1055"/>
      <c r="DL124" s="1053" t="s">
        <v>123</v>
      </c>
      <c r="DM124" s="1054"/>
      <c r="DN124" s="1054"/>
      <c r="DO124" s="1054"/>
      <c r="DP124" s="1055"/>
      <c r="DQ124" s="1053" t="s">
        <v>423</v>
      </c>
      <c r="DR124" s="1054"/>
      <c r="DS124" s="1054"/>
      <c r="DT124" s="1054"/>
      <c r="DU124" s="1055"/>
      <c r="DV124" s="1056" t="s">
        <v>381</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381</v>
      </c>
      <c r="AB125" s="1029"/>
      <c r="AC125" s="1029"/>
      <c r="AD125" s="1029"/>
      <c r="AE125" s="1030"/>
      <c r="AF125" s="1031" t="s">
        <v>423</v>
      </c>
      <c r="AG125" s="1029"/>
      <c r="AH125" s="1029"/>
      <c r="AI125" s="1029"/>
      <c r="AJ125" s="1030"/>
      <c r="AK125" s="1031" t="s">
        <v>381</v>
      </c>
      <c r="AL125" s="1029"/>
      <c r="AM125" s="1029"/>
      <c r="AN125" s="1029"/>
      <c r="AO125" s="1030"/>
      <c r="AP125" s="1032" t="s">
        <v>423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459</v>
      </c>
      <c r="CL125" s="1078"/>
      <c r="CM125" s="1078"/>
      <c r="CN125" s="1078"/>
      <c r="CO125" s="1079"/>
      <c r="CP125" s="1010" t="s">
        <v>460</v>
      </c>
      <c r="CQ125" s="959"/>
      <c r="CR125" s="959"/>
      <c r="CS125" s="959"/>
      <c r="CT125" s="959"/>
      <c r="CU125" s="959"/>
      <c r="CV125" s="959"/>
      <c r="CW125" s="959"/>
      <c r="CX125" s="959"/>
      <c r="CY125" s="959"/>
      <c r="CZ125" s="959"/>
      <c r="DA125" s="959"/>
      <c r="DB125" s="959"/>
      <c r="DC125" s="959"/>
      <c r="DD125" s="959"/>
      <c r="DE125" s="959"/>
      <c r="DF125" s="960"/>
      <c r="DG125" s="996" t="s">
        <v>381</v>
      </c>
      <c r="DH125" s="997"/>
      <c r="DI125" s="997"/>
      <c r="DJ125" s="997"/>
      <c r="DK125" s="997"/>
      <c r="DL125" s="997" t="s">
        <v>423</v>
      </c>
      <c r="DM125" s="997"/>
      <c r="DN125" s="997"/>
      <c r="DO125" s="997"/>
      <c r="DP125" s="997"/>
      <c r="DQ125" s="997" t="s">
        <v>381</v>
      </c>
      <c r="DR125" s="997"/>
      <c r="DS125" s="997"/>
      <c r="DT125" s="997"/>
      <c r="DU125" s="997"/>
      <c r="DV125" s="998" t="s">
        <v>381</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2314</v>
      </c>
      <c r="AB126" s="1029"/>
      <c r="AC126" s="1029"/>
      <c r="AD126" s="1029"/>
      <c r="AE126" s="1030"/>
      <c r="AF126" s="1031">
        <v>2123</v>
      </c>
      <c r="AG126" s="1029"/>
      <c r="AH126" s="1029"/>
      <c r="AI126" s="1029"/>
      <c r="AJ126" s="1030"/>
      <c r="AK126" s="1031">
        <v>1925</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461</v>
      </c>
      <c r="CQ126" s="1020"/>
      <c r="CR126" s="1020"/>
      <c r="CS126" s="1020"/>
      <c r="CT126" s="1020"/>
      <c r="CU126" s="1020"/>
      <c r="CV126" s="1020"/>
      <c r="CW126" s="1020"/>
      <c r="CX126" s="1020"/>
      <c r="CY126" s="1020"/>
      <c r="CZ126" s="1020"/>
      <c r="DA126" s="1020"/>
      <c r="DB126" s="1020"/>
      <c r="DC126" s="1020"/>
      <c r="DD126" s="1020"/>
      <c r="DE126" s="1020"/>
      <c r="DF126" s="1021"/>
      <c r="DG126" s="989" t="s">
        <v>381</v>
      </c>
      <c r="DH126" s="990"/>
      <c r="DI126" s="990"/>
      <c r="DJ126" s="990"/>
      <c r="DK126" s="990"/>
      <c r="DL126" s="990" t="s">
        <v>381</v>
      </c>
      <c r="DM126" s="990"/>
      <c r="DN126" s="990"/>
      <c r="DO126" s="990"/>
      <c r="DP126" s="990"/>
      <c r="DQ126" s="990" t="s">
        <v>381</v>
      </c>
      <c r="DR126" s="990"/>
      <c r="DS126" s="990"/>
      <c r="DT126" s="990"/>
      <c r="DU126" s="990"/>
      <c r="DV126" s="991" t="s">
        <v>381</v>
      </c>
      <c r="DW126" s="991"/>
      <c r="DX126" s="991"/>
      <c r="DY126" s="991"/>
      <c r="DZ126" s="992"/>
    </row>
    <row r="127" spans="1:130" s="226" customFormat="1" ht="26.25" customHeight="1">
      <c r="A127" s="1130"/>
      <c r="B127" s="1018"/>
      <c r="C127" s="1072" t="s">
        <v>462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381</v>
      </c>
      <c r="AB127" s="1029"/>
      <c r="AC127" s="1029"/>
      <c r="AD127" s="1029"/>
      <c r="AE127" s="1030"/>
      <c r="AF127" s="1031" t="s">
        <v>381</v>
      </c>
      <c r="AG127" s="1029"/>
      <c r="AH127" s="1029"/>
      <c r="AI127" s="1029"/>
      <c r="AJ127" s="1030"/>
      <c r="AK127" s="1031" t="s">
        <v>423</v>
      </c>
      <c r="AL127" s="1029"/>
      <c r="AM127" s="1029"/>
      <c r="AN127" s="1029"/>
      <c r="AO127" s="1030"/>
      <c r="AP127" s="1032" t="s">
        <v>381</v>
      </c>
      <c r="AQ127" s="1033"/>
      <c r="AR127" s="1033"/>
      <c r="AS127" s="1033"/>
      <c r="AT127" s="1034"/>
      <c r="AU127" s="262"/>
      <c r="AV127" s="262"/>
      <c r="AW127" s="262"/>
      <c r="AX127" s="1102" t="s">
        <v>463</v>
      </c>
      <c r="AY127" s="1103"/>
      <c r="AZ127" s="1103"/>
      <c r="BA127" s="1103"/>
      <c r="BB127" s="1103"/>
      <c r="BC127" s="1103"/>
      <c r="BD127" s="1103"/>
      <c r="BE127" s="1104"/>
      <c r="BF127" s="1105" t="s">
        <v>464</v>
      </c>
      <c r="BG127" s="1103"/>
      <c r="BH127" s="1103"/>
      <c r="BI127" s="1103"/>
      <c r="BJ127" s="1103"/>
      <c r="BK127" s="1103"/>
      <c r="BL127" s="1104"/>
      <c r="BM127" s="1105" t="s">
        <v>465</v>
      </c>
      <c r="BN127" s="1103"/>
      <c r="BO127" s="1103"/>
      <c r="BP127" s="1103"/>
      <c r="BQ127" s="1103"/>
      <c r="BR127" s="1103"/>
      <c r="BS127" s="1104"/>
      <c r="BT127" s="1105" t="s">
        <v>466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467</v>
      </c>
      <c r="CQ127" s="1020"/>
      <c r="CR127" s="1020"/>
      <c r="CS127" s="1020"/>
      <c r="CT127" s="1020"/>
      <c r="CU127" s="1020"/>
      <c r="CV127" s="1020"/>
      <c r="CW127" s="1020"/>
      <c r="CX127" s="1020"/>
      <c r="CY127" s="1020"/>
      <c r="CZ127" s="1020"/>
      <c r="DA127" s="1020"/>
      <c r="DB127" s="1020"/>
      <c r="DC127" s="1020"/>
      <c r="DD127" s="1020"/>
      <c r="DE127" s="1020"/>
      <c r="DF127" s="1021"/>
      <c r="DG127" s="989" t="s">
        <v>423</v>
      </c>
      <c r="DH127" s="990"/>
      <c r="DI127" s="990"/>
      <c r="DJ127" s="990"/>
      <c r="DK127" s="990"/>
      <c r="DL127" s="990" t="s">
        <v>381</v>
      </c>
      <c r="DM127" s="990"/>
      <c r="DN127" s="990"/>
      <c r="DO127" s="990"/>
      <c r="DP127" s="990"/>
      <c r="DQ127" s="990" t="s">
        <v>381</v>
      </c>
      <c r="DR127" s="990"/>
      <c r="DS127" s="990"/>
      <c r="DT127" s="990"/>
      <c r="DU127" s="990"/>
      <c r="DV127" s="991" t="s">
        <v>381</v>
      </c>
      <c r="DW127" s="991"/>
      <c r="DX127" s="991"/>
      <c r="DY127" s="991"/>
      <c r="DZ127" s="992"/>
    </row>
    <row r="128" spans="1:130" s="226" customFormat="1" ht="26.25" customHeight="1" thickBot="1">
      <c r="A128" s="1113" t="s">
        <v>468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469</v>
      </c>
      <c r="X128" s="1115"/>
      <c r="Y128" s="1115"/>
      <c r="Z128" s="1116"/>
      <c r="AA128" s="1117">
        <v>55013</v>
      </c>
      <c r="AB128" s="1118"/>
      <c r="AC128" s="1118"/>
      <c r="AD128" s="1118"/>
      <c r="AE128" s="1119"/>
      <c r="AF128" s="1120">
        <v>48144</v>
      </c>
      <c r="AG128" s="1118"/>
      <c r="AH128" s="1118"/>
      <c r="AI128" s="1118"/>
      <c r="AJ128" s="1119"/>
      <c r="AK128" s="1120">
        <v>40648</v>
      </c>
      <c r="AL128" s="1118"/>
      <c r="AM128" s="1118"/>
      <c r="AN128" s="1118"/>
      <c r="AO128" s="1119"/>
      <c r="AP128" s="1121"/>
      <c r="AQ128" s="1122"/>
      <c r="AR128" s="1122"/>
      <c r="AS128" s="1122"/>
      <c r="AT128" s="1123"/>
      <c r="AU128" s="262"/>
      <c r="AV128" s="262"/>
      <c r="AW128" s="262"/>
      <c r="AX128" s="958" t="s">
        <v>470</v>
      </c>
      <c r="AY128" s="959"/>
      <c r="AZ128" s="959"/>
      <c r="BA128" s="959"/>
      <c r="BB128" s="959"/>
      <c r="BC128" s="959"/>
      <c r="BD128" s="959"/>
      <c r="BE128" s="960"/>
      <c r="BF128" s="1124" t="s">
        <v>381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471</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472</v>
      </c>
      <c r="X129" s="1144"/>
      <c r="Y129" s="1144"/>
      <c r="Z129" s="1145"/>
      <c r="AA129" s="1028">
        <v>3507851</v>
      </c>
      <c r="AB129" s="1029"/>
      <c r="AC129" s="1029"/>
      <c r="AD129" s="1029"/>
      <c r="AE129" s="1030"/>
      <c r="AF129" s="1031">
        <v>3440015</v>
      </c>
      <c r="AG129" s="1029"/>
      <c r="AH129" s="1029"/>
      <c r="AI129" s="1029"/>
      <c r="AJ129" s="1030"/>
      <c r="AK129" s="1031">
        <v>3546042</v>
      </c>
      <c r="AL129" s="1029"/>
      <c r="AM129" s="1029"/>
      <c r="AN129" s="1029"/>
      <c r="AO129" s="1030"/>
      <c r="AP129" s="1146"/>
      <c r="AQ129" s="1147"/>
      <c r="AR129" s="1147"/>
      <c r="AS129" s="1147"/>
      <c r="AT129" s="1148"/>
      <c r="AU129" s="264"/>
      <c r="AV129" s="264"/>
      <c r="AW129" s="264"/>
      <c r="AX129" s="1137" t="s">
        <v>473</v>
      </c>
      <c r="AY129" s="1020"/>
      <c r="AZ129" s="1020"/>
      <c r="BA129" s="1020"/>
      <c r="BB129" s="1020"/>
      <c r="BC129" s="1020"/>
      <c r="BD129" s="1020"/>
      <c r="BE129" s="1021"/>
      <c r="BF129" s="1138" t="s">
        <v>423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475</v>
      </c>
      <c r="X130" s="1144"/>
      <c r="Y130" s="1144"/>
      <c r="Z130" s="1145"/>
      <c r="AA130" s="1028">
        <v>485490</v>
      </c>
      <c r="AB130" s="1029"/>
      <c r="AC130" s="1029"/>
      <c r="AD130" s="1029"/>
      <c r="AE130" s="1030"/>
      <c r="AF130" s="1031">
        <v>489975</v>
      </c>
      <c r="AG130" s="1029"/>
      <c r="AH130" s="1029"/>
      <c r="AI130" s="1029"/>
      <c r="AJ130" s="1030"/>
      <c r="AK130" s="1031">
        <v>499885</v>
      </c>
      <c r="AL130" s="1029"/>
      <c r="AM130" s="1029"/>
      <c r="AN130" s="1029"/>
      <c r="AO130" s="1030"/>
      <c r="AP130" s="1146"/>
      <c r="AQ130" s="1147"/>
      <c r="AR130" s="1147"/>
      <c r="AS130" s="1147"/>
      <c r="AT130" s="1148"/>
      <c r="AU130" s="264"/>
      <c r="AV130" s="264"/>
      <c r="AW130" s="264"/>
      <c r="AX130" s="1137" t="s">
        <v>476</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477</v>
      </c>
      <c r="X131" s="1182"/>
      <c r="Y131" s="1182"/>
      <c r="Z131" s="1183"/>
      <c r="AA131" s="1075">
        <v>3022361</v>
      </c>
      <c r="AB131" s="1054"/>
      <c r="AC131" s="1054"/>
      <c r="AD131" s="1054"/>
      <c r="AE131" s="1055"/>
      <c r="AF131" s="1053">
        <v>2950040</v>
      </c>
      <c r="AG131" s="1054"/>
      <c r="AH131" s="1054"/>
      <c r="AI131" s="1054"/>
      <c r="AJ131" s="1055"/>
      <c r="AK131" s="1053">
        <v>3046157</v>
      </c>
      <c r="AL131" s="1054"/>
      <c r="AM131" s="1054"/>
      <c r="AN131" s="1054"/>
      <c r="AO131" s="1055"/>
      <c r="AP131" s="1184"/>
      <c r="AQ131" s="1185"/>
      <c r="AR131" s="1185"/>
      <c r="AS131" s="1185"/>
      <c r="AT131" s="1186"/>
      <c r="AU131" s="264"/>
      <c r="AV131" s="264"/>
      <c r="AW131" s="264"/>
      <c r="AX131" s="1156" t="s">
        <v>478</v>
      </c>
      <c r="AY131" s="1107"/>
      <c r="AZ131" s="1107"/>
      <c r="BA131" s="1107"/>
      <c r="BB131" s="1107"/>
      <c r="BC131" s="1107"/>
      <c r="BD131" s="1107"/>
      <c r="BE131" s="1108"/>
      <c r="BF131" s="1157" t="s">
        <v>381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480</v>
      </c>
      <c r="W132" s="1167"/>
      <c r="X132" s="1167"/>
      <c r="Y132" s="1167"/>
      <c r="Z132" s="1168"/>
      <c r="AA132" s="1169">
        <v>5.620969831</v>
      </c>
      <c r="AB132" s="1170"/>
      <c r="AC132" s="1170"/>
      <c r="AD132" s="1170"/>
      <c r="AE132" s="1171"/>
      <c r="AF132" s="1172">
        <v>3.866625537</v>
      </c>
      <c r="AG132" s="1170"/>
      <c r="AH132" s="1170"/>
      <c r="AI132" s="1170"/>
      <c r="AJ132" s="1171"/>
      <c r="AK132" s="1172">
        <v>4.0925992979999997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481</v>
      </c>
      <c r="W133" s="1150"/>
      <c r="X133" s="1150"/>
      <c r="Y133" s="1150"/>
      <c r="Z133" s="1151"/>
      <c r="AA133" s="1152">
        <v>5.3</v>
      </c>
      <c r="AB133" s="1153"/>
      <c r="AC133" s="1153"/>
      <c r="AD133" s="1153"/>
      <c r="AE133" s="1154"/>
      <c r="AF133" s="1152">
        <v>4.9000000000000004</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XW+KAwFfD1QZgmtVF600JEcD6TuC5juSPgKuxNAzxseW5U0mmT1hiTNKXMZiijfi6Rn3APifu591ttE9xZ2+A==" saltValue="hRbRYHAl9oMDvlhbnjrz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6" zoomScaleNormal="85" zoomScaleSheetLayoutView="100" workbookViewId="0">
      <selection activeCell="CM96" sqref="CM96"/>
    </sheetView>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482</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QhX9jU2RqdYxqh8vsFV+wzzeA3yJVCVpSotGsRjEZMhwyBA5Z3v6nUrjoIjtecOD2W8+QVM0fUuo5L2eB916Kw==" saltValue="hRGkiEQxzPmsWfj5ax5o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59"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PrIDsTzz8AeRPWOkw0IqZ7a51N9wqmRfabexiF4185jVHjVU3RWjReksciS1LWCa+zohv1raLQJnrVv9tqiqg==" saltValue="d3TK50Xw2zKHRP0fbbmG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election activeCell="AK15" sqref="AK15:AN15"/>
    </sheetView>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485</v>
      </c>
      <c r="AP7" s="283"/>
      <c r="AQ7" s="284" t="s">
        <v>486</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487</v>
      </c>
      <c r="AQ8" s="290" t="s">
        <v>488</v>
      </c>
      <c r="AR8" s="291" t="s">
        <v>489</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490</v>
      </c>
      <c r="AL9" s="1193"/>
      <c r="AM9" s="1193"/>
      <c r="AN9" s="1194"/>
      <c r="AO9" s="292">
        <v>822904</v>
      </c>
      <c r="AP9" s="292">
        <v>62120</v>
      </c>
      <c r="AQ9" s="293">
        <v>87072</v>
      </c>
      <c r="AR9" s="294">
        <v>-28.7</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491</v>
      </c>
      <c r="AL10" s="1193"/>
      <c r="AM10" s="1193"/>
      <c r="AN10" s="1194"/>
      <c r="AO10" s="295">
        <v>95606</v>
      </c>
      <c r="AP10" s="295">
        <v>7217</v>
      </c>
      <c r="AQ10" s="296">
        <v>10235</v>
      </c>
      <c r="AR10" s="297">
        <v>-29.5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492</v>
      </c>
      <c r="AL11" s="1193"/>
      <c r="AM11" s="1193"/>
      <c r="AN11" s="1194"/>
      <c r="AO11" s="295">
        <v>4531</v>
      </c>
      <c r="AP11" s="295">
        <v>342</v>
      </c>
      <c r="AQ11" s="296">
        <v>13554</v>
      </c>
      <c r="AR11" s="297">
        <v>-97.5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493</v>
      </c>
      <c r="AL12" s="1193"/>
      <c r="AM12" s="1193"/>
      <c r="AN12" s="1194"/>
      <c r="AO12" s="295" t="s">
        <v>494</v>
      </c>
      <c r="AP12" s="295" t="s">
        <v>494</v>
      </c>
      <c r="AQ12" s="296">
        <v>777</v>
      </c>
      <c r="AR12" s="297" t="s">
        <v>494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495</v>
      </c>
      <c r="AL13" s="1193"/>
      <c r="AM13" s="1193"/>
      <c r="AN13" s="1194"/>
      <c r="AO13" s="295" t="s">
        <v>494</v>
      </c>
      <c r="AP13" s="295" t="s">
        <v>494</v>
      </c>
      <c r="AQ13" s="296">
        <v>1</v>
      </c>
      <c r="AR13" s="297" t="s">
        <v>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496</v>
      </c>
      <c r="AL14" s="1193"/>
      <c r="AM14" s="1193"/>
      <c r="AN14" s="1194"/>
      <c r="AO14" s="295">
        <v>35604</v>
      </c>
      <c r="AP14" s="295">
        <v>2688</v>
      </c>
      <c r="AQ14" s="296">
        <v>4055</v>
      </c>
      <c r="AR14" s="297">
        <v>-33.700000000000003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497</v>
      </c>
      <c r="AL15" s="1193"/>
      <c r="AM15" s="1193"/>
      <c r="AN15" s="1194"/>
      <c r="AO15" s="295">
        <v>50202</v>
      </c>
      <c r="AP15" s="295">
        <v>3790</v>
      </c>
      <c r="AQ15" s="296">
        <v>1927</v>
      </c>
      <c r="AR15" s="297">
        <v>96.7</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498</v>
      </c>
      <c r="AL16" s="1196"/>
      <c r="AM16" s="1196"/>
      <c r="AN16" s="1197"/>
      <c r="AO16" s="295">
        <v>-81985</v>
      </c>
      <c r="AP16" s="295">
        <v>-6189</v>
      </c>
      <c r="AQ16" s="296">
        <v>-9107</v>
      </c>
      <c r="AR16" s="297">
        <v>-32</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926862</v>
      </c>
      <c r="AP17" s="295">
        <v>69968</v>
      </c>
      <c r="AQ17" s="296">
        <v>108514</v>
      </c>
      <c r="AR17" s="297">
        <v>-35.5</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503</v>
      </c>
      <c r="AL21" s="1188"/>
      <c r="AM21" s="1188"/>
      <c r="AN21" s="1189"/>
      <c r="AO21" s="307">
        <v>7.02</v>
      </c>
      <c r="AP21" s="308">
        <v>10.050000000000001</v>
      </c>
      <c r="AQ21" s="309">
        <v>-3.03</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504</v>
      </c>
      <c r="AL22" s="1188"/>
      <c r="AM22" s="1188"/>
      <c r="AN22" s="1189"/>
      <c r="AO22" s="312">
        <v>95.6</v>
      </c>
      <c r="AP22" s="313">
        <v>96.5</v>
      </c>
      <c r="AQ22" s="314">
        <v>-0.9</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506</v>
      </c>
      <c r="AO27" s="273"/>
      <c r="AP27" s="273"/>
      <c r="AQ27" s="273"/>
      <c r="AR27" s="273"/>
      <c r="AS27" s="273"/>
      <c r="AT27" s="273"/>
    </row>
    <row r="28" spans="1:46" ht="16.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485</v>
      </c>
      <c r="AP30" s="283"/>
      <c r="AQ30" s="284" t="s">
        <v>486</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487</v>
      </c>
      <c r="AQ31" s="290" t="s">
        <v>488</v>
      </c>
      <c r="AR31" s="291" t="s">
        <v>489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509</v>
      </c>
      <c r="AL32" s="1204"/>
      <c r="AM32" s="1204"/>
      <c r="AN32" s="1205"/>
      <c r="AO32" s="322">
        <v>439707</v>
      </c>
      <c r="AP32" s="322">
        <v>33193</v>
      </c>
      <c r="AQ32" s="323">
        <v>51702</v>
      </c>
      <c r="AR32" s="324">
        <v>-35.799999999999997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510</v>
      </c>
      <c r="AL33" s="1204"/>
      <c r="AM33" s="1204"/>
      <c r="AN33" s="1205"/>
      <c r="AO33" s="322" t="s">
        <v>494</v>
      </c>
      <c r="AP33" s="322" t="s">
        <v>494</v>
      </c>
      <c r="AQ33" s="323" t="s">
        <v>494</v>
      </c>
      <c r="AR33" s="324" t="s">
        <v>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511</v>
      </c>
      <c r="AL34" s="1204"/>
      <c r="AM34" s="1204"/>
      <c r="AN34" s="1205"/>
      <c r="AO34" s="322" t="s">
        <v>494</v>
      </c>
      <c r="AP34" s="322" t="s">
        <v>494</v>
      </c>
      <c r="AQ34" s="323">
        <v>10</v>
      </c>
      <c r="AR34" s="324" t="s">
        <v>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512</v>
      </c>
      <c r="AL35" s="1204"/>
      <c r="AM35" s="1204"/>
      <c r="AN35" s="1205"/>
      <c r="AO35" s="322">
        <v>217029</v>
      </c>
      <c r="AP35" s="322">
        <v>16383</v>
      </c>
      <c r="AQ35" s="323">
        <v>15257</v>
      </c>
      <c r="AR35" s="324">
        <v>7.4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513</v>
      </c>
      <c r="AL36" s="1204"/>
      <c r="AM36" s="1204"/>
      <c r="AN36" s="1205"/>
      <c r="AO36" s="322">
        <v>6539</v>
      </c>
      <c r="AP36" s="322">
        <v>494</v>
      </c>
      <c r="AQ36" s="323">
        <v>3750</v>
      </c>
      <c r="AR36" s="324">
        <v>-86.8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514</v>
      </c>
      <c r="AL37" s="1204"/>
      <c r="AM37" s="1204"/>
      <c r="AN37" s="1205"/>
      <c r="AO37" s="322">
        <v>1925</v>
      </c>
      <c r="AP37" s="322">
        <v>145</v>
      </c>
      <c r="AQ37" s="323">
        <v>880</v>
      </c>
      <c r="AR37" s="324">
        <v>-83.5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515</v>
      </c>
      <c r="AL38" s="1207"/>
      <c r="AM38" s="1207"/>
      <c r="AN38" s="1208"/>
      <c r="AO38" s="325" t="s">
        <v>494</v>
      </c>
      <c r="AP38" s="325" t="s">
        <v>494</v>
      </c>
      <c r="AQ38" s="326">
        <v>8</v>
      </c>
      <c r="AR38" s="314" t="s">
        <v>494</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516</v>
      </c>
      <c r="AL39" s="1207"/>
      <c r="AM39" s="1207"/>
      <c r="AN39" s="1208"/>
      <c r="AO39" s="322">
        <v>-40648</v>
      </c>
      <c r="AP39" s="322">
        <v>-3068</v>
      </c>
      <c r="AQ39" s="323">
        <v>-2230</v>
      </c>
      <c r="AR39" s="324">
        <v>37.6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517</v>
      </c>
      <c r="AL40" s="1204"/>
      <c r="AM40" s="1204"/>
      <c r="AN40" s="1205"/>
      <c r="AO40" s="322">
        <v>-499885</v>
      </c>
      <c r="AP40" s="322">
        <v>-37736</v>
      </c>
      <c r="AQ40" s="323">
        <v>-47794</v>
      </c>
      <c r="AR40" s="324">
        <v>-21</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124667</v>
      </c>
      <c r="AP41" s="322">
        <v>9411</v>
      </c>
      <c r="AQ41" s="323">
        <v>21582</v>
      </c>
      <c r="AR41" s="324">
        <v>-56.4</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485</v>
      </c>
      <c r="AN49" s="1200" t="s">
        <v>521</v>
      </c>
      <c r="AO49" s="1201"/>
      <c r="AP49" s="1201"/>
      <c r="AQ49" s="1201"/>
      <c r="AR49" s="1202"/>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522</v>
      </c>
      <c r="AO50" s="339" t="s">
        <v>523</v>
      </c>
      <c r="AP50" s="340" t="s">
        <v>524</v>
      </c>
      <c r="AQ50" s="341" t="s">
        <v>525</v>
      </c>
      <c r="AR50" s="342" t="s">
        <v>526</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1140566</v>
      </c>
      <c r="AN51" s="344">
        <v>85219</v>
      </c>
      <c r="AO51" s="345">
        <v>151</v>
      </c>
      <c r="AP51" s="346">
        <v>82748</v>
      </c>
      <c r="AQ51" s="347">
        <v>24.4</v>
      </c>
      <c r="AR51" s="348">
        <v>126.6</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212070</v>
      </c>
      <c r="AN52" s="352">
        <v>15845</v>
      </c>
      <c r="AO52" s="353">
        <v>207.9</v>
      </c>
      <c r="AP52" s="354">
        <v>44732</v>
      </c>
      <c r="AQ52" s="355">
        <v>22.5</v>
      </c>
      <c r="AR52" s="356">
        <v>185.4</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1317201</v>
      </c>
      <c r="AN53" s="344">
        <v>99622</v>
      </c>
      <c r="AO53" s="345">
        <v>16.899999999999999</v>
      </c>
      <c r="AP53" s="346">
        <v>91837</v>
      </c>
      <c r="AQ53" s="347">
        <v>11</v>
      </c>
      <c r="AR53" s="348">
        <v>5.9</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175697</v>
      </c>
      <c r="AN54" s="352">
        <v>13288</v>
      </c>
      <c r="AO54" s="353">
        <v>-16.100000000000001</v>
      </c>
      <c r="AP54" s="354">
        <v>54439</v>
      </c>
      <c r="AQ54" s="355">
        <v>21.7</v>
      </c>
      <c r="AR54" s="356">
        <v>-37.799999999999997</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351145</v>
      </c>
      <c r="AN55" s="344">
        <v>26807</v>
      </c>
      <c r="AO55" s="345">
        <v>-73.099999999999994</v>
      </c>
      <c r="AP55" s="346">
        <v>75972</v>
      </c>
      <c r="AQ55" s="347">
        <v>-17.3</v>
      </c>
      <c r="AR55" s="348">
        <v>-55.8</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59107</v>
      </c>
      <c r="AN56" s="352">
        <v>4512</v>
      </c>
      <c r="AO56" s="353">
        <v>-66</v>
      </c>
      <c r="AP56" s="354">
        <v>40712</v>
      </c>
      <c r="AQ56" s="355">
        <v>-25.2</v>
      </c>
      <c r="AR56" s="356">
        <v>-40.799999999999997</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930443</v>
      </c>
      <c r="AN57" s="344">
        <v>71021</v>
      </c>
      <c r="AO57" s="345">
        <v>164.9</v>
      </c>
      <c r="AP57" s="346">
        <v>79466</v>
      </c>
      <c r="AQ57" s="347">
        <v>4.5999999999999996</v>
      </c>
      <c r="AR57" s="348">
        <v>160.30000000000001</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401285</v>
      </c>
      <c r="AN58" s="352">
        <v>30630</v>
      </c>
      <c r="AO58" s="353">
        <v>578.9</v>
      </c>
      <c r="AP58" s="354">
        <v>44645</v>
      </c>
      <c r="AQ58" s="355">
        <v>9.6999999999999993</v>
      </c>
      <c r="AR58" s="356">
        <v>569.20000000000005</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1368702</v>
      </c>
      <c r="AN59" s="344">
        <v>103322</v>
      </c>
      <c r="AO59" s="345">
        <v>45.5</v>
      </c>
      <c r="AP59" s="346">
        <v>90072</v>
      </c>
      <c r="AQ59" s="347">
        <v>13.3</v>
      </c>
      <c r="AR59" s="348">
        <v>32.200000000000003</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367114</v>
      </c>
      <c r="AN60" s="352">
        <v>27713</v>
      </c>
      <c r="AO60" s="353">
        <v>-9.5</v>
      </c>
      <c r="AP60" s="354">
        <v>46083</v>
      </c>
      <c r="AQ60" s="355">
        <v>3.2</v>
      </c>
      <c r="AR60" s="356">
        <v>-12.7</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1021611</v>
      </c>
      <c r="AN61" s="359">
        <v>77198</v>
      </c>
      <c r="AO61" s="360">
        <v>61</v>
      </c>
      <c r="AP61" s="361">
        <v>84019</v>
      </c>
      <c r="AQ61" s="362">
        <v>7.2</v>
      </c>
      <c r="AR61" s="348">
        <v>53.8</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243055</v>
      </c>
      <c r="AN62" s="352">
        <v>18398</v>
      </c>
      <c r="AO62" s="353">
        <v>139</v>
      </c>
      <c r="AP62" s="354">
        <v>46122</v>
      </c>
      <c r="AQ62" s="355">
        <v>6.4</v>
      </c>
      <c r="AR62" s="356">
        <v>132.6</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bufJXm1u1LT9UWJNNsINwOa+908/h9QYhRcF5EovfAYqECzjPtV79wjsTaF7ByWJThie8tIWc3PAIXLz4apWHg==" saltValue="/8+j7GHL/9jWC6jbOWsE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I103" sqref="AI103"/>
    </sheetView>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Ht8hMtaulLJiHyoGQCrA3I15+lDNOlRM9Mli+jLv1nZQDiigULVxezeytVur2clCxRUGp0Hmk7EFlOyNKdgEA==" saltValue="5TSBJ4TEyxNnJMpkR0/1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election activeCell="AP116" sqref="AP116"/>
    </sheetView>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S/nU/DHmSIhN0k8ZlLWNW/TJKfz+m6UCncwnmmbpF5FLklFLwsNXcEEY5a0j1S9VywMvwjU05uYh7fbZbuk4g==" saltValue="Xrl6AM+4uCDXphzrCeuz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40" zoomScaleSheetLayoutView="100" workbookViewId="0">
      <selection activeCell="N45" sqref="N45"/>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12" t="s">
        <v>3</v>
      </c>
      <c r="D47" s="1212"/>
      <c r="E47" s="1213"/>
      <c r="F47" s="11">
        <v>52.92</v>
      </c>
      <c r="G47" s="12">
        <v>56.08</v>
      </c>
      <c r="H47" s="12">
        <v>56.9</v>
      </c>
      <c r="I47" s="12">
        <v>60.51</v>
      </c>
      <c r="J47" s="13">
        <v>61.61</v>
      </c>
    </row>
    <row r="48" spans="2:10" ht="57.75" customHeight="1">
      <c r="B48" s="14"/>
      <c r="C48" s="1214" t="s">
        <v>4</v>
      </c>
      <c r="D48" s="1214"/>
      <c r="E48" s="1215"/>
      <c r="F48" s="15">
        <v>3.85</v>
      </c>
      <c r="G48" s="16">
        <v>3.95</v>
      </c>
      <c r="H48" s="16">
        <v>4.83</v>
      </c>
      <c r="I48" s="16">
        <v>5.95</v>
      </c>
      <c r="J48" s="17">
        <v>2.17</v>
      </c>
    </row>
    <row r="49" spans="2:10" ht="57.75" customHeight="1" thickBot="1">
      <c r="B49" s="18"/>
      <c r="C49" s="1216" t="s">
        <v>5</v>
      </c>
      <c r="D49" s="1216"/>
      <c r="E49" s="1217"/>
      <c r="F49" s="19">
        <v>3.4</v>
      </c>
      <c r="G49" s="20">
        <v>2.0699999999999998</v>
      </c>
      <c r="H49" s="20">
        <v>2.97</v>
      </c>
      <c r="I49" s="20">
        <v>3.52</v>
      </c>
      <c r="J49" s="21" t="s">
        <v>542</v>
      </c>
    </row>
    <row r="50" spans="2:10" ht="13.5" customHeight="1"/>
    <row r="51" spans="2:10" ht="13.5" hidden="1" customHeight="1"/>
    <row r="52" spans="2:10" ht="13.5" hidden="1" customHeight="1"/>
    <row r="53" spans="2:10" ht="13.5" hidden="1" customHeight="1"/>
  </sheetData>
  <sheetProtection algorithmName="SHA-512" hashValue="qlzzWhNmsVUH+wKEbn/F+Cw/xMqpsQe/6hfBL7c/OCHKpWTP632qc+nb50vkrnJ11lTQ5nuJ4RJzl5GzYwIpjQ==" saltValue="qtj1qB5/1FXOoeFA/Je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2019-10-17T00:34:02Z</cp:lastPrinted>
  <dcterms:created xsi:type="dcterms:W3CDTF">2019-02-14T04:21:47Z</dcterms:created>
  <dcterms:modified xsi:type="dcterms:W3CDTF">2019-11-07T08:03:24Z</dcterms:modified>
  <cp:category/>
</cp:coreProperties>
</file>