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840" windowHeight="6600" tabRatio="8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<sst xmlns="http://schemas.openxmlformats.org/spreadsheetml/2006/main" count="1092" uniqueCount="593">
  <si>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</si>
  <si>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</si>
  <si>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</si>
  <si>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</si>
  <si>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</si>
  <si>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</si>
  <si>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</si>
  <si>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</si>
  <si>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</si>
  <si>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</si>
  <si>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</si>
  <si>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</si>
  <si>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</si>
  <si>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</si>
  <si>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</si>
  <si>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</si>
  <si>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</si>
  <si>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</si>
  <si>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</si>
  <si>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</si>
  <si>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</si>
  <si>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</si>
  <si>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</si>
  <si>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</si>
  <si>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</si>
  <si>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</si>
  <si>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</si>
  <si>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</si>
  <si>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</si>
  <si>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</si>
  <si>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</si>
  <si>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</si>
  <si>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</si>
  <si>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</si>
  <si>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</si>
  <si>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</si>
  <si>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</si>
  <si>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</si>
  <si>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</si>
  <si>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</si>
  <si>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</si>
  <si>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</si>
  <si>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</si>
  <si>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</si>
  <si>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</si>
  <si>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</si>
  <si>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</si>
  <si>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</si>
  <si>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</si>
  <si>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</si>
  <si>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</si>
  <si>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</si>
  <si>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</si>
  <si>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</si>
  <si>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</si>
  <si>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</si>
  <si>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</si>
  <si>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</si>
  <si>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</si>
  <si>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</si>
  <si>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</si>
  <si>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</si>
  <si>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</si>
  <si>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</si>
  <si>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</si>
  <si>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</si>
  <si>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</si>
  <si>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</si>
  <si>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</si>
  <si>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</si>
  <si>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</si>
  <si>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</si>
  <si>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</si>
  <si>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</si>
  <si>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</si>
  <si>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</si>
  <si>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</si>
  <si>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</si>
  <si>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</si>
  <si>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</si>
  <si>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</si>
  <si>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</si>
  <si>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</si>
  <si>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</si>
  <si>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</si>
  <si>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</si>
  <si>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</si>
  <si>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</si>
  <si>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</si>
  <si>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</si>
  <si>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</si>
  <si>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</si>
  <si>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海田町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</si>
  <si>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</si>
  <si>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</si>
  <si>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</si>
  <si>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</si>
  <si>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</si>
  <si>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</si>
  <si>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</si>
  <si>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</si>
  <si>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</si>
  <si>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</si>
  <si>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</si>
  <si>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</si>
  <si>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</si>
  <si>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</si>
  <si>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</si>
  <si>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</si>
  <si>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</si>
  <si>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</si>
  <si>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</si>
  <si>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</si>
  <si>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</si>
  <si>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</si>
  <si>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</si>
  <si>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</si>
  <si>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</si>
  <si>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</si>
  <si>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</si>
  <si>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</si>
  <si>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</si>
  <si>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</si>
  <si>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</si>
  <si>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</si>
  <si>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</si>
  <si>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</si>
  <si>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</si>
  <si>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</si>
  <si>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</si>
  <si>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</si>
  <si>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</si>
  <si>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</si>
  <si>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</si>
  <si>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</si>
  <si>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</si>
  <si>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</si>
  <si>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</si>
  <si>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</si>
  <si>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</si>
  <si>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</si>
  <si>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</si>
  <si>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</si>
  <si>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</si>
  <si>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</si>
  <si>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</si>
  <si>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</si>
  <si>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</si>
  <si>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</si>
  <si>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</si>
  <si>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</si>
  <si>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</si>
  <si>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</si>
  <si>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</si>
  <si>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</si>
  <si>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</si>
  <si>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</si>
  <si>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</si>
  <si>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</si>
  <si>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</si>
  <si>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</si>
  <si>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</si>
  <si>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</si>
  <si>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</si>
  <si>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</si>
  <si>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</si>
  <si>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</si>
  <si>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</si>
  <si>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</si>
  <si>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</si>
  <si>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</si>
  <si>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</si>
  <si>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</si>
  <si>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</si>
  <si>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</si>
  <si>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</si>
  <si>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</si>
  <si>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</si>
  <si>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</si>
  <si>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</si>
  <si>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</si>
  <si>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</si>
  <si>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</si>
  <si>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</si>
  <si>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</si>
  <si>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</si>
  <si>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</si>
  <si>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</si>
  <si>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</si>
  <si>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</si>
  <si>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</si>
  <si>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</si>
  <si>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</si>
  <si>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</si>
  <si>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</si>
  <si>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</si>
  <si>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</si>
  <si>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</si>
  <si>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</si>
  <si>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</si>
  <si>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</si>
  <si>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</si>
  <si>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</si>
  <si>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</si>
  <si>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</si>
  <si>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</si>
  <si>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</si>
  <si>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</si>
  <si>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</si>
  <si>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広島県海田町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</si>
  <si>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</si>
  <si>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</si>
  <si>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</si>
  <si>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</si>
  <si>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</si>
  <si>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</si>
  <si>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</si>
  <si>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</si>
  <si>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</si>
  <si>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</si>
  <si>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</si>
  <si>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</si>
  <si>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</si>
  <si>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</si>
  <si>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</si>
  <si>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</si>
  <si>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</si>
  <si>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</si>
  <si>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</si>
  <si>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</si>
  <si>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</si>
  <si>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</si>
  <si>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</si>
  <si>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</si>
  <si>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</si>
  <si>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</si>
  <si>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</si>
  <si>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</si>
  <si>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</si>
  <si>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</si>
  <si>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</si>
  <si>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</si>
  <si>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</si>
  <si>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</si>
  <si>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</si>
  <si>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</si>
  <si>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</si>
  <si>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</si>
  <si>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</si>
  <si>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</si>
  <si>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</si>
  <si>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</si>
  <si>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</si>
  <si>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</si>
  <si>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</si>
  <si>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</si>
  <si>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</si>
  <si>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</si>
  <si>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</si>
  <si>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</si>
  <si>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</si>
  <si>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</si>
  <si>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</si>
  <si>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</si>
  <si>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</si>
  <si>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</si>
  <si>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</si>
  <si>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</si>
  <si>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</si>
  <si>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</si>
  <si>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</si>
  <si>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</si>
  <si>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</si>
  <si>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</si>
  <si>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</si>
  <si>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</si>
  <si>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</si>
  <si>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</si>
  <si>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</si>
  <si>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</si>
  <si>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</si>
  <si>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</si>
  <si>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</si>
  <si>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</si>
  <si>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</si>
  <si>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</si>
  <si>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</si>
  <si>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</si>
  <si>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</si>
  <si>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</si>
  <si>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</si>
  <si>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</si>
  <si>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</si>
  <si>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</si>
  <si>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</si>
  <si>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</si>
  <si>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</si>
  <si>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</si>
  <si>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</si>
  <si>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</si>
  <si>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</si>
  <si>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</si>
  <si>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</si>
  <si>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</si>
  <si>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</si>
  <si>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</si>
  <si>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</si>
  <si>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</si>
  <si>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</si>
  <si>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</si>
  <si>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</si>
  <si>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</si>
  <si>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</si>
  <si>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</si>
  <si>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</si>
  <si>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</si>
  <si>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</si>
  <si>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</si>
  <si>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</si>
  <si>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</si>
  <si>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</si>
  <si>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</si>
  <si>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</si>
  <si>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</si>
  <si>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</si>
  <si>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</si>
  <si>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</si>
  <si>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</si>
  <si>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</si>
  <si>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</si>
  <si>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</si>
  <si>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</si>
  <si>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</si>
  <si>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</si>
  <si>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</si>
  <si>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</si>
  <si>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</si>
  <si>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</si>
  <si>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</si>
  <si>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</si>
  <si>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</si>
  <si>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</si>
  <si>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</si>
  <si>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</si>
  <si>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</si>
  <si>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</si>
  <si>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</si>
  <si>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</si>
  <si>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</si>
  <si>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</si>
  <si>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</si>
  <si>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</si>
  <si>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</si>
  <si>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</si>
  <si>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</si>
  <si>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</si>
  <si>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</si>
  <si>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</si>
  <si>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</si>
  <si>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</si>
  <si>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</si>
  <si>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広島県海田町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</si>
  <si>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</si>
  <si>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</si>
  <si>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</si>
  <si>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</si>
  <si>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</si>
  <si>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</si>
  <si>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</si>
  <si>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</si>
  <si>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</si>
  <si>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</si>
  <si>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</si>
  <si>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</si>
  <si>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</si>
  <si>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</si>
  <si>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</si>
  <si>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</si>
  <si>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</si>
  <si>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</si>
  <si>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</si>
  <si>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</si>
  <si>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</si>
  <si>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</si>
  <si>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</si>
  <si>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</si>
  <si>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</si>
  <si>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</si>
  <si>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</si>
  <si>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</si>
  <si>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</si>
  <si>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</si>
  <si>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</si>
  <si>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</si>
  <si>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</si>
  <si>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</si>
  <si>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</si>
  <si>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</si>
  <si>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</si>
  <si>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</si>
  <si>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</si>
  <si>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</si>
  <si>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</si>
  <si>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</si>
  <si>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</si>
  <si>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</si>
  <si>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</si>
  <si>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</si>
  <si>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</si>
  <si>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</si>
  <si>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</si>
  <si>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</si>
  <si>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</si>
  <si>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</si>
  <si>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</si>
  <si>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</si>
  <si>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</si>
  <si>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</si>
  <si>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</si>
  <si>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</si>
  <si>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</si>
  <si>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</si>
  <si>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</si>
  <si>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</si>
  <si>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</si>
  <si>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</si>
  <si>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</si>
  <si>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</si>
  <si>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</si>
  <si>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</si>
  <si>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</si>
  <si>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</si>
  <si>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</si>
  <si>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</si>
  <si>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</si>
  <si>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</si>
  <si>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</si>
  <si>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</si>
  <si>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</si>
  <si>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</si>
  <si>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</si>
  <si>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</si>
  <si>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</si>
  <si>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</si>
  <si>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</si>
  <si>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</si>
  <si>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</si>
  <si>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</si>
  <si>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</si>
  <si>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</si>
  <si>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</si>
  <si>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</si>
  <si>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</si>
  <si>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</si>
  <si>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</si>
  <si>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</si>
  <si>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</si>
  <si>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</si>
  <si>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</si>
  <si>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</si>
  <si>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</si>
  <si>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</si>
  <si>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</si>
  <si>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</si>
  <si>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</si>
  <si>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</si>
  <si>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</si>
  <si>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</si>
  <si>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</si>
  <si>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</si>
  <si>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</si>
  <si>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</si>
  <si>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</si>
  <si>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</si>
  <si>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</si>
  <si>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</si>
  <si>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</si>
  <si>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</si>
  <si>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</si>
  <si>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</si>
  <si>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</si>
  <si>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</si>
  <si>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</si>
  <si>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</si>
  <si>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</si>
  <si>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</si>
  <si>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</si>
  <si>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</si>
  <si>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</si>
  <si>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</si>
  <si>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</si>
  <si>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</si>
  <si>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</si>
  <si>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</si>
  <si>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</si>
  <si>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</si>
  <si>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</si>
  <si>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</si>
  <si>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</si>
  <si>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</si>
  <si>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</si>
  <si>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</si>
  <si>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</si>
  <si>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</si>
  <si>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</si>
  <si>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</si>
  <si>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</si>
  <si>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</si>
  <si>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</si>
  <si>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</si>
  <si>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</si>
  <si>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</si>
  <si>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</si>
  <si>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</si>
  <si>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</si>
  <si>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</si>
  <si>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</si>
  <si>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</si>
  <si>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</si>
  <si>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</si>
  <si>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</si>
  <si>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</si>
  <si>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</si>
  <si>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</si>
  <si>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</si>
  <si>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</si>
  <si>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</si>
  <si>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</si>
  <si>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</si>
  <si>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</si>
  <si>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</si>
  <si>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</si>
  <si>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</si>
  <si>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</si>
  <si>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</si>
  <si>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</si>
  <si>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</si>
  <si>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</si>
  <si>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</si>
  <si>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</si>
  <si>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</si>
  <si>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</si>
  <si>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</si>
  <si>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</si>
  <si>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</si>
  <si>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</si>
  <si>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</si>
  <si>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</si>
  <si>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</si>
  <si>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</si>
  <si>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</si>
  <si>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</si>
  <si>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</si>
  <si>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</si>
  <si>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</si>
  <si>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</si>
  <si>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</si>
  <si>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21.79</t>
  </si>
  <si>
    <t>▲ 0.35</t>
  </si>
  <si>
    <t>一般会計</t>
  </si>
  <si>
    <t>水道事業会計</t>
  </si>
  <si>
    <t>国民健康保険特別会計</t>
  </si>
  <si>
    <t>介護保険特別会計</t>
  </si>
  <si>
    <t>後期高齢者医療特別会計</t>
  </si>
  <si>
    <t>公共下水道事業特別会計</t>
  </si>
  <si>
    <t>その他会計（赤字）</t>
  </si>
  <si>
    <t>その他会計（黒字）</t>
  </si>
  <si>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</si>
  <si>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2"/>
  </si>
  <si>
    <t>広島県市町総合事務組合（一般会計）</t>
    <rPh sb="0" eb="3">
      <t>ヒロシマケン</t>
    </rPh>
    <rPh sb="3" eb="5">
      <t>シチョウ</t>
    </rPh>
    <rPh sb="5" eb="7">
      <t>ソウゴウ</t>
    </rPh>
    <rPh sb="7" eb="9">
      <t>ジム</t>
    </rPh>
    <rPh sb="9" eb="11">
      <t>クミアイ</t>
    </rPh>
    <rPh sb="12" eb="14">
      <t>イッパン</t>
    </rPh>
    <rPh sb="14" eb="16">
      <t>カイケイ</t>
    </rPh>
    <phoneticPr fontId="2"/>
  </si>
  <si>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</si>
  <si>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</si>
  <si>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</si>
  <si>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</si>
  <si>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t>
    <phoneticPr fontId="2"/>
  </si>
  <si>
    <t>-</t>
    <phoneticPr fontId="2"/>
  </si>
  <si>
    <t>公共施設等整備基金</t>
    <phoneticPr fontId="11"/>
  </si>
  <si>
    <t>織田幹雄スポーツ振興基金</t>
    <phoneticPr fontId="11"/>
  </si>
  <si>
    <t>海田町国際交流基金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</si>
  <si>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</si>
  <si>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</si>
  <si>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</si>
  <si>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・将来負担額については，将来負担額に充当可能な財源が将来負担額を超え，将来の負担がマイナスとなったため，値が出ていない。
・有形固定資産減価償却率は，類似団体より高く，上昇傾向にあるが，主な要因としては，昭和40～50年代に整備された資産が多く，整備から40～50年経過していることから，類似団体より高い水準にある。
・公共施設等総合管理計画に基づき、今後、老朽化した施設について、点検・診断や計画的な予防保全による長寿命化を進めていくなど、公共施設等の適正管理に努めていく。
</t>
    <rPh sb="12" eb="14">
      <t>ショウライ</t>
    </rPh>
    <rPh sb="14" eb="16">
      <t>フタン</t>
    </rPh>
    <rPh sb="16" eb="17">
      <t>ガク</t>
    </rPh>
    <rPh sb="75" eb="77">
      <t>ルイジ</t>
    </rPh>
    <rPh sb="77" eb="79">
      <t>ダンタイ</t>
    </rPh>
    <rPh sb="81" eb="82">
      <t>タカ</t>
    </rPh>
    <rPh sb="84" eb="86">
      <t>ジョウショウ</t>
    </rPh>
    <rPh sb="86" eb="88">
      <t>ケイコウ</t>
    </rPh>
    <rPh sb="93" eb="94">
      <t>オモ</t>
    </rPh>
    <rPh sb="95" eb="97">
      <t>ヨウイン</t>
    </rPh>
    <rPh sb="176" eb="178">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</si>
  <si>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</si>
  <si>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</si>
  <si>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</si>
  <si>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</si>
  <si>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</si>
  <si>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</si>
  <si>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・将来負担額については，将来負担額に充当可能な財源が将来負担額を超え，将来の負担がマイナスとなったため，値が出ていない。
・実質公債費比率は，類似団体，全国平均よりも悪い状況にある。平成14年度から平成16年度にかけて取り組んだ大型事業に係る事業債ごとの償還が完了するまでは，毎年の元利償還金が変わらないため，公債費は高止まりとなっているが，今後は一旦改善した後，庁舎移転事業や公民館整備事業等の大規模事業の公債費償還により再び上昇する見込みである。
</t>
    <rPh sb="62" eb="64">
      <t>ジッシツ</t>
    </rPh>
    <rPh sb="64" eb="67">
      <t>コウサイヒ</t>
    </rPh>
    <rPh sb="67" eb="69">
      <t>ヒリツ</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</si>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</sst>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3CA1-4FC8-AD4D-D7342454D7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66566</c:v>
                </c:pt>
                <c:pt idx="1">
                  <c:v>70695</c:v>
                </c:pt>
                <c:pt idx="2">
                  <c:v>62912</c:v>
                </c:pt>
                <c:pt idx="3">
                  <c:v>39406</c:v>
                </c:pt>
                <c:pt idx="4">
                  <c:v>20841</c:v>
                </c:pt>
              </c:numCache>
            </c:numRef>
          </c:val>
          <c:smooth val="0"/>
          <c:extLst xmlns:c16r2="http://schemas.microsoft.com/office/drawing/2015/06/chart">
            <c:ext xmlns:c16="http://schemas.microsoft.com/office/drawing/2014/chart" uri="{C3380CC4-5D6E-409C-BE32-E72D297353CC}">
              <c16:uniqueId val="{00000001-3CA1-4FC8-AD4D-D7342454D7E0}"/>
            </c:ext>
          </c:extLst>
        </c:ser>
        <c:dLbls>
          <c:showLegendKey val="0"/>
          <c:showVal val="0"/>
          <c:showCatName val="0"/>
          <c:showSerName val="0"/>
          <c:showPercent val="0"/>
          <c:showBubbleSize val="0"/>
        </c:dLbls>
        <c:marker val="1"/>
        <c:smooth val="0"/>
        <c:axId val="230506880"/>
        <c:axId val="230508800"/>
      </c:lineChart>
      <c:catAx>
        <c:axId val="230506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508800"/>
        <c:crosses val="autoZero"/>
        <c:auto val="1"/>
        <c:lblAlgn val="ctr"/>
        <c:lblOffset val="100"/>
        <c:tickLblSkip val="1"/>
        <c:tickMarkSkip val="1"/>
        <c:noMultiLvlLbl val="0"/>
      </c:catAx>
      <c:valAx>
        <c:axId val="2305088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50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3.57</c:v>
                </c:pt>
                <c:pt idx="1">
                  <c:v>4.59</c:v>
                </c:pt>
                <c:pt idx="2">
                  <c:v>2.65</c:v>
                </c:pt>
                <c:pt idx="3">
                  <c:v>4.09</c:v>
                </c:pt>
                <c:pt idx="4">
                  <c:v>7.67</c:v>
                </c:pt>
              </c:numCache>
            </c:numRef>
          </c:val>
          <c:extLst xmlns:c16r2="http://schemas.microsoft.com/office/drawing/2015/06/chart">
            <c:ext xmlns:c16="http://schemas.microsoft.com/office/drawing/2014/chart" uri="{C3380CC4-5D6E-409C-BE32-E72D297353CC}">
              <c16:uniqueId val="{00000000-317F-4353-8CAE-85E1AA4C70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46.71</c:v>
                </c:pt>
                <c:pt idx="1">
                  <c:v>51.14</c:v>
                </c:pt>
                <c:pt idx="2">
                  <c:v>33.67</c:v>
                </c:pt>
                <c:pt idx="3">
                  <c:v>35</c:v>
                </c:pt>
                <c:pt idx="4">
                  <c:v>31.83</c:v>
                </c:pt>
              </c:numCache>
            </c:numRef>
          </c:val>
          <c:extLst xmlns:c16r2="http://schemas.microsoft.com/office/drawing/2015/06/chart">
            <c:ext xmlns:c16="http://schemas.microsoft.com/office/drawing/2014/chart" uri="{C3380CC4-5D6E-409C-BE32-E72D297353CC}">
              <c16:uniqueId val="{00000001-317F-4353-8CAE-85E1AA4C70F9}"/>
            </c:ext>
          </c:extLst>
        </c:ser>
        <c:dLbls>
          <c:showLegendKey val="0"/>
          <c:showVal val="0"/>
          <c:showCatName val="0"/>
          <c:showSerName val="0"/>
          <c:showPercent val="0"/>
          <c:showBubbleSize val="0"/>
        </c:dLbls>
        <c:gapWidth val="250"/>
        <c:overlap val="100"/>
        <c:axId val="234305792"/>
        <c:axId val="234312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0.37</c:v>
                </c:pt>
                <c:pt idx="1">
                  <c:v>2.56</c:v>
                </c:pt>
                <c:pt idx="2">
                  <c:v>-21.79</c:v>
                </c:pt>
                <c:pt idx="3">
                  <c:v>1.47</c:v>
                </c:pt>
                <c:pt idx="4">
                  <c:v>-0.35</c:v>
                </c:pt>
              </c:numCache>
            </c:numRef>
          </c:val>
          <c:smooth val="0"/>
          <c:extLst xmlns:c16r2="http://schemas.microsoft.com/office/drawing/2015/06/chart">
            <c:ext xmlns:c16="http://schemas.microsoft.com/office/drawing/2014/chart" uri="{C3380CC4-5D6E-409C-BE32-E72D297353CC}">
              <c16:uniqueId val="{00000002-317F-4353-8CAE-85E1AA4C70F9}"/>
            </c:ext>
          </c:extLst>
        </c:ser>
        <c:dLbls>
          <c:showLegendKey val="0"/>
          <c:showVal val="0"/>
          <c:showCatName val="0"/>
          <c:showSerName val="0"/>
          <c:showPercent val="0"/>
          <c:showBubbleSize val="0"/>
        </c:dLbls>
        <c:marker val="1"/>
        <c:smooth val="0"/>
        <c:axId val="234305792"/>
        <c:axId val="234312064"/>
      </c:lineChart>
      <c:catAx>
        <c:axId val="23430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312064"/>
        <c:crosses val="autoZero"/>
        <c:auto val="1"/>
        <c:lblAlgn val="ctr"/>
        <c:lblOffset val="100"/>
        <c:tickLblSkip val="1"/>
        <c:tickMarkSkip val="1"/>
        <c:noMultiLvlLbl val="0"/>
      </c:catAx>
      <c:valAx>
        <c:axId val="23431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30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B48-4310-A7A6-5845C25E2B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48-4310-A7A6-5845C25E2B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B48-4310-A7A6-5845C25E2B5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B48-4310-A7A6-5845C25E2B5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0.53</c:v>
                </c:pt>
                <c:pt idx="2">
                  <c:v>#N/A</c:v>
                </c:pt>
                <c:pt idx="3">
                  <c:v>0.63</c:v>
                </c:pt>
                <c:pt idx="4">
                  <c:v>#N/A</c:v>
                </c:pt>
                <c:pt idx="5">
                  <c:v>0.95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B48-4310-A7A6-5845C25E2B5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0.01</c:v>
                </c:pt>
                <c:pt idx="4">
                  <c:v>#N/A</c:v>
                </c:pt>
                <c:pt idx="5">
                  <c:v>0</c:v>
                </c:pt>
                <c:pt idx="6">
                  <c:v>#N/A</c:v>
                </c:pt>
                <c:pt idx="7">
                  <c:v>0.1</c:v>
                </c:pt>
                <c:pt idx="8">
                  <c:v>#N/A</c:v>
                </c:pt>
                <c:pt idx="9">
                  <c:v>0.19</c:v>
                </c:pt>
              </c:numCache>
            </c:numRef>
          </c:val>
          <c:extLst xmlns:c16r2="http://schemas.microsoft.com/office/drawing/2015/06/chart">
            <c:ext xmlns:c16="http://schemas.microsoft.com/office/drawing/2014/chart" uri="{C3380CC4-5D6E-409C-BE32-E72D297353CC}">
              <c16:uniqueId val="{00000005-8B48-4310-A7A6-5845C25E2B5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0.66</c:v>
                </c:pt>
                <c:pt idx="2">
                  <c:v>#N/A</c:v>
                </c:pt>
                <c:pt idx="3">
                  <c:v>1.0900000000000001</c:v>
                </c:pt>
                <c:pt idx="4">
                  <c:v>#N/A</c:v>
                </c:pt>
                <c:pt idx="5">
                  <c:v>0.7</c:v>
                </c:pt>
                <c:pt idx="6">
                  <c:v>#N/A</c:v>
                </c:pt>
                <c:pt idx="7">
                  <c:v>0.88</c:v>
                </c:pt>
                <c:pt idx="8">
                  <c:v>#N/A</c:v>
                </c:pt>
                <c:pt idx="9">
                  <c:v>0.71</c:v>
                </c:pt>
              </c:numCache>
            </c:numRef>
          </c:val>
          <c:extLst xmlns:c16r2="http://schemas.microsoft.com/office/drawing/2015/06/chart">
            <c:ext xmlns:c16="http://schemas.microsoft.com/office/drawing/2014/chart" uri="{C3380CC4-5D6E-409C-BE32-E72D297353CC}">
              <c16:uniqueId val="{00000006-8B48-4310-A7A6-5845C25E2B5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0.75</c:v>
                </c:pt>
                <c:pt idx="2">
                  <c:v>#N/A</c:v>
                </c:pt>
                <c:pt idx="3">
                  <c:v>1.29</c:v>
                </c:pt>
                <c:pt idx="4">
                  <c:v>#N/A</c:v>
                </c:pt>
                <c:pt idx="5">
                  <c:v>0.01</c:v>
                </c:pt>
                <c:pt idx="6">
                  <c:v>#N/A</c:v>
                </c:pt>
                <c:pt idx="7">
                  <c:v>0.56000000000000005</c:v>
                </c:pt>
                <c:pt idx="8">
                  <c:v>#N/A</c:v>
                </c:pt>
                <c:pt idx="9">
                  <c:v>1.37</c:v>
                </c:pt>
              </c:numCache>
            </c:numRef>
          </c:val>
          <c:extLst xmlns:c16r2="http://schemas.microsoft.com/office/drawing/2015/06/chart">
            <c:ext xmlns:c16="http://schemas.microsoft.com/office/drawing/2014/chart" uri="{C3380CC4-5D6E-409C-BE32-E72D297353CC}">
              <c16:uniqueId val="{00000007-8B48-4310-A7A6-5845C25E2B5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4.5999999999999996</c:v>
                </c:pt>
                <c:pt idx="2">
                  <c:v>#N/A</c:v>
                </c:pt>
                <c:pt idx="3">
                  <c:v>3.05</c:v>
                </c:pt>
                <c:pt idx="4">
                  <c:v>#N/A</c:v>
                </c:pt>
                <c:pt idx="5">
                  <c:v>4.76</c:v>
                </c:pt>
                <c:pt idx="6">
                  <c:v>#N/A</c:v>
                </c:pt>
                <c:pt idx="7">
                  <c:v>4.67</c:v>
                </c:pt>
                <c:pt idx="8">
                  <c:v>#N/A</c:v>
                </c:pt>
                <c:pt idx="9">
                  <c:v>5.36</c:v>
                </c:pt>
              </c:numCache>
            </c:numRef>
          </c:val>
          <c:extLst xmlns:c16r2="http://schemas.microsoft.com/office/drawing/2015/06/chart">
            <c:ext xmlns:c16="http://schemas.microsoft.com/office/drawing/2014/chart" uri="{C3380CC4-5D6E-409C-BE32-E72D297353CC}">
              <c16:uniqueId val="{00000008-8B48-4310-A7A6-5845C25E2B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3.57</c:v>
                </c:pt>
                <c:pt idx="2">
                  <c:v>#N/A</c:v>
                </c:pt>
                <c:pt idx="3">
                  <c:v>4.58</c:v>
                </c:pt>
                <c:pt idx="4">
                  <c:v>#N/A</c:v>
                </c:pt>
                <c:pt idx="5">
                  <c:v>2.64</c:v>
                </c:pt>
                <c:pt idx="6">
                  <c:v>#N/A</c:v>
                </c:pt>
                <c:pt idx="7">
                  <c:v>4.08</c:v>
                </c:pt>
                <c:pt idx="8">
                  <c:v>#N/A</c:v>
                </c:pt>
                <c:pt idx="9">
                  <c:v>7.67</c:v>
                </c:pt>
              </c:numCache>
            </c:numRef>
          </c:val>
          <c:extLst xmlns:c16r2="http://schemas.microsoft.com/office/drawing/2015/06/chart">
            <c:ext xmlns:c16="http://schemas.microsoft.com/office/drawing/2014/chart" uri="{C3380CC4-5D6E-409C-BE32-E72D297353CC}">
              <c16:uniqueId val="{00000009-8B48-4310-A7A6-5845C25E2B59}"/>
            </c:ext>
          </c:extLst>
        </c:ser>
        <c:dLbls>
          <c:showLegendKey val="0"/>
          <c:showVal val="0"/>
          <c:showCatName val="0"/>
          <c:showSerName val="0"/>
          <c:showPercent val="0"/>
          <c:showBubbleSize val="0"/>
        </c:dLbls>
        <c:gapWidth val="150"/>
        <c:overlap val="100"/>
        <c:axId val="241566080"/>
        <c:axId val="241567616"/>
      </c:barChart>
      <c:catAx>
        <c:axId val="24156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567616"/>
        <c:crosses val="autoZero"/>
        <c:auto val="1"/>
        <c:lblAlgn val="ctr"/>
        <c:lblOffset val="100"/>
        <c:tickLblSkip val="1"/>
        <c:tickMarkSkip val="1"/>
        <c:noMultiLvlLbl val="0"/>
      </c:catAx>
      <c:valAx>
        <c:axId val="24156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56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964</c:v>
                </c:pt>
                <c:pt idx="5">
                  <c:v>1001</c:v>
                </c:pt>
                <c:pt idx="8">
                  <c:v>964</c:v>
                </c:pt>
                <c:pt idx="11">
                  <c:v>1003</c:v>
                </c:pt>
                <c:pt idx="14">
                  <c:v>1020</c:v>
                </c:pt>
              </c:numCache>
            </c:numRef>
          </c:val>
          <c:extLst xmlns:c16r2="http://schemas.microsoft.com/office/drawing/2015/06/chart">
            <c:ext xmlns:c16="http://schemas.microsoft.com/office/drawing/2014/chart" uri="{C3380CC4-5D6E-409C-BE32-E72D297353CC}">
              <c16:uniqueId val="{00000000-7216-4C22-B4F2-F604B888EB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216-4C22-B4F2-F604B888EB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13</c:v>
                </c:pt>
                <c:pt idx="6">
                  <c:v>13</c:v>
                </c:pt>
                <c:pt idx="9">
                  <c:v>12</c:v>
                </c:pt>
                <c:pt idx="12">
                  <c:v>12</c:v>
                </c:pt>
              </c:numCache>
            </c:numRef>
          </c:val>
          <c:extLst xmlns:c16r2="http://schemas.microsoft.com/office/drawing/2015/06/chart">
            <c:ext xmlns:c16="http://schemas.microsoft.com/office/drawing/2014/chart" uri="{C3380CC4-5D6E-409C-BE32-E72D297353CC}">
              <c16:uniqueId val="{00000002-7216-4C22-B4F2-F604B888EB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80</c:v>
                </c:pt>
                <c:pt idx="3">
                  <c:v>80</c:v>
                </c:pt>
                <c:pt idx="6">
                  <c:v>80</c:v>
                </c:pt>
                <c:pt idx="9">
                  <c:v>70</c:v>
                </c:pt>
                <c:pt idx="12">
                  <c:v>16</c:v>
                </c:pt>
              </c:numCache>
            </c:numRef>
          </c:val>
          <c:extLst xmlns:c16r2="http://schemas.microsoft.com/office/drawing/2015/06/chart">
            <c:ext xmlns:c16="http://schemas.microsoft.com/office/drawing/2014/chart" uri="{C3380CC4-5D6E-409C-BE32-E72D297353CC}">
              <c16:uniqueId val="{00000003-7216-4C22-B4F2-F604B888EB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301</c:v>
                </c:pt>
                <c:pt idx="3">
                  <c:v>286</c:v>
                </c:pt>
                <c:pt idx="6">
                  <c:v>295</c:v>
                </c:pt>
                <c:pt idx="9">
                  <c:v>317</c:v>
                </c:pt>
                <c:pt idx="12">
                  <c:v>342</c:v>
                </c:pt>
              </c:numCache>
            </c:numRef>
          </c:val>
          <c:extLst xmlns:c16r2="http://schemas.microsoft.com/office/drawing/2015/06/chart">
            <c:ext xmlns:c16="http://schemas.microsoft.com/office/drawing/2014/chart" uri="{C3380CC4-5D6E-409C-BE32-E72D297353CC}">
              <c16:uniqueId val="{00000004-7216-4C22-B4F2-F604B888EB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16-4C22-B4F2-F604B888EB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16-4C22-B4F2-F604B888EB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1165</c:v>
                </c:pt>
                <c:pt idx="3">
                  <c:v>1160</c:v>
                </c:pt>
                <c:pt idx="6">
                  <c:v>1115</c:v>
                </c:pt>
                <c:pt idx="9">
                  <c:v>1141</c:v>
                </c:pt>
                <c:pt idx="12">
                  <c:v>1144</c:v>
                </c:pt>
              </c:numCache>
            </c:numRef>
          </c:val>
          <c:extLst xmlns:c16r2="http://schemas.microsoft.com/office/drawing/2015/06/chart">
            <c:ext xmlns:c16="http://schemas.microsoft.com/office/drawing/2014/chart" uri="{C3380CC4-5D6E-409C-BE32-E72D297353CC}">
              <c16:uniqueId val="{00000007-7216-4C22-B4F2-F604B888EB26}"/>
            </c:ext>
          </c:extLst>
        </c:ser>
        <c:dLbls>
          <c:showLegendKey val="0"/>
          <c:showVal val="0"/>
          <c:showCatName val="0"/>
          <c:showSerName val="0"/>
          <c:showPercent val="0"/>
          <c:showBubbleSize val="0"/>
        </c:dLbls>
        <c:gapWidth val="100"/>
        <c:overlap val="100"/>
        <c:axId val="238754432"/>
        <c:axId val="238756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595</c:v>
                </c:pt>
                <c:pt idx="2">
                  <c:v>#N/A</c:v>
                </c:pt>
                <c:pt idx="3">
                  <c:v>#N/A</c:v>
                </c:pt>
                <c:pt idx="4">
                  <c:v>538</c:v>
                </c:pt>
                <c:pt idx="5">
                  <c:v>#N/A</c:v>
                </c:pt>
                <c:pt idx="6">
                  <c:v>#N/A</c:v>
                </c:pt>
                <c:pt idx="7">
                  <c:v>539</c:v>
                </c:pt>
                <c:pt idx="8">
                  <c:v>#N/A</c:v>
                </c:pt>
                <c:pt idx="9">
                  <c:v>#N/A</c:v>
                </c:pt>
                <c:pt idx="10">
                  <c:v>537</c:v>
                </c:pt>
                <c:pt idx="11">
                  <c:v>#N/A</c:v>
                </c:pt>
                <c:pt idx="12">
                  <c:v>#N/A</c:v>
                </c:pt>
                <c:pt idx="13">
                  <c:v>494</c:v>
                </c:pt>
                <c:pt idx="14">
                  <c:v>#N/A</c:v>
                </c:pt>
              </c:numCache>
            </c:numRef>
          </c:val>
          <c:smooth val="0"/>
          <c:extLst xmlns:c16r2="http://schemas.microsoft.com/office/drawing/2015/06/chart">
            <c:ext xmlns:c16="http://schemas.microsoft.com/office/drawing/2014/chart" uri="{C3380CC4-5D6E-409C-BE32-E72D297353CC}">
              <c16:uniqueId val="{00000008-7216-4C22-B4F2-F604B888EB26}"/>
            </c:ext>
          </c:extLst>
        </c:ser>
        <c:dLbls>
          <c:showLegendKey val="0"/>
          <c:showVal val="0"/>
          <c:showCatName val="0"/>
          <c:showSerName val="0"/>
          <c:showPercent val="0"/>
          <c:showBubbleSize val="0"/>
        </c:dLbls>
        <c:marker val="1"/>
        <c:smooth val="0"/>
        <c:axId val="238754432"/>
        <c:axId val="238756608"/>
      </c:lineChart>
      <c:catAx>
        <c:axId val="23875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756608"/>
        <c:crosses val="autoZero"/>
        <c:auto val="1"/>
        <c:lblAlgn val="ctr"/>
        <c:lblOffset val="100"/>
        <c:tickLblSkip val="1"/>
        <c:tickMarkSkip val="1"/>
        <c:noMultiLvlLbl val="0"/>
      </c:catAx>
      <c:valAx>
        <c:axId val="23875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75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12524</c:v>
                </c:pt>
                <c:pt idx="5">
                  <c:v>12474</c:v>
                </c:pt>
                <c:pt idx="8">
                  <c:v>12334</c:v>
                </c:pt>
                <c:pt idx="11">
                  <c:v>12171</c:v>
                </c:pt>
                <c:pt idx="14">
                  <c:v>11812</c:v>
                </c:pt>
              </c:numCache>
            </c:numRef>
          </c:val>
          <c:extLst xmlns:c16r2="http://schemas.microsoft.com/office/drawing/2015/06/chart">
            <c:ext xmlns:c16="http://schemas.microsoft.com/office/drawing/2014/chart" uri="{C3380CC4-5D6E-409C-BE32-E72D297353CC}">
              <c16:uniqueId val="{00000000-E2FB-4C87-A9CE-CA628A1E33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2FB-4C87-A9CE-CA628A1E33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3170</c:v>
                </c:pt>
                <c:pt idx="5">
                  <c:v>3454</c:v>
                </c:pt>
                <c:pt idx="8">
                  <c:v>2480</c:v>
                </c:pt>
                <c:pt idx="11">
                  <c:v>2699</c:v>
                </c:pt>
                <c:pt idx="14">
                  <c:v>2683</c:v>
                </c:pt>
              </c:numCache>
            </c:numRef>
          </c:val>
          <c:extLst xmlns:c16r2="http://schemas.microsoft.com/office/drawing/2015/06/chart">
            <c:ext xmlns:c16="http://schemas.microsoft.com/office/drawing/2014/chart" uri="{C3380CC4-5D6E-409C-BE32-E72D297353CC}">
              <c16:uniqueId val="{00000002-E2FB-4C87-A9CE-CA628A1E33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2FB-4C87-A9CE-CA628A1E33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2FB-4C87-A9CE-CA628A1E33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FB-4C87-A9CE-CA628A1E33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986</c:v>
                </c:pt>
                <c:pt idx="3">
                  <c:v>879</c:v>
                </c:pt>
                <c:pt idx="6">
                  <c:v>865</c:v>
                </c:pt>
                <c:pt idx="9">
                  <c:v>735</c:v>
                </c:pt>
                <c:pt idx="12">
                  <c:v>927</c:v>
                </c:pt>
              </c:numCache>
            </c:numRef>
          </c:val>
          <c:extLst xmlns:c16r2="http://schemas.microsoft.com/office/drawing/2015/06/chart">
            <c:ext xmlns:c16="http://schemas.microsoft.com/office/drawing/2014/chart" uri="{C3380CC4-5D6E-409C-BE32-E72D297353CC}">
              <c16:uniqueId val="{00000006-E2FB-4C87-A9CE-CA628A1E33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240</c:v>
                </c:pt>
                <c:pt idx="3">
                  <c:v>163</c:v>
                </c:pt>
                <c:pt idx="6">
                  <c:v>84</c:v>
                </c:pt>
                <c:pt idx="9">
                  <c:v>330</c:v>
                </c:pt>
                <c:pt idx="12">
                  <c:v>464</c:v>
                </c:pt>
              </c:numCache>
            </c:numRef>
          </c:val>
          <c:extLst xmlns:c16r2="http://schemas.microsoft.com/office/drawing/2015/06/chart">
            <c:ext xmlns:c16="http://schemas.microsoft.com/office/drawing/2014/chart" uri="{C3380CC4-5D6E-409C-BE32-E72D297353CC}">
              <c16:uniqueId val="{00000007-E2FB-4C87-A9CE-CA628A1E33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4212</c:v>
                </c:pt>
                <c:pt idx="3">
                  <c:v>4162</c:v>
                </c:pt>
                <c:pt idx="6">
                  <c:v>4279</c:v>
                </c:pt>
                <c:pt idx="9">
                  <c:v>4213</c:v>
                </c:pt>
                <c:pt idx="12">
                  <c:v>4635</c:v>
                </c:pt>
              </c:numCache>
            </c:numRef>
          </c:val>
          <c:extLst xmlns:c16r2="http://schemas.microsoft.com/office/drawing/2015/06/chart">
            <c:ext xmlns:c16="http://schemas.microsoft.com/office/drawing/2014/chart" uri="{C3380CC4-5D6E-409C-BE32-E72D297353CC}">
              <c16:uniqueId val="{00000008-E2FB-4C87-A9CE-CA628A1E33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47</c:v>
                </c:pt>
                <c:pt idx="3">
                  <c:v>36</c:v>
                </c:pt>
                <c:pt idx="6">
                  <c:v>24</c:v>
                </c:pt>
                <c:pt idx="9">
                  <c:v>12</c:v>
                </c:pt>
                <c:pt idx="12">
                  <c:v>0</c:v>
                </c:pt>
              </c:numCache>
            </c:numRef>
          </c:val>
          <c:extLst xmlns:c16r2="http://schemas.microsoft.com/office/drawing/2015/06/chart">
            <c:ext xmlns:c16="http://schemas.microsoft.com/office/drawing/2014/chart" uri="{C3380CC4-5D6E-409C-BE32-E72D297353CC}">
              <c16:uniqueId val="{00000009-E2FB-4C87-A9CE-CA628A1E33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8898</c:v>
                </c:pt>
                <c:pt idx="3">
                  <c:v>9413</c:v>
                </c:pt>
                <c:pt idx="6">
                  <c:v>9110</c:v>
                </c:pt>
                <c:pt idx="9">
                  <c:v>8625</c:v>
                </c:pt>
                <c:pt idx="12">
                  <c:v>8128</c:v>
                </c:pt>
              </c:numCache>
            </c:numRef>
          </c:val>
          <c:extLst xmlns:c16r2="http://schemas.microsoft.com/office/drawing/2015/06/chart">
            <c:ext xmlns:c16="http://schemas.microsoft.com/office/drawing/2014/chart" uri="{C3380CC4-5D6E-409C-BE32-E72D297353CC}">
              <c16:uniqueId val="{0000000A-E2FB-4C87-A9CE-CA628A1E333C}"/>
            </c:ext>
          </c:extLst>
        </c:ser>
        <c:dLbls>
          <c:showLegendKey val="0"/>
          <c:showVal val="0"/>
          <c:showCatName val="0"/>
          <c:showSerName val="0"/>
          <c:showPercent val="0"/>
          <c:showBubbleSize val="0"/>
        </c:dLbls>
        <c:gapWidth val="100"/>
        <c:overlap val="100"/>
        <c:axId val="238813568"/>
        <c:axId val="238814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2FB-4C87-A9CE-CA628A1E333C}"/>
            </c:ext>
          </c:extLst>
        </c:ser>
        <c:dLbls>
          <c:showLegendKey val="0"/>
          <c:showVal val="0"/>
          <c:showCatName val="0"/>
          <c:showSerName val="0"/>
          <c:showPercent val="0"/>
          <c:showBubbleSize val="0"/>
        </c:dLbls>
        <c:marker val="1"/>
        <c:smooth val="0"/>
        <c:axId val="238813568"/>
        <c:axId val="238814720"/>
      </c:lineChart>
      <c:catAx>
        <c:axId val="23881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8814720"/>
        <c:crosses val="autoZero"/>
        <c:auto val="1"/>
        <c:lblAlgn val="ctr"/>
        <c:lblOffset val="100"/>
        <c:tickLblSkip val="1"/>
        <c:tickMarkSkip val="1"/>
        <c:noMultiLvlLbl val="0"/>
      </c:catAx>
      <c:valAx>
        <c:axId val="23881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81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2018</c:v>
                </c:pt>
                <c:pt idx="1">
                  <c:v>2118</c:v>
                </c:pt>
                <c:pt idx="2">
                  <c:v>2009</c:v>
                </c:pt>
              </c:numCache>
            </c:numRef>
          </c:val>
          <c:extLst xmlns:c16r2="http://schemas.microsoft.com/office/drawing/2015/06/chart">
            <c:ext xmlns:c16="http://schemas.microsoft.com/office/drawing/2014/chart" uri="{C3380CC4-5D6E-409C-BE32-E72D297353CC}">
              <c16:uniqueId val="{00000000-19B5-4767-A020-16B20B1DAD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9B5-4767-A020-16B20B1DAD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354</c:v>
                </c:pt>
                <c:pt idx="1">
                  <c:v>438</c:v>
                </c:pt>
                <c:pt idx="2">
                  <c:v>436</c:v>
                </c:pt>
              </c:numCache>
            </c:numRef>
          </c:val>
          <c:extLst xmlns:c16r2="http://schemas.microsoft.com/office/drawing/2015/06/chart">
            <c:ext xmlns:c16="http://schemas.microsoft.com/office/drawing/2014/chart" uri="{C3380CC4-5D6E-409C-BE32-E72D297353CC}">
              <c16:uniqueId val="{00000002-19B5-4767-A020-16B20B1DADA5}"/>
            </c:ext>
          </c:extLst>
        </c:ser>
        <c:dLbls>
          <c:showLegendKey val="0"/>
          <c:showVal val="0"/>
          <c:showCatName val="0"/>
          <c:showSerName val="0"/>
          <c:showPercent val="0"/>
          <c:showBubbleSize val="0"/>
        </c:dLbls>
        <c:gapWidth val="120"/>
        <c:overlap val="100"/>
        <c:axId val="238682880"/>
        <c:axId val="238684416"/>
      </c:barChart>
      <c:catAx>
        <c:axId val="23868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8684416"/>
        <c:crosses val="autoZero"/>
        <c:auto val="1"/>
        <c:lblAlgn val="ctr"/>
        <c:lblOffset val="100"/>
        <c:tickLblSkip val="1"/>
        <c:tickMarkSkip val="1"/>
        <c:noMultiLvlLbl val="0"/>
      </c:catAx>
      <c:valAx>
        <c:axId val="238684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868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{06144EF0-09D8-4053-B72C-640279CD3CD2}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41D-41DE-B448-601ED4D5B77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{E6CFC3D9-7035-4BE0-9CFB-033415ACE69F}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1D-41DE-B448-601ED4D5B77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{0C316991-C08B-44C2-B4F0-86FB0D2D364B}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1D-41DE-B448-601ED4D5B77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{DE972B60-DC7B-4C1D-84D9-3312B3093C4F}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1D-41DE-B448-601ED4D5B77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{38B1DCD2-4291-4F78-B965-ED3C443C267E}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1D-41DE-B448-601ED4D5B77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{780DCA32-AF09-424D-9B2F-D2E36F6B9DDE}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41D-41DE-B448-601ED4D5B77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{10320F96-1703-4123-8609-B17CB20EC64B}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41D-41DE-B448-601ED4D5B77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{5F0678E2-CB8B-4EFF-B967-76F7B12C116B}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41D-41DE-B448-601ED4D5B77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{0B7787B5-21C7-4A4B-81CE-C3E6B81C201F}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41D-41DE-B448-601ED4D5B7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60.1</c:v>
                </c:pt>
                <c:pt idx="24">
                  <c:v>63.8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41D-41DE-B448-601ED4D5B7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{0EC3BEB9-B85A-4870-9AB6-BD92F1D5139D}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41D-41DE-B448-601ED4D5B77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{79376C99-61E2-4308-9A14-C2246CE5B8C8}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1D-41DE-B448-601ED4D5B77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{341CDFC7-7B61-4349-9BD7-0BD30444AFB2}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1D-41DE-B448-601ED4D5B77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{F618F8BD-8D22-4E03-A60E-9D33809CB49D}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1D-41DE-B448-601ED4D5B77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{FA696EE8-9C67-40A5-B4A9-A72C806D3596}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1D-41DE-B448-601ED4D5B77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{4DC8F4EF-DEEE-45A0-ADCB-04BF68A1CBEB}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41D-41DE-B448-601ED4D5B77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{5AF124C2-3954-409F-B67B-2E719E85A55A}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41D-41DE-B448-601ED4D5B77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{4A90095E-5574-47B8-B271-DC0C0BEC2579}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41D-41DE-B448-601ED4D5B77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{39B46ADB-4A84-48BD-854E-4423ACFA4135}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41D-41DE-B448-601ED4D5B7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xmlns:c16r2="http://schemas.microsoft.com/office/drawing/2015/06/chart">
            <c:ext xmlns:c16="http://schemas.microsoft.com/office/drawing/2014/chart" uri="{C3380CC4-5D6E-409C-BE32-E72D297353CC}">
              <c16:uniqueId val="{00000013-B41D-41DE-B448-601ED4D5B77A}"/>
            </c:ext>
          </c:extLst>
        </c:ser>
        <c:dLbls>
          <c:showLegendKey val="0"/>
          <c:showVal val="1"/>
          <c:showCatName val="0"/>
          <c:showSerName val="0"/>
          <c:showPercent val="0"/>
          <c:showBubbleSize val="0"/>
        </c:dLbls>
        <c:axId val="142057472"/>
        <c:axId val="142059392"/>
      </c:scatterChart>
      <c:valAx>
        <c:axId val="142057472"/>
        <c:scaling>
          <c:orientation val="minMax"/>
          <c:max val="56.4"/>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059392"/>
        <c:crosses val="autoZero"/>
        <c:crossBetween val="midCat"/>
      </c:valAx>
      <c:valAx>
        <c:axId val="142059392"/>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057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{1D8B9676-E9B4-4EB0-B46C-B399F0274A50}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124-4A3A-A040-3EE3A0275C3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{DD885DF9-BE29-4AE1-993F-27DE10547B07}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24-4A3A-A040-3EE3A0275C3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{F36161A5-E8CE-4615-B83B-1E2717F2E53A}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24-4A3A-A040-3EE3A0275C3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{A3D0D537-8843-45AD-B8FF-C7B3507991A3}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24-4A3A-A040-3EE3A0275C3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{EF5C049C-9176-4350-8AD7-A26FCADC0D1F}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24-4A3A-A040-3EE3A0275C3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{03FF2D1A-06E8-4ED8-BDE5-BEF3E287FB62}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124-4A3A-A040-3EE3A0275C3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{3D689E0B-691F-400D-AEEA-0AF59ACC76DE}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124-4A3A-A040-3EE3A0275C3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{5151CCE1-A130-48D4-9C65-102F80CC23A5}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124-4A3A-A040-3EE3A0275C3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{AC39AF49-03DC-4D9C-907C-4F480BF02CF9}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124-4A3A-A040-3EE3A0275C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11.6</c:v>
                </c:pt>
                <c:pt idx="16">
                  <c:v>11.2</c:v>
                </c:pt>
                <c:pt idx="24">
                  <c:v>10.7</c:v>
                </c:pt>
                <c:pt idx="32">
                  <c:v>10.199999999999999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124-4A3A-A040-3EE3A0275C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{57AB1093-9D61-4564-8BA2-A17BCFD5CC01}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124-4A3A-A040-3EE3A0275C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{BBD4ED33-B8A3-4B65-92C4-DBC2D9F4C074}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24-4A3A-A040-3EE3A0275C3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{317E0526-1BCA-4D22-A29E-013A8816BCFB}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24-4A3A-A040-3EE3A0275C3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{0F60FFF7-1A31-47FB-9C0A-7A17E22E2E18}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24-4A3A-A040-3EE3A0275C3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{EA6058BB-ECE1-48B3-9A0B-18CA87389160}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24-4A3A-A040-3EE3A0275C3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{533F1B94-1E6E-42BE-824D-4EF1CAD5B814}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124-4A3A-A040-3EE3A0275C3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{CA29A65C-B7B9-48E9-A326-99CC5E68AC68}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124-4A3A-A040-3EE3A0275C3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{72E9EECA-C5A9-4625-877D-A13D153FB3B8}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124-4A3A-A040-3EE3A0275C3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{29D5970C-1D8A-4828-ADF4-DCF79858DC8B}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124-4A3A-A040-3EE3A0275C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F124-4A3A-A040-3EE3A0275C35}"/>
            </c:ext>
          </c:extLst>
        </c:ser>
        <c:dLbls>
          <c:showLegendKey val="0"/>
          <c:showVal val="1"/>
          <c:showCatName val="0"/>
          <c:showSerName val="0"/>
          <c:showPercent val="0"/>
          <c:showBubbleSize val="0"/>
        </c:dLbls>
        <c:axId val="142429184"/>
        <c:axId val="210855040"/>
      </c:scatterChart>
      <c:valAx>
        <c:axId val="142429184"/>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855040"/>
        <c:crosses val="autoZero"/>
        <c:crossBetween val="midCat"/>
      </c:valAx>
      <c:valAx>
        <c:axId val="210855040"/>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429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年度にかけて取り組んだ大型事業に係る事業債の償還が完了するまでは，毎年の元利償還が変わらないため，元利償還金は高止まりの状態で推移しています。</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年度に減少しましたが，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年度借入分の元利償還金開始のため，</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年度と同程度まで増加しました。</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年度とほぼ同程度となっています。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また，元利償還金以外の構成は，同程度で推移していますが，元利償還金の増に伴い，算入公債費も増加しており，実質公債費比率の分子は，前年度と同程度を維持しています。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地方債現在高については，</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年度以降，新発債の抑制や繰上償還等によりプライマリーバランスの黒字を継続することにより縮減傾向にありましたが，</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年度は国の経済対策事業に係る地方債の借り入れが増加したことにより，地方債現在高が増加しました。</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年度以降は地方債残高については，償還の進捗により再び減少となっています。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区画整理事業や，街路整備事業等の大規模事業の実施による財源補てんのため財政調整基金を取り崩したことから，充当可能基金（地方債の償還額等に充当可能な基金）が前年度と比べて増加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年度は財政調整基金の取り崩しがなく，充当可能基金が増加しており，将来負担比率の分子は減少しています。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年度は，安芸クリーンセンターのごみ焼却炉の長寿命化工事に係る平成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年度借入債による増等による将来負担比率の分子は増加しています。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広島県海田町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億円積み立てた一方，繰出金等の財源補てんに伴い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・中期的には，庁舎移転事業の財源として公共施設等整備基金を取り崩すこと等により，減少する見込みです。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・公共施設等整備基金：公共施設等整備事業に要する経費の財源に充てる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・織田幹雄スポーツ振興基金：海田町のスポーツ振興を目的とした事業に要する経費の財源に充てる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・海田町国際交流基金：国際化時代に対応して，国際交流事業を推進させ，町民の国際性を高めるとともに，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開かれた地域社会の創造に資する。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・公共施設等整備基金：ほぼ横ばい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・織田幹雄スポーツ振興基金：織田幹雄スポーツ振興会補助金の財源に充てるため，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・海田町国際交流基金：海田町国際交流協会補助金の財源に充てたことにより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・公共施設等整備基金：庁舎移転事業のため，平成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年度に取り崩し予定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・織田幹雄スポーツ振興基金：織田幹雄スポーツ振興会補助金の財源に充てるため取り崩す予定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・海田町国際交流基金：海田町国際交流協会補助金の財源に充てるため取り崩す予定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・繰出金等の財源補てんに伴い，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・財政調整基金残高については，海田町中期財政運営方針（平成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年度）において，平成元年度から平成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年度までの標準財政規模に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対する基金残高の比率の全国平均が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（平成２８年度の本町の標準財政規模約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億円に照らすと約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億円）であることを考慮しつつ，庁舎移転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事業や公民館整備事業，広島市東部地区連続立体交差事業等の大規模事業を実施していくうえで，基金残高を確保することとしている。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年度）には，庁舎移転事業や公民館整備事業等の大規模事業の財源として，起債や公共施設等整備基金等の活用を図り，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決算剰余金を考慮すると，残高は微減となる見込みです。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・残高が表示単位未満のため，値が出ていません。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503400" y="933450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875000" y="933450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760200" y="130556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3131800" y="130556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503400" y="130556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875000" y="130556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7246600" y="130556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44500" y="885825"/>
          <a:ext cx="9083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68325" y="917575"/>
          <a:ext cx="1244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768475" y="917575"/>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29,852
29,091
13.79
9,656,523
9,078,203
484,220
6,311,341
8,128,139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968625" y="917575"/>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340225" y="936625"/>
          <a:ext cx="18224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162675" y="936625"/>
          <a:ext cx="11366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7362825" y="949325"/>
          <a:ext cx="5778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340225" y="1711325"/>
          <a:ext cx="18224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226175" y="17113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985375" y="885825"/>
          <a:ext cx="13716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0213975" y="1216025"/>
          <a:ext cx="120015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0213975" y="1558925"/>
          <a:ext cx="13208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0102850" y="130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0147300" y="15589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0067925" y="15589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0147300" y="17970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0067925" y="19399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78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02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23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44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52525" y="425132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811514" y="4615117"/>
          <a:ext cx="15522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3627887" y="4598446"/>
          <a:ext cx="42772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924425" y="437515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924425" y="45624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296025" y="437515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296025" y="45624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794625" y="437515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794625" y="45624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52525" y="4943475"/>
          <a:ext cx="38227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222875" y="4943475"/>
          <a:ext cx="42862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222875" y="5006975"/>
          <a:ext cx="4114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280025" y="5235575"/>
          <a:ext cx="41021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・有形固定資産減価償却率については，昭和</a:t>
          </a:r>
          <a:r>
            <a:rPr lang="en-US" altLang="ja-JP"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40</a:t>
          </a:r>
          <a:r>
            <a:rPr lang="ja-JP" altLang="en-US"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50</a:t>
          </a:r>
          <a:r>
            <a:rPr lang="ja-JP" altLang="en-US"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年代に整備された資産が多く，整備から</a:t>
          </a:r>
          <a:r>
            <a:rPr lang="en-US" altLang="ja-JP"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40</a:t>
          </a:r>
          <a:r>
            <a:rPr lang="ja-JP" altLang="en-US"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50</a:t>
          </a:r>
          <a:r>
            <a:rPr lang="ja-JP" altLang="en-US"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年経過していることから，類似団体より高い水準にある。</a:t>
          </a:r>
          <a:endParaRPr lang="en-US" altLang="ja-JP"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・公共施設等総合管理計画に基づき、今後、老朽化した施設について、点検・診断や計画的な予防保全による長寿命化を進めていくなど、公共施設等の適正管理に努める。</a:t>
          </a:r>
          <a:endParaRPr lang="en-US" altLang="ja-JP" sz="10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27125" y="4752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52525" y="7102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86781" y="7008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152525" y="67940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786781" y="6700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152525" y="64856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786781" y="6391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152525" y="61771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786781" y="6083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152525" y="58687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786781" y="5774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152525" y="55603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786781" y="5466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152525" y="52519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786781" y="5158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52525" y="49434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86781" y="4849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52525" y="4943475"/>
          <a:ext cx="38227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3" name="直線コネクタ 72"/>
        <xdr:cNvCxnSpPr/>
      </xdr:nvCxnSpPr>
      <xdr:spPr>
        <a:xfrm flipV="1">
          <a:off x="4300220" y="5214892"/>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4" name="有形固定資産減価償却率最小値テキスト"/>
        <xdr:cNvSpPr txBox="1"/>
      </xdr:nvSpPr>
      <xdr:spPr>
        <a:xfrm>
          <a:off x="4352925" y="660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5" name="直線コネクタ 74"/>
        <xdr:cNvCxnSpPr/>
      </xdr:nvCxnSpPr>
      <xdr:spPr>
        <a:xfrm>
          <a:off x="4213225" y="659665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6" name="有形固定資産減価償却率最大値テキスト"/>
        <xdr:cNvSpPr txBox="1"/>
      </xdr:nvSpPr>
      <xdr:spPr>
        <a:xfrm>
          <a:off x="4352925" y="499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7" name="直線コネクタ 76"/>
        <xdr:cNvCxnSpPr/>
      </xdr:nvCxnSpPr>
      <xdr:spPr>
        <a:xfrm>
          <a:off x="4213225" y="521489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8" name="有形固定資産減価償却率平均値テキスト"/>
        <xdr:cNvSpPr txBox="1"/>
      </xdr:nvSpPr>
      <xdr:spPr>
        <a:xfrm>
          <a:off x="4352925" y="5854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9" name="フローチャート: 判断 78"/>
        <xdr:cNvSpPr/>
      </xdr:nvSpPr>
      <xdr:spPr>
        <a:xfrm>
          <a:off x="4251325" y="5876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0" name="フローチャート: 判断 79"/>
        <xdr:cNvSpPr/>
      </xdr:nvSpPr>
      <xdr:spPr>
        <a:xfrm>
          <a:off x="3616325" y="59382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xdr:cNvSpPr/>
      </xdr:nvSpPr>
      <xdr:spPr>
        <a:xfrm>
          <a:off x="2930525" y="60215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14337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50837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82257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13677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5097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138158</xdr:rowOff>
    </xdr:from>
    <xdr:to>
      <xdr:col>19</xdr:col>
      <xdr:colOff>187325</xdr:colOff>
      <xdr:row>29</xdr:row>
      <xdr:rowOff>68308</xdr:rowOff>
    </xdr:to>
    <xdr:sp macro="" textlink="">
      <xdr:nvSpPr>
        <xdr:cNvPr id="87" name="楕円 86"/>
        <xdr:cNvSpPr/>
      </xdr:nvSpPr>
      <xdr:spPr>
        <a:xfrm>
          <a:off x="3616325" y="57007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80826</xdr:rowOff>
    </xdr:from>
    <xdr:to>
      <xdr:col>15</xdr:col>
      <xdr:colOff>187325</xdr:colOff>
      <xdr:row>30</xdr:row>
      <xdr:rowOff>10976</xdr:rowOff>
    </xdr:to>
    <xdr:sp macro="" textlink="">
      <xdr:nvSpPr>
        <xdr:cNvPr id="88" name="楕円 87"/>
        <xdr:cNvSpPr/>
      </xdr:nvSpPr>
      <xdr:spPr>
        <a:xfrm>
          <a:off x="2930525" y="58148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17508</xdr:rowOff>
    </xdr:from>
    <xdr:to>
      <xdr:col>19</xdr:col>
      <xdr:colOff>136525</xdr:colOff>
      <xdr:row>29</xdr:row>
      <xdr:rowOff>131626</xdr:rowOff>
    </xdr:to>
    <xdr:cxnSp macro="">
      <xdr:nvCxnSpPr>
        <xdr:cNvPr id="89" name="直線コネクタ 88"/>
        <xdr:cNvCxnSpPr/>
      </xdr:nvCxnSpPr>
      <xdr:spPr>
        <a:xfrm flipV="1">
          <a:off x="2981325" y="5751558"/>
          <a:ext cx="6858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90" name="n_1aveValue有形固定資産減価償却率"/>
        <xdr:cNvSpPr txBox="1"/>
      </xdr:nvSpPr>
      <xdr:spPr>
        <a:xfrm>
          <a:off x="3470919" y="6030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1" name="n_2aveValue有形固定資産減価償却率"/>
        <xdr:cNvSpPr txBox="1"/>
      </xdr:nvSpPr>
      <xdr:spPr>
        <a:xfrm>
          <a:off x="2797819" y="611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84835</xdr:rowOff>
    </xdr:from>
    <xdr:ext cx="405111" cy="259045"/>
    <xdr:sp macro="" textlink="">
      <xdr:nvSpPr>
        <xdr:cNvPr id="92" name="n_1mainValue有形固定資産減価償却率"/>
        <xdr:cNvSpPr txBox="1"/>
      </xdr:nvSpPr>
      <xdr:spPr>
        <a:xfrm>
          <a:off x="3470919" y="5475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27503</xdr:rowOff>
    </xdr:from>
    <xdr:ext cx="405111" cy="259045"/>
    <xdr:sp macro="" textlink="">
      <xdr:nvSpPr>
        <xdr:cNvPr id="93" name="n_2mainValue有形固定資産減価償却率"/>
        <xdr:cNvSpPr txBox="1"/>
      </xdr:nvSpPr>
      <xdr:spPr>
        <a:xfrm>
          <a:off x="2797819" y="5590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0194925" y="425132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1028276" y="4615117"/>
          <a:ext cx="118444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2527363" y="4598446"/>
          <a:ext cx="6945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3966825" y="437515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3966825" y="45624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5338425" y="437515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5338425" y="45624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6817975" y="437515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6817975" y="45624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0194925" y="4943475"/>
          <a:ext cx="38036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4246225" y="4943475"/>
          <a:ext cx="42862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4246225" y="5006975"/>
          <a:ext cx="4114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4322425" y="5235575"/>
          <a:ext cx="41021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・債務償還可能年数は類似団体平均を下回っており，主な要因としては，給与体系の適正化，退職者補充調整などの取り組みにより，人件費が類似団体平均より低いことが考えられる。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0156825" y="4752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0194925" y="7102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0194925" y="67426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9861428" y="6648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0194925" y="63828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9861428" y="6289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0194925" y="6022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4" name="テキスト ボックス 113"/>
        <xdr:cNvSpPr txBox="1"/>
      </xdr:nvSpPr>
      <xdr:spPr>
        <a:xfrm>
          <a:off x="9810131" y="5929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0194925" y="56631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6" name="テキスト ボックス 115"/>
        <xdr:cNvSpPr txBox="1"/>
      </xdr:nvSpPr>
      <xdr:spPr>
        <a:xfrm>
          <a:off x="9810131" y="5569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0194925" y="53033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9810131" y="5209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0194925" y="4943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9810131" y="4849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0194925" y="4943475"/>
          <a:ext cx="38036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2" name="直線コネクタ 121"/>
        <xdr:cNvCxnSpPr/>
      </xdr:nvCxnSpPr>
      <xdr:spPr>
        <a:xfrm flipV="1">
          <a:off x="13323570" y="5468832"/>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3376275" y="6746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3255625" y="67426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5" name="債務償還可能年数最大値テキスト"/>
        <xdr:cNvSpPr txBox="1"/>
      </xdr:nvSpPr>
      <xdr:spPr>
        <a:xfrm>
          <a:off x="13376275" y="524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6" name="直線コネクタ 125"/>
        <xdr:cNvCxnSpPr/>
      </xdr:nvCxnSpPr>
      <xdr:spPr>
        <a:xfrm>
          <a:off x="13255625" y="54688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7" name="債務償還可能年数平均値テキスト"/>
        <xdr:cNvSpPr txBox="1"/>
      </xdr:nvSpPr>
      <xdr:spPr>
        <a:xfrm>
          <a:off x="13376275" y="611866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8" name="フローチャート: 判断 127"/>
        <xdr:cNvSpPr/>
      </xdr:nvSpPr>
      <xdr:spPr>
        <a:xfrm>
          <a:off x="13293725" y="62672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316672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253172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184592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116012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0474325" y="7148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76412</xdr:rowOff>
    </xdr:from>
    <xdr:to>
      <xdr:col>76</xdr:col>
      <xdr:colOff>73025</xdr:colOff>
      <xdr:row>33</xdr:row>
      <xdr:rowOff>6562</xdr:rowOff>
    </xdr:to>
    <xdr:sp macro="" textlink="">
      <xdr:nvSpPr>
        <xdr:cNvPr id="134" name="楕円 133"/>
        <xdr:cNvSpPr/>
      </xdr:nvSpPr>
      <xdr:spPr>
        <a:xfrm>
          <a:off x="13293725" y="63248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54839</xdr:rowOff>
    </xdr:from>
    <xdr:ext cx="340478" cy="259045"/>
    <xdr:sp macro="" textlink="">
      <xdr:nvSpPr>
        <xdr:cNvPr id="135" name="債務償還可能年数該当値テキスト"/>
        <xdr:cNvSpPr txBox="1"/>
      </xdr:nvSpPr>
      <xdr:spPr>
        <a:xfrm>
          <a:off x="13376275" y="63032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152525" y="798195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152525" y="116998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835025" y="822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296025" y="10820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835025" y="11915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296025" y="14582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92075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29,852
29,091
13.79
9,656,523
9,078,203
484,220
6,311,341
8,128,139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89000"/>
          <a:ext cx="13716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5250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21920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414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90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57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19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33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609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71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33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33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1776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2164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108450" y="7058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216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108450" y="5735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2164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12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384550" y="6450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57175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17780</xdr:rowOff>
    </xdr:from>
    <xdr:to>
      <xdr:col>20</xdr:col>
      <xdr:colOff>38100</xdr:colOff>
      <xdr:row>37</xdr:row>
      <xdr:rowOff>119380</xdr:rowOff>
    </xdr:to>
    <xdr:sp macro="" textlink="">
      <xdr:nvSpPr>
        <xdr:cNvPr id="70" name="楕円 69"/>
        <xdr:cNvSpPr/>
      </xdr:nvSpPr>
      <xdr:spPr>
        <a:xfrm>
          <a:off x="3384550" y="6361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xdr:rowOff>
    </xdr:from>
    <xdr:to>
      <xdr:col>15</xdr:col>
      <xdr:colOff>101600</xdr:colOff>
      <xdr:row>37</xdr:row>
      <xdr:rowOff>113665</xdr:rowOff>
    </xdr:to>
    <xdr:sp macro="" textlink="">
      <xdr:nvSpPr>
        <xdr:cNvPr id="71" name="楕円 70"/>
        <xdr:cNvSpPr/>
      </xdr:nvSpPr>
      <xdr:spPr>
        <a:xfrm>
          <a:off x="257175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62865</xdr:rowOff>
    </xdr:from>
    <xdr:to>
      <xdr:col>19</xdr:col>
      <xdr:colOff>177800</xdr:colOff>
      <xdr:row>37</xdr:row>
      <xdr:rowOff>68580</xdr:rowOff>
    </xdr:to>
    <xdr:cxnSp macro="">
      <xdr:nvCxnSpPr>
        <xdr:cNvPr id="72" name="直線コネクタ 71"/>
        <xdr:cNvCxnSpPr/>
      </xdr:nvCxnSpPr>
      <xdr:spPr>
        <a:xfrm>
          <a:off x="2622550" y="6406515"/>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3" name="n_1aveValue【道路】&#10;有形固定資産減価償却率"/>
        <xdr:cNvSpPr txBox="1"/>
      </xdr:nvSpPr>
      <xdr:spPr>
        <a:xfrm>
          <a:off x="32391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4" name="n_2aveValue【道路】&#10;有形固定資産減価償却率"/>
        <xdr:cNvSpPr txBox="1"/>
      </xdr:nvSpPr>
      <xdr:spPr>
        <a:xfrm>
          <a:off x="2439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135907</xdr:rowOff>
    </xdr:from>
    <xdr:ext cx="405111" cy="259045"/>
    <xdr:sp macro="" textlink="">
      <xdr:nvSpPr>
        <xdr:cNvPr id="75" name="n_1mainValue【道路】&#10;有形固定資産減価償却率"/>
        <xdr:cNvSpPr txBox="1"/>
      </xdr:nvSpPr>
      <xdr:spPr>
        <a:xfrm>
          <a:off x="32391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130192</xdr:rowOff>
    </xdr:from>
    <xdr:ext cx="405111" cy="259045"/>
    <xdr:sp macro="" textlink="">
      <xdr:nvSpPr>
        <xdr:cNvPr id="76" name="n_2mainValue【道路】&#10;有形固定資産減価償却率"/>
        <xdr:cNvSpPr txBox="1"/>
      </xdr:nvSpPr>
      <xdr:spPr>
        <a:xfrm>
          <a:off x="2439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956300" y="419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06425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06425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9850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9850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0137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0137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956300" y="533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9182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95630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5956300" y="716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55272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5956300" y="670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54821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5956300" y="579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548215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956300" y="533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54821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5956300" y="533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942911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946785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9359900" y="70471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946785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9359900" y="5805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946785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9398000" y="66496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86360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7842250" y="6677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7152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90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114920</xdr:rowOff>
    </xdr:from>
    <xdr:to>
      <xdr:col>50</xdr:col>
      <xdr:colOff>165100</xdr:colOff>
      <xdr:row>41</xdr:row>
      <xdr:rowOff>45070</xdr:rowOff>
    </xdr:to>
    <xdr:sp macro="" textlink="">
      <xdr:nvSpPr>
        <xdr:cNvPr id="112" name="楕円 111"/>
        <xdr:cNvSpPr/>
      </xdr:nvSpPr>
      <xdr:spPr>
        <a:xfrm>
          <a:off x="8636000" y="69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119949</xdr:rowOff>
    </xdr:from>
    <xdr:to>
      <xdr:col>46</xdr:col>
      <xdr:colOff>38100</xdr:colOff>
      <xdr:row>41</xdr:row>
      <xdr:rowOff>50099</xdr:rowOff>
    </xdr:to>
    <xdr:sp macro="" textlink="">
      <xdr:nvSpPr>
        <xdr:cNvPr id="113" name="楕円 112"/>
        <xdr:cNvSpPr/>
      </xdr:nvSpPr>
      <xdr:spPr>
        <a:xfrm>
          <a:off x="7842250" y="69779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165720</xdr:rowOff>
    </xdr:from>
    <xdr:to>
      <xdr:col>50</xdr:col>
      <xdr:colOff>114300</xdr:colOff>
      <xdr:row>40</xdr:row>
      <xdr:rowOff>170749</xdr:rowOff>
    </xdr:to>
    <xdr:cxnSp macro="">
      <xdr:nvCxnSpPr>
        <xdr:cNvPr id="114" name="直線コネクタ 113"/>
        <xdr:cNvCxnSpPr/>
      </xdr:nvCxnSpPr>
      <xdr:spPr>
        <a:xfrm flipV="1">
          <a:off x="7886700" y="7023720"/>
          <a:ext cx="8001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5" name="n_1aveValue【道路】&#10;一人当たり延長"/>
        <xdr:cNvSpPr txBox="1"/>
      </xdr:nvSpPr>
      <xdr:spPr>
        <a:xfrm>
          <a:off x="845827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6" name="n_2aveValue【道路】&#10;一人当たり延長"/>
        <xdr:cNvSpPr txBox="1"/>
      </xdr:nvSpPr>
      <xdr:spPr>
        <a:xfrm>
          <a:off x="76772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36197</xdr:rowOff>
    </xdr:from>
    <xdr:ext cx="469744" cy="259045"/>
    <xdr:sp macro="" textlink="">
      <xdr:nvSpPr>
        <xdr:cNvPr id="117" name="n_1mainValue【道路】&#10;一人当たり延長"/>
        <xdr:cNvSpPr txBox="1"/>
      </xdr:nvSpPr>
      <xdr:spPr>
        <a:xfrm>
          <a:off x="8458277" y="70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41226</xdr:rowOff>
    </xdr:from>
    <xdr:ext cx="469744" cy="259045"/>
    <xdr:sp macro="" textlink="">
      <xdr:nvSpPr>
        <xdr:cNvPr id="118" name="n_2mainValue【道路】&#10;一人当たり延長"/>
        <xdr:cNvSpPr txBox="1"/>
      </xdr:nvSpPr>
      <xdr:spPr>
        <a:xfrm>
          <a:off x="7677227" y="707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85800" y="800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128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128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7145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7145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27432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27432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85800" y="914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685800" y="111034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3849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685800" y="10776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3989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685800" y="10450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3989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685800" y="101237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398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685800" y="97971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3989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7577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85800" y="914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757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685800" y="914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1776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2164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108450" y="11046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2164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108450" y="9669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2164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127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384550" y="101284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57175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006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257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4511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8572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58" name="楕円 157"/>
        <xdr:cNvSpPr/>
      </xdr:nvSpPr>
      <xdr:spPr>
        <a:xfrm>
          <a:off x="3384550" y="101153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171269</xdr:rowOff>
    </xdr:from>
    <xdr:to>
      <xdr:col>15</xdr:col>
      <xdr:colOff>101600</xdr:colOff>
      <xdr:row>59</xdr:row>
      <xdr:rowOff>101419</xdr:rowOff>
    </xdr:to>
    <xdr:sp macro="" textlink="">
      <xdr:nvSpPr>
        <xdr:cNvPr id="159" name="楕円 158"/>
        <xdr:cNvSpPr/>
      </xdr:nvSpPr>
      <xdr:spPr>
        <a:xfrm>
          <a:off x="257175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50619</xdr:rowOff>
    </xdr:from>
    <xdr:to>
      <xdr:col>19</xdr:col>
      <xdr:colOff>177800</xdr:colOff>
      <xdr:row>59</xdr:row>
      <xdr:rowOff>50619</xdr:rowOff>
    </xdr:to>
    <xdr:cxnSp macro="">
      <xdr:nvCxnSpPr>
        <xdr:cNvPr id="160" name="直線コネクタ 159"/>
        <xdr:cNvCxnSpPr/>
      </xdr:nvCxnSpPr>
      <xdr:spPr>
        <a:xfrm>
          <a:off x="2622550" y="1016616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1" name="n_1aveValue【橋りょう・トンネル】&#10;有形固定資産減価償却率"/>
        <xdr:cNvSpPr txBox="1"/>
      </xdr:nvSpPr>
      <xdr:spPr>
        <a:xfrm>
          <a:off x="32391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2" name="n_2aveValue【橋りょう・トンネル】&#10;有形固定資産減価償却率"/>
        <xdr:cNvSpPr txBox="1"/>
      </xdr:nvSpPr>
      <xdr:spPr>
        <a:xfrm>
          <a:off x="24390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117946</xdr:rowOff>
    </xdr:from>
    <xdr:ext cx="405111" cy="259045"/>
    <xdr:sp macro="" textlink="">
      <xdr:nvSpPr>
        <xdr:cNvPr id="163" name="n_1mainValue【橋りょう・トンネル】&#10;有形固定資産減価償却率"/>
        <xdr:cNvSpPr txBox="1"/>
      </xdr:nvSpPr>
      <xdr:spPr>
        <a:xfrm>
          <a:off x="32391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117946</xdr:rowOff>
    </xdr:from>
    <xdr:ext cx="405111" cy="259045"/>
    <xdr:sp macro="" textlink="">
      <xdr:nvSpPr>
        <xdr:cNvPr id="164" name="n_2mainValue【橋りょう・トンネル】&#10;有形固定資産減価償却率"/>
        <xdr:cNvSpPr txBox="1"/>
      </xdr:nvSpPr>
      <xdr:spPr>
        <a:xfrm>
          <a:off x="2439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956300" y="800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06425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06425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9850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9850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0137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0137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956300" y="914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9182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95630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595630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572656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595630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541803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595630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541803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5956300" y="952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32787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5956300" y="914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32787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5956300" y="914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942911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946785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9359900" y="110434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946785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9359900" y="96982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xdr:cNvSpPr txBox="1"/>
      </xdr:nvSpPr>
      <xdr:spPr>
        <a:xfrm>
          <a:off x="946785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9398000" y="10787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86360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7842250" y="108120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77152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690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56831</xdr:rowOff>
    </xdr:from>
    <xdr:to>
      <xdr:col>50</xdr:col>
      <xdr:colOff>165100</xdr:colOff>
      <xdr:row>63</xdr:row>
      <xdr:rowOff>158431</xdr:rowOff>
    </xdr:to>
    <xdr:sp macro="" textlink="">
      <xdr:nvSpPr>
        <xdr:cNvPr id="202" name="楕円 201"/>
        <xdr:cNvSpPr/>
      </xdr:nvSpPr>
      <xdr:spPr>
        <a:xfrm>
          <a:off x="8636000" y="1085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55339</xdr:rowOff>
    </xdr:from>
    <xdr:to>
      <xdr:col>46</xdr:col>
      <xdr:colOff>38100</xdr:colOff>
      <xdr:row>63</xdr:row>
      <xdr:rowOff>156939</xdr:rowOff>
    </xdr:to>
    <xdr:sp macro="" textlink="">
      <xdr:nvSpPr>
        <xdr:cNvPr id="203" name="楕円 202"/>
        <xdr:cNvSpPr/>
      </xdr:nvSpPr>
      <xdr:spPr>
        <a:xfrm>
          <a:off x="7842250" y="108566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106139</xdr:rowOff>
    </xdr:from>
    <xdr:to>
      <xdr:col>50</xdr:col>
      <xdr:colOff>114300</xdr:colOff>
      <xdr:row>63</xdr:row>
      <xdr:rowOff>107631</xdr:rowOff>
    </xdr:to>
    <xdr:cxnSp macro="">
      <xdr:nvCxnSpPr>
        <xdr:cNvPr id="204" name="直線コネクタ 203"/>
        <xdr:cNvCxnSpPr/>
      </xdr:nvCxnSpPr>
      <xdr:spPr>
        <a:xfrm>
          <a:off x="7886700" y="10907489"/>
          <a:ext cx="8001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5" name="n_1aveValue【橋りょう・トンネル】&#10;一人当たり有形固定資産（償却資産）額"/>
        <xdr:cNvSpPr txBox="1"/>
      </xdr:nvSpPr>
      <xdr:spPr>
        <a:xfrm>
          <a:off x="83999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6" name="n_2aveValue【橋りょう・トンネル】&#10;一人当たり有形固定資産（償却資産）額"/>
        <xdr:cNvSpPr txBox="1"/>
      </xdr:nvSpPr>
      <xdr:spPr>
        <a:xfrm>
          <a:off x="76125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149558</xdr:rowOff>
    </xdr:from>
    <xdr:ext cx="599010" cy="259045"/>
    <xdr:sp macro="" textlink="">
      <xdr:nvSpPr>
        <xdr:cNvPr id="207" name="n_1mainValue【橋りょう・トンネル】&#10;一人当たり有形固定資産（償却資産）額"/>
        <xdr:cNvSpPr txBox="1"/>
      </xdr:nvSpPr>
      <xdr:spPr>
        <a:xfrm>
          <a:off x="8399995" y="1095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148066</xdr:rowOff>
    </xdr:from>
    <xdr:ext cx="599010" cy="259045"/>
    <xdr:sp macro="" textlink="">
      <xdr:nvSpPr>
        <xdr:cNvPr id="208" name="n_2mainValue【橋りょう・トンネル】&#10;一人当たり有形固定資産（償却資産）額"/>
        <xdr:cNvSpPr txBox="1"/>
      </xdr:nvSpPr>
      <xdr:spPr>
        <a:xfrm>
          <a:off x="7612595" y="1094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685800" y="1181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128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128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7145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7145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27432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27432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685800" y="1295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3849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3989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3989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3989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3989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685800" y="1333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7577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757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685800" y="1295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1776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216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108450" y="14752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216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108450" y="1333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38" name="【公営住宅】&#10;有形固定資産減価償却率平均値テキスト"/>
        <xdr:cNvSpPr txBox="1"/>
      </xdr:nvSpPr>
      <xdr:spPr>
        <a:xfrm>
          <a:off x="42164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127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384550" y="1400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xdr:cNvSpPr/>
      </xdr:nvSpPr>
      <xdr:spPr>
        <a:xfrm>
          <a:off x="257175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006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257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4511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572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247" name="楕円 246"/>
        <xdr:cNvSpPr/>
      </xdr:nvSpPr>
      <xdr:spPr>
        <a:xfrm>
          <a:off x="3384550" y="138614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8" name="楕円 247"/>
        <xdr:cNvSpPr/>
      </xdr:nvSpPr>
      <xdr:spPr>
        <a:xfrm>
          <a:off x="257175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24764</xdr:rowOff>
    </xdr:to>
    <xdr:cxnSp macro="">
      <xdr:nvCxnSpPr>
        <xdr:cNvPr id="249" name="直線コネクタ 248"/>
        <xdr:cNvCxnSpPr/>
      </xdr:nvCxnSpPr>
      <xdr:spPr>
        <a:xfrm>
          <a:off x="2622550" y="13910311"/>
          <a:ext cx="80645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50" name="n_1aveValue【公営住宅】&#10;有形固定資産減価償却率"/>
        <xdr:cNvSpPr txBox="1"/>
      </xdr:nvSpPr>
      <xdr:spPr>
        <a:xfrm>
          <a:off x="32391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51" name="n_2aveValue【公営住宅】&#10;有形固定資産減価償却率"/>
        <xdr:cNvSpPr txBox="1"/>
      </xdr:nvSpPr>
      <xdr:spPr>
        <a:xfrm>
          <a:off x="2439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252" name="n_1mainValue【公営住宅】&#10;有形固定資産減価償却率"/>
        <xdr:cNvSpPr txBox="1"/>
      </xdr:nvSpPr>
      <xdr:spPr>
        <a:xfrm>
          <a:off x="32391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53" name="n_2mainValue【公営住宅】&#10;有形固定資産減価償却率"/>
        <xdr:cNvSpPr txBox="1"/>
      </xdr:nvSpPr>
      <xdr:spPr>
        <a:xfrm>
          <a:off x="2439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5956300" y="1181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06425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06425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69850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69850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0137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0137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5956300" y="1295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59182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595630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5956300" y="149134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55272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5956300" y="145868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55272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5956300" y="142602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55272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5956300" y="13933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5956300" y="136071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55272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595630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55272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5956300"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55272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5956300" y="1295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942911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946785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9359900" y="149091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946785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9359900" y="13329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84" name="【公営住宅】&#10;一人当たり面積平均値テキスト"/>
        <xdr:cNvSpPr txBox="1"/>
      </xdr:nvSpPr>
      <xdr:spPr>
        <a:xfrm>
          <a:off x="946785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9398000" y="14679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86360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xdr:cNvSpPr/>
      </xdr:nvSpPr>
      <xdr:spPr>
        <a:xfrm>
          <a:off x="7842250" y="146866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77152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690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165608</xdr:rowOff>
    </xdr:from>
    <xdr:to>
      <xdr:col>50</xdr:col>
      <xdr:colOff>165100</xdr:colOff>
      <xdr:row>86</xdr:row>
      <xdr:rowOff>95758</xdr:rowOff>
    </xdr:to>
    <xdr:sp macro="" textlink="">
      <xdr:nvSpPr>
        <xdr:cNvPr id="293" name="楕円 292"/>
        <xdr:cNvSpPr/>
      </xdr:nvSpPr>
      <xdr:spPr>
        <a:xfrm>
          <a:off x="86360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165608</xdr:rowOff>
    </xdr:from>
    <xdr:to>
      <xdr:col>46</xdr:col>
      <xdr:colOff>38100</xdr:colOff>
      <xdr:row>86</xdr:row>
      <xdr:rowOff>95758</xdr:rowOff>
    </xdr:to>
    <xdr:sp macro="" textlink="">
      <xdr:nvSpPr>
        <xdr:cNvPr id="294" name="楕円 293"/>
        <xdr:cNvSpPr/>
      </xdr:nvSpPr>
      <xdr:spPr>
        <a:xfrm>
          <a:off x="7842250" y="147388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44958</xdr:rowOff>
    </xdr:from>
    <xdr:to>
      <xdr:col>50</xdr:col>
      <xdr:colOff>114300</xdr:colOff>
      <xdr:row>86</xdr:row>
      <xdr:rowOff>44958</xdr:rowOff>
    </xdr:to>
    <xdr:cxnSp macro="">
      <xdr:nvCxnSpPr>
        <xdr:cNvPr id="295" name="直線コネクタ 294"/>
        <xdr:cNvCxnSpPr/>
      </xdr:nvCxnSpPr>
      <xdr:spPr>
        <a:xfrm>
          <a:off x="7886700" y="1478965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6" name="n_1aveValue【公営住宅】&#10;一人当たり面積"/>
        <xdr:cNvSpPr txBox="1"/>
      </xdr:nvSpPr>
      <xdr:spPr>
        <a:xfrm>
          <a:off x="845827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7" name="n_2aveValue【公営住宅】&#10;一人当たり面積"/>
        <xdr:cNvSpPr txBox="1"/>
      </xdr:nvSpPr>
      <xdr:spPr>
        <a:xfrm>
          <a:off x="76772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86885</xdr:rowOff>
    </xdr:from>
    <xdr:ext cx="469744" cy="259045"/>
    <xdr:sp macro="" textlink="">
      <xdr:nvSpPr>
        <xdr:cNvPr id="298" name="n_1mainValue【公営住宅】&#10;一人当たり面積"/>
        <xdr:cNvSpPr txBox="1"/>
      </xdr:nvSpPr>
      <xdr:spPr>
        <a:xfrm>
          <a:off x="8458277" y="148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86885</xdr:rowOff>
    </xdr:from>
    <xdr:ext cx="469744" cy="259045"/>
    <xdr:sp macro="" textlink="">
      <xdr:nvSpPr>
        <xdr:cNvPr id="299" name="n_2mainValue【公営住宅】&#10;一人当たり面積"/>
        <xdr:cNvSpPr txBox="1"/>
      </xdr:nvSpPr>
      <xdr:spPr>
        <a:xfrm>
          <a:off x="7677227" y="148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685800" y="1562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128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128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7145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7145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27432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27432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685800" y="167640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5956300" y="1562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06425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06425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69850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69850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0137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0137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5956300" y="167640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1207750" y="419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13157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13157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223645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223645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326515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326515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1207750" y="533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11696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1207750" y="762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1207750" y="72934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0906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1207750" y="6966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084279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1207750" y="6640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1207750" y="6313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084279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1207750" y="59871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084279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1207750" y="56605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07977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1207750" y="533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07977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1207750" y="533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469961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473835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4611350" y="70680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473835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4611350" y="566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46" name="【認定こども園・幼稚園・保育所】&#10;有形固定資産減価償却率平均値テキスト"/>
        <xdr:cNvSpPr txBox="1"/>
      </xdr:nvSpPr>
      <xdr:spPr>
        <a:xfrm>
          <a:off x="1473835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xdr:cNvSpPr/>
      </xdr:nvSpPr>
      <xdr:spPr>
        <a:xfrm>
          <a:off x="14649450" y="637394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xdr:cNvSpPr/>
      </xdr:nvSpPr>
      <xdr:spPr>
        <a:xfrm>
          <a:off x="1388745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30937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376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2172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1366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89081</xdr:rowOff>
    </xdr:from>
    <xdr:to>
      <xdr:col>81</xdr:col>
      <xdr:colOff>101600</xdr:colOff>
      <xdr:row>39</xdr:row>
      <xdr:rowOff>19231</xdr:rowOff>
    </xdr:to>
    <xdr:sp macro="" textlink="">
      <xdr:nvSpPr>
        <xdr:cNvPr id="355" name="楕円 354"/>
        <xdr:cNvSpPr/>
      </xdr:nvSpPr>
      <xdr:spPr>
        <a:xfrm>
          <a:off x="1388745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46627</xdr:rowOff>
    </xdr:from>
    <xdr:to>
      <xdr:col>76</xdr:col>
      <xdr:colOff>165100</xdr:colOff>
      <xdr:row>36</xdr:row>
      <xdr:rowOff>148227</xdr:rowOff>
    </xdr:to>
    <xdr:sp macro="" textlink="">
      <xdr:nvSpPr>
        <xdr:cNvPr id="356" name="楕円 355"/>
        <xdr:cNvSpPr/>
      </xdr:nvSpPr>
      <xdr:spPr>
        <a:xfrm>
          <a:off x="13093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97427</xdr:rowOff>
    </xdr:from>
    <xdr:to>
      <xdr:col>81</xdr:col>
      <xdr:colOff>50800</xdr:colOff>
      <xdr:row>38</xdr:row>
      <xdr:rowOff>139881</xdr:rowOff>
    </xdr:to>
    <xdr:cxnSp macro="">
      <xdr:nvCxnSpPr>
        <xdr:cNvPr id="357" name="直線コネクタ 356"/>
        <xdr:cNvCxnSpPr/>
      </xdr:nvCxnSpPr>
      <xdr:spPr>
        <a:xfrm>
          <a:off x="13144500" y="6269627"/>
          <a:ext cx="79375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58" name="n_1aveValue【認定こども園・幼稚園・保育所】&#10;有形固定資産減価償却率"/>
        <xdr:cNvSpPr txBox="1"/>
      </xdr:nvSpPr>
      <xdr:spPr>
        <a:xfrm>
          <a:off x="1374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59" name="n_2aveValue【認定こども園・幼稚園・保育所】&#10;有形固定資産減価償却率"/>
        <xdr:cNvSpPr txBox="1"/>
      </xdr:nvSpPr>
      <xdr:spPr>
        <a:xfrm>
          <a:off x="1296099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10358</xdr:rowOff>
    </xdr:from>
    <xdr:ext cx="405111" cy="259045"/>
    <xdr:sp macro="" textlink="">
      <xdr:nvSpPr>
        <xdr:cNvPr id="360" name="n_1mainValue【認定こども園・幼稚園・保育所】&#10;有形固定資産減価償却率"/>
        <xdr:cNvSpPr txBox="1"/>
      </xdr:nvSpPr>
      <xdr:spPr>
        <a:xfrm>
          <a:off x="137420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164754</xdr:rowOff>
    </xdr:from>
    <xdr:ext cx="405111" cy="259045"/>
    <xdr:sp macro="" textlink="">
      <xdr:nvSpPr>
        <xdr:cNvPr id="361" name="n_2mainValue【認定こども園・幼稚園・保育所】&#10;有形固定資産減価償却率"/>
        <xdr:cNvSpPr txBox="1"/>
      </xdr:nvSpPr>
      <xdr:spPr>
        <a:xfrm>
          <a:off x="1296099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6459200" y="419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65862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65862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74879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74879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185166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185166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6459200" y="533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60491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604917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604917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6459200" y="609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604917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6459200" y="571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60491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6459200" y="533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60491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6459200" y="533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xdr:cNvCxnSpPr/>
      </xdr:nvCxnSpPr>
      <xdr:spPr>
        <a:xfrm flipV="1">
          <a:off x="199510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xdr:cNvSpPr txBox="1"/>
      </xdr:nvSpPr>
      <xdr:spPr>
        <a:xfrm>
          <a:off x="199898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xdr:cNvCxnSpPr/>
      </xdr:nvCxnSpPr>
      <xdr:spPr>
        <a:xfrm>
          <a:off x="19881850" y="7223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xdr:cNvSpPr txBox="1"/>
      </xdr:nvSpPr>
      <xdr:spPr>
        <a:xfrm>
          <a:off x="199898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xdr:cNvCxnSpPr/>
      </xdr:nvCxnSpPr>
      <xdr:spPr>
        <a:xfrm>
          <a:off x="19881850" y="5901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90" name="【認定こども園・幼稚園・保育所】&#10;一人当たり面積平均値テキスト"/>
        <xdr:cNvSpPr txBox="1"/>
      </xdr:nvSpPr>
      <xdr:spPr>
        <a:xfrm>
          <a:off x="199898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xdr:cNvSpPr/>
      </xdr:nvSpPr>
      <xdr:spPr>
        <a:xfrm>
          <a:off x="199009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xdr:cNvSpPr/>
      </xdr:nvSpPr>
      <xdr:spPr>
        <a:xfrm>
          <a:off x="19157950" y="69119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xdr:cNvSpPr/>
      </xdr:nvSpPr>
      <xdr:spPr>
        <a:xfrm>
          <a:off x="1834515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197802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19030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18224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6630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50165</xdr:rowOff>
    </xdr:from>
    <xdr:to>
      <xdr:col>112</xdr:col>
      <xdr:colOff>38100</xdr:colOff>
      <xdr:row>41</xdr:row>
      <xdr:rowOff>151765</xdr:rowOff>
    </xdr:to>
    <xdr:sp macro="" textlink="">
      <xdr:nvSpPr>
        <xdr:cNvPr id="399" name="楕円 398"/>
        <xdr:cNvSpPr/>
      </xdr:nvSpPr>
      <xdr:spPr>
        <a:xfrm>
          <a:off x="19157950" y="70796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12065</xdr:rowOff>
    </xdr:from>
    <xdr:to>
      <xdr:col>107</xdr:col>
      <xdr:colOff>101600</xdr:colOff>
      <xdr:row>41</xdr:row>
      <xdr:rowOff>113665</xdr:rowOff>
    </xdr:to>
    <xdr:sp macro="" textlink="">
      <xdr:nvSpPr>
        <xdr:cNvPr id="400" name="楕円 399"/>
        <xdr:cNvSpPr/>
      </xdr:nvSpPr>
      <xdr:spPr>
        <a:xfrm>
          <a:off x="1834515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62865</xdr:rowOff>
    </xdr:from>
    <xdr:to>
      <xdr:col>111</xdr:col>
      <xdr:colOff>177800</xdr:colOff>
      <xdr:row>41</xdr:row>
      <xdr:rowOff>100965</xdr:rowOff>
    </xdr:to>
    <xdr:cxnSp macro="">
      <xdr:nvCxnSpPr>
        <xdr:cNvPr id="401" name="直線コネクタ 400"/>
        <xdr:cNvCxnSpPr/>
      </xdr:nvCxnSpPr>
      <xdr:spPr>
        <a:xfrm>
          <a:off x="18395950" y="709231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02" name="n_1aveValue【認定こども園・幼稚園・保育所】&#10;一人当たり面積"/>
        <xdr:cNvSpPr txBox="1"/>
      </xdr:nvSpPr>
      <xdr:spPr>
        <a:xfrm>
          <a:off x="189802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3" name="n_2aveValue【認定こども園・幼稚園・保育所】&#10;一人当たり面積"/>
        <xdr:cNvSpPr txBox="1"/>
      </xdr:nvSpPr>
      <xdr:spPr>
        <a:xfrm>
          <a:off x="181801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142892</xdr:rowOff>
    </xdr:from>
    <xdr:ext cx="469744" cy="259045"/>
    <xdr:sp macro="" textlink="">
      <xdr:nvSpPr>
        <xdr:cNvPr id="404" name="n_1mainValue【認定こども園・幼稚園・保育所】&#10;一人当たり面積"/>
        <xdr:cNvSpPr txBox="1"/>
      </xdr:nvSpPr>
      <xdr:spPr>
        <a:xfrm>
          <a:off x="18980227" y="717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104792</xdr:rowOff>
    </xdr:from>
    <xdr:ext cx="469744" cy="259045"/>
    <xdr:sp macro="" textlink="">
      <xdr:nvSpPr>
        <xdr:cNvPr id="405" name="n_2mainValue【認定こども園・幼稚園・保育所】&#10;一人当たり面積"/>
        <xdr:cNvSpPr txBox="1"/>
      </xdr:nvSpPr>
      <xdr:spPr>
        <a:xfrm>
          <a:off x="18180127"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1207750" y="800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13157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13157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223645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223645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326515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326515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1207750" y="914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11696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1207750" y="1143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0906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1207750" y="11049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084279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1207750" y="1066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084279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1207750" y="1028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084279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1207750" y="9525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07977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1207750" y="914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07977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1207750" y="914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xdr:cNvCxnSpPr/>
      </xdr:nvCxnSpPr>
      <xdr:spPr>
        <a:xfrm flipV="1">
          <a:off x="1469961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xdr:cNvSpPr txBox="1"/>
      </xdr:nvSpPr>
      <xdr:spPr>
        <a:xfrm>
          <a:off x="1473835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xdr:cNvCxnSpPr/>
      </xdr:nvCxnSpPr>
      <xdr:spPr>
        <a:xfrm>
          <a:off x="14611350" y="10970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xdr:cNvSpPr txBox="1"/>
      </xdr:nvSpPr>
      <xdr:spPr>
        <a:xfrm>
          <a:off x="1473835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xdr:cNvCxnSpPr/>
      </xdr:nvCxnSpPr>
      <xdr:spPr>
        <a:xfrm>
          <a:off x="14611350" y="9765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35" name="【学校施設】&#10;有形固定資産減価償却率平均値テキスト"/>
        <xdr:cNvSpPr txBox="1"/>
      </xdr:nvSpPr>
      <xdr:spPr>
        <a:xfrm>
          <a:off x="1473835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xdr:cNvSpPr/>
      </xdr:nvSpPr>
      <xdr:spPr>
        <a:xfrm>
          <a:off x="14649450" y="102495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xdr:cNvSpPr/>
      </xdr:nvSpPr>
      <xdr:spPr>
        <a:xfrm>
          <a:off x="1388745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xdr:cNvSpPr/>
      </xdr:nvSpPr>
      <xdr:spPr>
        <a:xfrm>
          <a:off x="13093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376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2172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1366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160655</xdr:rowOff>
    </xdr:from>
    <xdr:to>
      <xdr:col>81</xdr:col>
      <xdr:colOff>101600</xdr:colOff>
      <xdr:row>59</xdr:row>
      <xdr:rowOff>90805</xdr:rowOff>
    </xdr:to>
    <xdr:sp macro="" textlink="">
      <xdr:nvSpPr>
        <xdr:cNvPr id="444" name="楕円 443"/>
        <xdr:cNvSpPr/>
      </xdr:nvSpPr>
      <xdr:spPr>
        <a:xfrm>
          <a:off x="1388745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149225</xdr:rowOff>
    </xdr:from>
    <xdr:to>
      <xdr:col>76</xdr:col>
      <xdr:colOff>165100</xdr:colOff>
      <xdr:row>59</xdr:row>
      <xdr:rowOff>79375</xdr:rowOff>
    </xdr:to>
    <xdr:sp macro="" textlink="">
      <xdr:nvSpPr>
        <xdr:cNvPr id="445" name="楕円 444"/>
        <xdr:cNvSpPr/>
      </xdr:nvSpPr>
      <xdr:spPr>
        <a:xfrm>
          <a:off x="13093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28575</xdr:rowOff>
    </xdr:from>
    <xdr:to>
      <xdr:col>81</xdr:col>
      <xdr:colOff>50800</xdr:colOff>
      <xdr:row>59</xdr:row>
      <xdr:rowOff>40005</xdr:rowOff>
    </xdr:to>
    <xdr:cxnSp macro="">
      <xdr:nvCxnSpPr>
        <xdr:cNvPr id="446" name="直線コネクタ 445"/>
        <xdr:cNvCxnSpPr/>
      </xdr:nvCxnSpPr>
      <xdr:spPr>
        <a:xfrm>
          <a:off x="13144500" y="10144125"/>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47" name="n_1aveValue【学校施設】&#10;有形固定資産減価償却率"/>
        <xdr:cNvSpPr txBox="1"/>
      </xdr:nvSpPr>
      <xdr:spPr>
        <a:xfrm>
          <a:off x="1374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48" name="n_2aveValue【学校施設】&#10;有形固定資産減価償却率"/>
        <xdr:cNvSpPr txBox="1"/>
      </xdr:nvSpPr>
      <xdr:spPr>
        <a:xfrm>
          <a:off x="1296099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107332</xdr:rowOff>
    </xdr:from>
    <xdr:ext cx="405111" cy="259045"/>
    <xdr:sp macro="" textlink="">
      <xdr:nvSpPr>
        <xdr:cNvPr id="449" name="n_1mainValue【学校施設】&#10;有形固定資産減価償却率"/>
        <xdr:cNvSpPr txBox="1"/>
      </xdr:nvSpPr>
      <xdr:spPr>
        <a:xfrm>
          <a:off x="1374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95902</xdr:rowOff>
    </xdr:from>
    <xdr:ext cx="405111" cy="259045"/>
    <xdr:sp macro="" textlink="">
      <xdr:nvSpPr>
        <xdr:cNvPr id="450" name="n_2mainValue【学校施設】&#10;有形固定資産減価償却率"/>
        <xdr:cNvSpPr txBox="1"/>
      </xdr:nvSpPr>
      <xdr:spPr>
        <a:xfrm>
          <a:off x="1296099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6459200" y="800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65862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65862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74879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74879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185166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185166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6459200" y="914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60491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604917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6459200" y="1051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604917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604917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604917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6459200" y="914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60491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6459200" y="914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xdr:cNvCxnSpPr/>
      </xdr:nvCxnSpPr>
      <xdr:spPr>
        <a:xfrm flipV="1">
          <a:off x="199510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xdr:cNvSpPr txBox="1"/>
      </xdr:nvSpPr>
      <xdr:spPr>
        <a:xfrm>
          <a:off x="199898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xdr:cNvCxnSpPr/>
      </xdr:nvCxnSpPr>
      <xdr:spPr>
        <a:xfrm>
          <a:off x="19881850" y="109828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xdr:cNvSpPr txBox="1"/>
      </xdr:nvSpPr>
      <xdr:spPr>
        <a:xfrm>
          <a:off x="199898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xdr:cNvCxnSpPr/>
      </xdr:nvCxnSpPr>
      <xdr:spPr>
        <a:xfrm>
          <a:off x="19881850" y="95691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78" name="【学校施設】&#10;一人当たり面積平均値テキスト"/>
        <xdr:cNvSpPr txBox="1"/>
      </xdr:nvSpPr>
      <xdr:spPr>
        <a:xfrm>
          <a:off x="199898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xdr:cNvSpPr/>
      </xdr:nvSpPr>
      <xdr:spPr>
        <a:xfrm>
          <a:off x="199009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xdr:cNvSpPr/>
      </xdr:nvSpPr>
      <xdr:spPr>
        <a:xfrm>
          <a:off x="19157950" y="104931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xdr:cNvSpPr/>
      </xdr:nvSpPr>
      <xdr:spPr>
        <a:xfrm>
          <a:off x="1834515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197802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19030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18224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6630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63043</xdr:rowOff>
    </xdr:from>
    <xdr:to>
      <xdr:col>112</xdr:col>
      <xdr:colOff>38100</xdr:colOff>
      <xdr:row>61</xdr:row>
      <xdr:rowOff>164643</xdr:rowOff>
    </xdr:to>
    <xdr:sp macro="" textlink="">
      <xdr:nvSpPr>
        <xdr:cNvPr id="487" name="楕円 486"/>
        <xdr:cNvSpPr/>
      </xdr:nvSpPr>
      <xdr:spPr>
        <a:xfrm>
          <a:off x="19157950" y="105214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51156</xdr:rowOff>
    </xdr:from>
    <xdr:to>
      <xdr:col>107</xdr:col>
      <xdr:colOff>101600</xdr:colOff>
      <xdr:row>61</xdr:row>
      <xdr:rowOff>152756</xdr:rowOff>
    </xdr:to>
    <xdr:sp macro="" textlink="">
      <xdr:nvSpPr>
        <xdr:cNvPr id="488" name="楕円 487"/>
        <xdr:cNvSpPr/>
      </xdr:nvSpPr>
      <xdr:spPr>
        <a:xfrm>
          <a:off x="18345150" y="105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101956</xdr:rowOff>
    </xdr:from>
    <xdr:to>
      <xdr:col>111</xdr:col>
      <xdr:colOff>177800</xdr:colOff>
      <xdr:row>61</xdr:row>
      <xdr:rowOff>113843</xdr:rowOff>
    </xdr:to>
    <xdr:cxnSp macro="">
      <xdr:nvCxnSpPr>
        <xdr:cNvPr id="489" name="直線コネクタ 488"/>
        <xdr:cNvCxnSpPr/>
      </xdr:nvCxnSpPr>
      <xdr:spPr>
        <a:xfrm>
          <a:off x="18395950" y="10560406"/>
          <a:ext cx="80645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90" name="n_1aveValue【学校施設】&#10;一人当たり面積"/>
        <xdr:cNvSpPr txBox="1"/>
      </xdr:nvSpPr>
      <xdr:spPr>
        <a:xfrm>
          <a:off x="189802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1" name="n_2aveValue【学校施設】&#10;一人当たり面積"/>
        <xdr:cNvSpPr txBox="1"/>
      </xdr:nvSpPr>
      <xdr:spPr>
        <a:xfrm>
          <a:off x="181801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155770</xdr:rowOff>
    </xdr:from>
    <xdr:ext cx="469744" cy="259045"/>
    <xdr:sp macro="" textlink="">
      <xdr:nvSpPr>
        <xdr:cNvPr id="492" name="n_1mainValue【学校施設】&#10;一人当たり面積"/>
        <xdr:cNvSpPr txBox="1"/>
      </xdr:nvSpPr>
      <xdr:spPr>
        <a:xfrm>
          <a:off x="18980227" y="1061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143883</xdr:rowOff>
    </xdr:from>
    <xdr:ext cx="469744" cy="259045"/>
    <xdr:sp macro="" textlink="">
      <xdr:nvSpPr>
        <xdr:cNvPr id="493" name="n_2mainValue【学校施設】&#10;一人当たり面積"/>
        <xdr:cNvSpPr txBox="1"/>
      </xdr:nvSpPr>
      <xdr:spPr>
        <a:xfrm>
          <a:off x="18180127" y="106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1207750" y="1181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13157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13157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223645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223645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326515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326515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1207750" y="1295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11696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1207750" y="1524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xdr:cNvCxnSpPr/>
      </xdr:nvCxnSpPr>
      <xdr:spPr>
        <a:xfrm>
          <a:off x="11207750" y="149134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xdr:cNvSpPr txBox="1"/>
      </xdr:nvSpPr>
      <xdr:spPr>
        <a:xfrm>
          <a:off x="10906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xdr:cNvCxnSpPr/>
      </xdr:nvCxnSpPr>
      <xdr:spPr>
        <a:xfrm>
          <a:off x="11207750" y="14586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xdr:cNvSpPr txBox="1"/>
      </xdr:nvSpPr>
      <xdr:spPr>
        <a:xfrm>
          <a:off x="1084279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xdr:cNvCxnSpPr/>
      </xdr:nvCxnSpPr>
      <xdr:spPr>
        <a:xfrm>
          <a:off x="11207750" y="142602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xdr:cNvSpPr txBox="1"/>
      </xdr:nvSpPr>
      <xdr:spPr>
        <a:xfrm>
          <a:off x="1084279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xdr:cNvCxnSpPr/>
      </xdr:nvCxnSpPr>
      <xdr:spPr>
        <a:xfrm>
          <a:off x="11207750" y="13933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xdr:cNvCxnSpPr/>
      </xdr:nvCxnSpPr>
      <xdr:spPr>
        <a:xfrm>
          <a:off x="11207750" y="136071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xdr:cNvSpPr txBox="1"/>
      </xdr:nvSpPr>
      <xdr:spPr>
        <a:xfrm>
          <a:off x="1084279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xdr:cNvCxnSpPr/>
      </xdr:nvCxnSpPr>
      <xdr:spPr>
        <a:xfrm>
          <a:off x="11207750" y="132805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xdr:cNvSpPr txBox="1"/>
      </xdr:nvSpPr>
      <xdr:spPr>
        <a:xfrm>
          <a:off x="107977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1207750" y="1295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07977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1207750" y="1295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19" name="直線コネクタ 518"/>
        <xdr:cNvCxnSpPr/>
      </xdr:nvCxnSpPr>
      <xdr:spPr>
        <a:xfrm flipV="1">
          <a:off x="1469961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20" name="【児童館】&#10;有形固定資産減価償却率最小値テキスト"/>
        <xdr:cNvSpPr txBox="1"/>
      </xdr:nvSpPr>
      <xdr:spPr>
        <a:xfrm>
          <a:off x="1473835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21" name="直線コネクタ 520"/>
        <xdr:cNvCxnSpPr/>
      </xdr:nvCxnSpPr>
      <xdr:spPr>
        <a:xfrm>
          <a:off x="14611350" y="14763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2" name="【児童館】&#10;有形固定資産減価償却率最大値テキスト"/>
        <xdr:cNvSpPr txBox="1"/>
      </xdr:nvSpPr>
      <xdr:spPr>
        <a:xfrm>
          <a:off x="1473835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3" name="直線コネクタ 522"/>
        <xdr:cNvCxnSpPr/>
      </xdr:nvCxnSpPr>
      <xdr:spPr>
        <a:xfrm>
          <a:off x="14611350" y="13280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24" name="【児童館】&#10;有形固定資産減価償却率平均値テキスト"/>
        <xdr:cNvSpPr txBox="1"/>
      </xdr:nvSpPr>
      <xdr:spPr>
        <a:xfrm>
          <a:off x="1473835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25" name="フローチャート: 判断 524"/>
        <xdr:cNvSpPr/>
      </xdr:nvSpPr>
      <xdr:spPr>
        <a:xfrm>
          <a:off x="14649450" y="1412947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6" name="フローチャート: 判断 525"/>
        <xdr:cNvSpPr/>
      </xdr:nvSpPr>
      <xdr:spPr>
        <a:xfrm>
          <a:off x="1388745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27" name="フローチャート: 判断 526"/>
        <xdr:cNvSpPr/>
      </xdr:nvSpPr>
      <xdr:spPr>
        <a:xfrm>
          <a:off x="130937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376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2172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1366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152219</xdr:rowOff>
    </xdr:from>
    <xdr:to>
      <xdr:col>81</xdr:col>
      <xdr:colOff>101600</xdr:colOff>
      <xdr:row>81</xdr:row>
      <xdr:rowOff>82369</xdr:rowOff>
    </xdr:to>
    <xdr:sp macro="" textlink="">
      <xdr:nvSpPr>
        <xdr:cNvPr id="533" name="楕円 532"/>
        <xdr:cNvSpPr/>
      </xdr:nvSpPr>
      <xdr:spPr>
        <a:xfrm>
          <a:off x="1388745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11793</xdr:rowOff>
    </xdr:from>
    <xdr:to>
      <xdr:col>76</xdr:col>
      <xdr:colOff>165100</xdr:colOff>
      <xdr:row>80</xdr:row>
      <xdr:rowOff>113393</xdr:rowOff>
    </xdr:to>
    <xdr:sp macro="" textlink="">
      <xdr:nvSpPr>
        <xdr:cNvPr id="534" name="楕円 533"/>
        <xdr:cNvSpPr/>
      </xdr:nvSpPr>
      <xdr:spPr>
        <a:xfrm>
          <a:off x="130937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62593</xdr:rowOff>
    </xdr:from>
    <xdr:to>
      <xdr:col>81</xdr:col>
      <xdr:colOff>50800</xdr:colOff>
      <xdr:row>81</xdr:row>
      <xdr:rowOff>31569</xdr:rowOff>
    </xdr:to>
    <xdr:cxnSp macro="">
      <xdr:nvCxnSpPr>
        <xdr:cNvPr id="535" name="直線コネクタ 534"/>
        <xdr:cNvCxnSpPr/>
      </xdr:nvCxnSpPr>
      <xdr:spPr>
        <a:xfrm>
          <a:off x="13144500" y="13778593"/>
          <a:ext cx="79375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36" name="n_1aveValue【児童館】&#10;有形固定資産減価償却率"/>
        <xdr:cNvSpPr txBox="1"/>
      </xdr:nvSpPr>
      <xdr:spPr>
        <a:xfrm>
          <a:off x="13742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37" name="n_2aveValue【児童館】&#10;有形固定資産減価償却率"/>
        <xdr:cNvSpPr txBox="1"/>
      </xdr:nvSpPr>
      <xdr:spPr>
        <a:xfrm>
          <a:off x="1296099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98896</xdr:rowOff>
    </xdr:from>
    <xdr:ext cx="405111" cy="259045"/>
    <xdr:sp macro="" textlink="">
      <xdr:nvSpPr>
        <xdr:cNvPr id="538" name="n_1mainValue【児童館】&#10;有形固定資産減価償却率"/>
        <xdr:cNvSpPr txBox="1"/>
      </xdr:nvSpPr>
      <xdr:spPr>
        <a:xfrm>
          <a:off x="137420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129920</xdr:rowOff>
    </xdr:from>
    <xdr:ext cx="405111" cy="259045"/>
    <xdr:sp macro="" textlink="">
      <xdr:nvSpPr>
        <xdr:cNvPr id="539" name="n_2mainValue【児童館】&#10;有形固定資産減価償却率"/>
        <xdr:cNvSpPr txBox="1"/>
      </xdr:nvSpPr>
      <xdr:spPr>
        <a:xfrm>
          <a:off x="1296099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6459200" y="1181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65862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65862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74879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74879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185166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185166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6459200" y="1295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604917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604917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604917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604917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6459200" y="1333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604917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60491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16459200" y="1295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63" name="直線コネクタ 562"/>
        <xdr:cNvCxnSpPr/>
      </xdr:nvCxnSpPr>
      <xdr:spPr>
        <a:xfrm flipV="1">
          <a:off x="199510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4" name="【児童館】&#10;一人当たり面積最小値テキスト"/>
        <xdr:cNvSpPr txBox="1"/>
      </xdr:nvSpPr>
      <xdr:spPr>
        <a:xfrm>
          <a:off x="199898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5" name="直線コネクタ 564"/>
        <xdr:cNvCxnSpPr/>
      </xdr:nvCxnSpPr>
      <xdr:spPr>
        <a:xfrm>
          <a:off x="19881850" y="14820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66" name="【児童館】&#10;一人当たり面積最大値テキスト"/>
        <xdr:cNvSpPr txBox="1"/>
      </xdr:nvSpPr>
      <xdr:spPr>
        <a:xfrm>
          <a:off x="199898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67" name="直線コネクタ 566"/>
        <xdr:cNvCxnSpPr/>
      </xdr:nvCxnSpPr>
      <xdr:spPr>
        <a:xfrm>
          <a:off x="19881850" y="13309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68" name="【児童館】&#10;一人当たり面積平均値テキスト"/>
        <xdr:cNvSpPr txBox="1"/>
      </xdr:nvSpPr>
      <xdr:spPr>
        <a:xfrm>
          <a:off x="199898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69" name="フローチャート: 判断 568"/>
        <xdr:cNvSpPr/>
      </xdr:nvSpPr>
      <xdr:spPr>
        <a:xfrm>
          <a:off x="199009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70" name="フローチャート: 判断 569"/>
        <xdr:cNvSpPr/>
      </xdr:nvSpPr>
      <xdr:spPr>
        <a:xfrm>
          <a:off x="19157950" y="1441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71" name="フローチャート: 判断 570"/>
        <xdr:cNvSpPr/>
      </xdr:nvSpPr>
      <xdr:spPr>
        <a:xfrm>
          <a:off x="1834515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197802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19030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18224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6630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107950</xdr:rowOff>
    </xdr:from>
    <xdr:to>
      <xdr:col>112</xdr:col>
      <xdr:colOff>38100</xdr:colOff>
      <xdr:row>84</xdr:row>
      <xdr:rowOff>38100</xdr:rowOff>
    </xdr:to>
    <xdr:sp macro="" textlink="">
      <xdr:nvSpPr>
        <xdr:cNvPr id="577" name="楕円 576"/>
        <xdr:cNvSpPr/>
      </xdr:nvSpPr>
      <xdr:spPr>
        <a:xfrm>
          <a:off x="19157950" y="14338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107950</xdr:rowOff>
    </xdr:from>
    <xdr:to>
      <xdr:col>107</xdr:col>
      <xdr:colOff>101600</xdr:colOff>
      <xdr:row>84</xdr:row>
      <xdr:rowOff>38100</xdr:rowOff>
    </xdr:to>
    <xdr:sp macro="" textlink="">
      <xdr:nvSpPr>
        <xdr:cNvPr id="578" name="楕円 577"/>
        <xdr:cNvSpPr/>
      </xdr:nvSpPr>
      <xdr:spPr>
        <a:xfrm>
          <a:off x="1834515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158750</xdr:rowOff>
    </xdr:from>
    <xdr:to>
      <xdr:col>111</xdr:col>
      <xdr:colOff>177800</xdr:colOff>
      <xdr:row>83</xdr:row>
      <xdr:rowOff>158750</xdr:rowOff>
    </xdr:to>
    <xdr:cxnSp macro="">
      <xdr:nvCxnSpPr>
        <xdr:cNvPr id="579" name="直線コネクタ 578"/>
        <xdr:cNvCxnSpPr/>
      </xdr:nvCxnSpPr>
      <xdr:spPr>
        <a:xfrm>
          <a:off x="18395950" y="14389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580" name="n_1aveValue【児童館】&#10;一人当たり面積"/>
        <xdr:cNvSpPr txBox="1"/>
      </xdr:nvSpPr>
      <xdr:spPr>
        <a:xfrm>
          <a:off x="189802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581" name="n_2aveValue【児童館】&#10;一人当たり面積"/>
        <xdr:cNvSpPr txBox="1"/>
      </xdr:nvSpPr>
      <xdr:spPr>
        <a:xfrm>
          <a:off x="181801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54627</xdr:rowOff>
    </xdr:from>
    <xdr:ext cx="469744" cy="259045"/>
    <xdr:sp macro="" textlink="">
      <xdr:nvSpPr>
        <xdr:cNvPr id="582" name="n_1mainValue【児童館】&#10;一人当たり面積"/>
        <xdr:cNvSpPr txBox="1"/>
      </xdr:nvSpPr>
      <xdr:spPr>
        <a:xfrm>
          <a:off x="189802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54627</xdr:rowOff>
    </xdr:from>
    <xdr:ext cx="469744" cy="259045"/>
    <xdr:sp macro="" textlink="">
      <xdr:nvSpPr>
        <xdr:cNvPr id="583" name="n_2mainValue【児童館】&#10;一人当たり面積"/>
        <xdr:cNvSpPr txBox="1"/>
      </xdr:nvSpPr>
      <xdr:spPr>
        <a:xfrm>
          <a:off x="181801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1207750" y="1562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13157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13157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223645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223645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326515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326515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1207750" y="1676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11696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1207750" y="1905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xdr:cNvSpPr txBox="1"/>
      </xdr:nvSpPr>
      <xdr:spPr>
        <a:xfrm>
          <a:off x="1084279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11207750" y="18592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1084279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11207750" y="18135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1084279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11207750" y="1767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1084279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11207750" y="1722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xdr:cNvSpPr txBox="1"/>
      </xdr:nvSpPr>
      <xdr:spPr>
        <a:xfrm>
          <a:off x="107977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1207750" y="1676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07977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1207750" y="1676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06" name="直線コネクタ 605"/>
        <xdr:cNvCxnSpPr/>
      </xdr:nvCxnSpPr>
      <xdr:spPr>
        <a:xfrm flipV="1">
          <a:off x="1469961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07" name="【公民館】&#10;有形固定資産減価償却率最小値テキスト"/>
        <xdr:cNvSpPr txBox="1"/>
      </xdr:nvSpPr>
      <xdr:spPr>
        <a:xfrm>
          <a:off x="1473835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08" name="直線コネクタ 607"/>
        <xdr:cNvCxnSpPr/>
      </xdr:nvCxnSpPr>
      <xdr:spPr>
        <a:xfrm>
          <a:off x="14611350" y="18629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9" name="【公民館】&#10;有形固定資産減価償却率最大値テキスト"/>
        <xdr:cNvSpPr txBox="1"/>
      </xdr:nvSpPr>
      <xdr:spPr>
        <a:xfrm>
          <a:off x="1473835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0" name="直線コネクタ 609"/>
        <xdr:cNvCxnSpPr/>
      </xdr:nvCxnSpPr>
      <xdr:spPr>
        <a:xfrm>
          <a:off x="14611350" y="17221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11" name="【公民館】&#10;有形固定資産減価償却率平均値テキスト"/>
        <xdr:cNvSpPr txBox="1"/>
      </xdr:nvSpPr>
      <xdr:spPr>
        <a:xfrm>
          <a:off x="1473835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12" name="フローチャート: 判断 611"/>
        <xdr:cNvSpPr/>
      </xdr:nvSpPr>
      <xdr:spPr>
        <a:xfrm>
          <a:off x="14649450" y="1800021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13" name="フローチャート: 判断 612"/>
        <xdr:cNvSpPr/>
      </xdr:nvSpPr>
      <xdr:spPr>
        <a:xfrm>
          <a:off x="1388745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14" name="フローチャート: 判断 613"/>
        <xdr:cNvSpPr/>
      </xdr:nvSpPr>
      <xdr:spPr>
        <a:xfrm>
          <a:off x="130937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376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2973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2172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1366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23113</xdr:rowOff>
    </xdr:from>
    <xdr:to>
      <xdr:col>81</xdr:col>
      <xdr:colOff>101600</xdr:colOff>
      <xdr:row>104</xdr:row>
      <xdr:rowOff>124713</xdr:rowOff>
    </xdr:to>
    <xdr:sp macro="" textlink="">
      <xdr:nvSpPr>
        <xdr:cNvPr id="620" name="楕円 619"/>
        <xdr:cNvSpPr/>
      </xdr:nvSpPr>
      <xdr:spPr>
        <a:xfrm>
          <a:off x="1388745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144272</xdr:rowOff>
    </xdr:from>
    <xdr:to>
      <xdr:col>76</xdr:col>
      <xdr:colOff>165100</xdr:colOff>
      <xdr:row>104</xdr:row>
      <xdr:rowOff>74422</xdr:rowOff>
    </xdr:to>
    <xdr:sp macro="" textlink="">
      <xdr:nvSpPr>
        <xdr:cNvPr id="621" name="楕円 620"/>
        <xdr:cNvSpPr/>
      </xdr:nvSpPr>
      <xdr:spPr>
        <a:xfrm>
          <a:off x="130937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23622</xdr:rowOff>
    </xdr:from>
    <xdr:to>
      <xdr:col>81</xdr:col>
      <xdr:colOff>50800</xdr:colOff>
      <xdr:row>104</xdr:row>
      <xdr:rowOff>73913</xdr:rowOff>
    </xdr:to>
    <xdr:cxnSp macro="">
      <xdr:nvCxnSpPr>
        <xdr:cNvPr id="622" name="直線コネクタ 621"/>
        <xdr:cNvCxnSpPr/>
      </xdr:nvCxnSpPr>
      <xdr:spPr>
        <a:xfrm>
          <a:off x="13144500" y="17854422"/>
          <a:ext cx="79375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23" name="n_1aveValue【公民館】&#10;有形固定資産減価償却率"/>
        <xdr:cNvSpPr txBox="1"/>
      </xdr:nvSpPr>
      <xdr:spPr>
        <a:xfrm>
          <a:off x="13742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624" name="n_2aveValue【公民館】&#10;有形固定資産減価償却率"/>
        <xdr:cNvSpPr txBox="1"/>
      </xdr:nvSpPr>
      <xdr:spPr>
        <a:xfrm>
          <a:off x="1296099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141240</xdr:rowOff>
    </xdr:from>
    <xdr:ext cx="405111" cy="259045"/>
    <xdr:sp macro="" textlink="">
      <xdr:nvSpPr>
        <xdr:cNvPr id="625" name="n_1mainValue【公民館】&#10;有形固定資産減価償却率"/>
        <xdr:cNvSpPr txBox="1"/>
      </xdr:nvSpPr>
      <xdr:spPr>
        <a:xfrm>
          <a:off x="137420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90949</xdr:rowOff>
    </xdr:from>
    <xdr:ext cx="405111" cy="259045"/>
    <xdr:sp macro="" textlink="">
      <xdr:nvSpPr>
        <xdr:cNvPr id="626" name="n_2mainValue【公民館】&#10;有形固定資産減価償却率"/>
        <xdr:cNvSpPr txBox="1"/>
      </xdr:nvSpPr>
      <xdr:spPr>
        <a:xfrm>
          <a:off x="1296099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6459200" y="1562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65862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65862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74879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74879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185166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185166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6459200" y="1676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6459200" y="1905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8" name="テキスト ボックス 637"/>
        <xdr:cNvSpPr txBox="1"/>
      </xdr:nvSpPr>
      <xdr:spPr>
        <a:xfrm>
          <a:off x="1604917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xdr:cNvCxnSpPr/>
      </xdr:nvCxnSpPr>
      <xdr:spPr>
        <a:xfrm>
          <a:off x="16459200" y="1813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0" name="テキスト ボックス 639"/>
        <xdr:cNvSpPr txBox="1"/>
      </xdr:nvSpPr>
      <xdr:spPr>
        <a:xfrm>
          <a:off x="1604917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xdr:cNvCxnSpPr/>
      </xdr:nvCxnSpPr>
      <xdr:spPr>
        <a:xfrm>
          <a:off x="16459200" y="1767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2" name="テキスト ボックス 641"/>
        <xdr:cNvSpPr txBox="1"/>
      </xdr:nvSpPr>
      <xdr:spPr>
        <a:xfrm>
          <a:off x="1604917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4" name="テキスト ボックス 643"/>
        <xdr:cNvSpPr txBox="1"/>
      </xdr:nvSpPr>
      <xdr:spPr>
        <a:xfrm>
          <a:off x="1604917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6459200" y="1676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48" name="直線コネクタ 647"/>
        <xdr:cNvCxnSpPr/>
      </xdr:nvCxnSpPr>
      <xdr:spPr>
        <a:xfrm flipV="1">
          <a:off x="199510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49" name="【公民館】&#10;一人当たり面積最小値テキスト"/>
        <xdr:cNvSpPr txBox="1"/>
      </xdr:nvSpPr>
      <xdr:spPr>
        <a:xfrm>
          <a:off x="199898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50" name="直線コネクタ 649"/>
        <xdr:cNvCxnSpPr/>
      </xdr:nvCxnSpPr>
      <xdr:spPr>
        <a:xfrm>
          <a:off x="19881850" y="185607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51" name="【公民館】&#10;一人当たり面積最大値テキスト"/>
        <xdr:cNvSpPr txBox="1"/>
      </xdr:nvSpPr>
      <xdr:spPr>
        <a:xfrm>
          <a:off x="199898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52" name="直線コネクタ 651"/>
        <xdr:cNvCxnSpPr/>
      </xdr:nvCxnSpPr>
      <xdr:spPr>
        <a:xfrm>
          <a:off x="19881850" y="17273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53" name="【公民館】&#10;一人当たり面積平均値テキスト"/>
        <xdr:cNvSpPr txBox="1"/>
      </xdr:nvSpPr>
      <xdr:spPr>
        <a:xfrm>
          <a:off x="199898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54" name="フローチャート: 判断 653"/>
        <xdr:cNvSpPr/>
      </xdr:nvSpPr>
      <xdr:spPr>
        <a:xfrm>
          <a:off x="199009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55" name="フローチャート: 判断 654"/>
        <xdr:cNvSpPr/>
      </xdr:nvSpPr>
      <xdr:spPr>
        <a:xfrm>
          <a:off x="19157950" y="182516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6" name="フローチャート: 判断 655"/>
        <xdr:cNvSpPr/>
      </xdr:nvSpPr>
      <xdr:spPr>
        <a:xfrm>
          <a:off x="1834515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197802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19030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18224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7430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6630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130556</xdr:rowOff>
    </xdr:from>
    <xdr:to>
      <xdr:col>112</xdr:col>
      <xdr:colOff>38100</xdr:colOff>
      <xdr:row>107</xdr:row>
      <xdr:rowOff>60706</xdr:rowOff>
    </xdr:to>
    <xdr:sp macro="" textlink="">
      <xdr:nvSpPr>
        <xdr:cNvPr id="662" name="楕円 661"/>
        <xdr:cNvSpPr/>
      </xdr:nvSpPr>
      <xdr:spPr>
        <a:xfrm>
          <a:off x="19157950" y="183042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121413</xdr:rowOff>
    </xdr:from>
    <xdr:to>
      <xdr:col>107</xdr:col>
      <xdr:colOff>101600</xdr:colOff>
      <xdr:row>107</xdr:row>
      <xdr:rowOff>51563</xdr:rowOff>
    </xdr:to>
    <xdr:sp macro="" textlink="">
      <xdr:nvSpPr>
        <xdr:cNvPr id="663" name="楕円 662"/>
        <xdr:cNvSpPr/>
      </xdr:nvSpPr>
      <xdr:spPr>
        <a:xfrm>
          <a:off x="1834515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763</xdr:rowOff>
    </xdr:from>
    <xdr:to>
      <xdr:col>111</xdr:col>
      <xdr:colOff>177800</xdr:colOff>
      <xdr:row>107</xdr:row>
      <xdr:rowOff>9906</xdr:rowOff>
    </xdr:to>
    <xdr:cxnSp macro="">
      <xdr:nvCxnSpPr>
        <xdr:cNvPr id="664" name="直線コネクタ 663"/>
        <xdr:cNvCxnSpPr/>
      </xdr:nvCxnSpPr>
      <xdr:spPr>
        <a:xfrm>
          <a:off x="18395950" y="18345913"/>
          <a:ext cx="80645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65" name="n_1aveValue【公民館】&#10;一人当たり面積"/>
        <xdr:cNvSpPr txBox="1"/>
      </xdr:nvSpPr>
      <xdr:spPr>
        <a:xfrm>
          <a:off x="189802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6" name="n_2aveValue【公民館】&#10;一人当たり面積"/>
        <xdr:cNvSpPr txBox="1"/>
      </xdr:nvSpPr>
      <xdr:spPr>
        <a:xfrm>
          <a:off x="181801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51833</xdr:rowOff>
    </xdr:from>
    <xdr:ext cx="469744" cy="259045"/>
    <xdr:sp macro="" textlink="">
      <xdr:nvSpPr>
        <xdr:cNvPr id="667" name="n_1mainValue【公民館】&#10;一人当たり面積"/>
        <xdr:cNvSpPr txBox="1"/>
      </xdr:nvSpPr>
      <xdr:spPr>
        <a:xfrm>
          <a:off x="189802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42690</xdr:rowOff>
    </xdr:from>
    <xdr:ext cx="469744" cy="259045"/>
    <xdr:sp macro="" textlink="">
      <xdr:nvSpPr>
        <xdr:cNvPr id="668" name="n_2mainValue【公民館】&#10;一人当たり面積"/>
        <xdr:cNvSpPr txBox="1"/>
      </xdr:nvSpPr>
      <xdr:spPr>
        <a:xfrm>
          <a:off x="181801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685800" y="194310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685800" y="194945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762000" y="197485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・公民館については，海田公民館につき平成３０年度から令和元年度にかけて新公民館を整備しているところである。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・保育所については，平成２８年度に，有形固定資産減価償却率が大きく低下している。これは，保育所を再編し，旧幸保育所を解体するとともに，つくも保育所の改修を行ったためである。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92075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29,852
29,091
13.79
9,656,523
9,078,203
484,220
6,311,341
8,128,139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714500"/>
          <a:ext cx="30861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89000"/>
          <a:ext cx="13716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5250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21920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414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90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57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19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33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716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70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79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33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85800" y="533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1776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2164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108450" y="72336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2164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108450" y="57523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2164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127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384550" y="66136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xdr:cNvSpPr txBox="1"/>
      </xdr:nvSpPr>
      <xdr:spPr>
        <a:xfrm>
          <a:off x="32391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57175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40403</xdr:rowOff>
    </xdr:from>
    <xdr:ext cx="405111" cy="259045"/>
    <xdr:sp macro="" textlink="">
      <xdr:nvSpPr>
        <xdr:cNvPr id="64" name="n_2aveValue【図書館】&#10;有形固定資産減価償却率"/>
        <xdr:cNvSpPr txBox="1"/>
      </xdr:nvSpPr>
      <xdr:spPr>
        <a:xfrm>
          <a:off x="24390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153416</xdr:rowOff>
    </xdr:from>
    <xdr:to>
      <xdr:col>20</xdr:col>
      <xdr:colOff>38100</xdr:colOff>
      <xdr:row>37</xdr:row>
      <xdr:rowOff>83566</xdr:rowOff>
    </xdr:to>
    <xdr:sp macro="" textlink="">
      <xdr:nvSpPr>
        <xdr:cNvPr id="70" name="楕円 69"/>
        <xdr:cNvSpPr/>
      </xdr:nvSpPr>
      <xdr:spPr>
        <a:xfrm>
          <a:off x="3384550" y="63256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71" name="楕円 70"/>
        <xdr:cNvSpPr/>
      </xdr:nvSpPr>
      <xdr:spPr>
        <a:xfrm>
          <a:off x="257175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32766</xdr:rowOff>
    </xdr:to>
    <xdr:cxnSp macro="">
      <xdr:nvCxnSpPr>
        <xdr:cNvPr id="72" name="直線コネクタ 71"/>
        <xdr:cNvCxnSpPr/>
      </xdr:nvCxnSpPr>
      <xdr:spPr>
        <a:xfrm>
          <a:off x="2622550" y="6374130"/>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100093</xdr:rowOff>
    </xdr:from>
    <xdr:ext cx="405111" cy="259045"/>
    <xdr:sp macro="" textlink="">
      <xdr:nvSpPr>
        <xdr:cNvPr id="73" name="n_1mainValue【図書館】&#10;有形固定資産減価償却率"/>
        <xdr:cNvSpPr txBox="1"/>
      </xdr:nvSpPr>
      <xdr:spPr>
        <a:xfrm>
          <a:off x="3239144" y="61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74" name="n_2mainValue【図書館】&#10;有形固定資産減価償却率"/>
        <xdr:cNvSpPr txBox="1"/>
      </xdr:nvSpPr>
      <xdr:spPr>
        <a:xfrm>
          <a:off x="2439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956300" y="419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06425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06425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69850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69850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0137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0137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956300" y="533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59182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95630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5956300" y="716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55272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5956300" y="670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55272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5956300" y="579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55272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956300" y="533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55272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5956300" y="533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942911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946785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9359900" y="7121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946785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9359900" y="59923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946785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9398000" y="68285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86360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4" name="n_1aveValue【図書館】&#10;一人当たり面積"/>
        <xdr:cNvSpPr txBox="1"/>
      </xdr:nvSpPr>
      <xdr:spPr>
        <a:xfrm>
          <a:off x="845827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5" name="フローチャート: 判断 104"/>
        <xdr:cNvSpPr/>
      </xdr:nvSpPr>
      <xdr:spPr>
        <a:xfrm>
          <a:off x="7842250" y="68651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6" name="n_2aveValue【図書館】&#10;一人当たり面積"/>
        <xdr:cNvSpPr txBox="1"/>
      </xdr:nvSpPr>
      <xdr:spPr>
        <a:xfrm>
          <a:off x="76772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7152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90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112268</xdr:rowOff>
    </xdr:from>
    <xdr:to>
      <xdr:col>50</xdr:col>
      <xdr:colOff>165100</xdr:colOff>
      <xdr:row>41</xdr:row>
      <xdr:rowOff>42418</xdr:rowOff>
    </xdr:to>
    <xdr:sp macro="" textlink="">
      <xdr:nvSpPr>
        <xdr:cNvPr id="112" name="楕円 111"/>
        <xdr:cNvSpPr/>
      </xdr:nvSpPr>
      <xdr:spPr>
        <a:xfrm>
          <a:off x="86360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103124</xdr:rowOff>
    </xdr:from>
    <xdr:to>
      <xdr:col>46</xdr:col>
      <xdr:colOff>38100</xdr:colOff>
      <xdr:row>41</xdr:row>
      <xdr:rowOff>33274</xdr:rowOff>
    </xdr:to>
    <xdr:sp macro="" textlink="">
      <xdr:nvSpPr>
        <xdr:cNvPr id="113" name="楕円 112"/>
        <xdr:cNvSpPr/>
      </xdr:nvSpPr>
      <xdr:spPr>
        <a:xfrm>
          <a:off x="7842250" y="69611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153924</xdr:rowOff>
    </xdr:from>
    <xdr:to>
      <xdr:col>50</xdr:col>
      <xdr:colOff>114300</xdr:colOff>
      <xdr:row>40</xdr:row>
      <xdr:rowOff>163068</xdr:rowOff>
    </xdr:to>
    <xdr:cxnSp macro="">
      <xdr:nvCxnSpPr>
        <xdr:cNvPr id="114" name="直線コネクタ 113"/>
        <xdr:cNvCxnSpPr/>
      </xdr:nvCxnSpPr>
      <xdr:spPr>
        <a:xfrm>
          <a:off x="7886700" y="7011924"/>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33545</xdr:rowOff>
    </xdr:from>
    <xdr:ext cx="469744" cy="259045"/>
    <xdr:sp macro="" textlink="">
      <xdr:nvSpPr>
        <xdr:cNvPr id="115" name="n_1mainValue【図書館】&#10;一人当たり面積"/>
        <xdr:cNvSpPr txBox="1"/>
      </xdr:nvSpPr>
      <xdr:spPr>
        <a:xfrm>
          <a:off x="845827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24401</xdr:rowOff>
    </xdr:from>
    <xdr:ext cx="469744" cy="259045"/>
    <xdr:sp macro="" textlink="">
      <xdr:nvSpPr>
        <xdr:cNvPr id="116" name="n_2mainValue【図書館】&#10;一人当たり面積"/>
        <xdr:cNvSpPr txBox="1"/>
      </xdr:nvSpPr>
      <xdr:spPr>
        <a:xfrm>
          <a:off x="76772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685800" y="800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128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128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7145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7145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27432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27432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685800" y="914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685800" y="111034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3849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685800" y="10776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3989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685800" y="10450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3989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685800" y="101237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398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685800" y="97971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3989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7577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685800" y="914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757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685800" y="914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1776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2164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108450" y="108715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216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108450" y="947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2164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1275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384550" y="100990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50" name="n_1aveValue【体育館・プール】&#10;有形固定資産減価償却率"/>
        <xdr:cNvSpPr txBox="1"/>
      </xdr:nvSpPr>
      <xdr:spPr>
        <a:xfrm>
          <a:off x="32391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1" name="フローチャート: 判断 150"/>
        <xdr:cNvSpPr/>
      </xdr:nvSpPr>
      <xdr:spPr>
        <a:xfrm>
          <a:off x="257175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152" name="n_2aveValue【体育館・プール】&#10;有形固定資産減価償却率"/>
        <xdr:cNvSpPr txBox="1"/>
      </xdr:nvSpPr>
      <xdr:spPr>
        <a:xfrm>
          <a:off x="2439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006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257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4511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8572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58" name="楕円 157"/>
        <xdr:cNvSpPr/>
      </xdr:nvSpPr>
      <xdr:spPr>
        <a:xfrm>
          <a:off x="3384550" y="94197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54</xdr:row>
      <xdr:rowOff>161472</xdr:rowOff>
    </xdr:from>
    <xdr:to>
      <xdr:col>15</xdr:col>
      <xdr:colOff>101600</xdr:colOff>
      <xdr:row>55</xdr:row>
      <xdr:rowOff>91622</xdr:rowOff>
    </xdr:to>
    <xdr:sp macro="" textlink="">
      <xdr:nvSpPr>
        <xdr:cNvPr id="159" name="楕円 158"/>
        <xdr:cNvSpPr/>
      </xdr:nvSpPr>
      <xdr:spPr>
        <a:xfrm>
          <a:off x="257175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40822</xdr:rowOff>
    </xdr:to>
    <xdr:cxnSp macro="">
      <xdr:nvCxnSpPr>
        <xdr:cNvPr id="160" name="直線コネクタ 159"/>
        <xdr:cNvCxnSpPr/>
      </xdr:nvCxnSpPr>
      <xdr:spPr>
        <a:xfrm>
          <a:off x="2622550" y="947057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108149</xdr:rowOff>
    </xdr:from>
    <xdr:ext cx="469744" cy="259045"/>
    <xdr:sp macro="" textlink="">
      <xdr:nvSpPr>
        <xdr:cNvPr id="161" name="n_1mainValue【体育館・プール】&#10;有形固定資産減価償却率"/>
        <xdr:cNvSpPr txBox="1"/>
      </xdr:nvSpPr>
      <xdr:spPr>
        <a:xfrm>
          <a:off x="32068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108149</xdr:rowOff>
    </xdr:from>
    <xdr:ext cx="469744" cy="259045"/>
    <xdr:sp macro="" textlink="">
      <xdr:nvSpPr>
        <xdr:cNvPr id="162" name="n_2mainValue【体育館・プール】&#10;有形固定資産減価償却率"/>
        <xdr:cNvSpPr txBox="1"/>
      </xdr:nvSpPr>
      <xdr:spPr>
        <a:xfrm>
          <a:off x="2406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5956300" y="800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06425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06425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69850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69850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0137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0137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5956300" y="914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59182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595630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595630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55272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595630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55272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595630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55272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5956300" y="952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55272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5956300" y="914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55272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5956300" y="914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942911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946785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9359900" y="10988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946785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9359900" y="9570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946785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9398000" y="10388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86360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94" name="n_1aveValue【体育館・プール】&#10;一人当たり面積"/>
        <xdr:cNvSpPr txBox="1"/>
      </xdr:nvSpPr>
      <xdr:spPr>
        <a:xfrm>
          <a:off x="845827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5" name="フローチャート: 判断 194"/>
        <xdr:cNvSpPr/>
      </xdr:nvSpPr>
      <xdr:spPr>
        <a:xfrm>
          <a:off x="7842250" y="10388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96" name="n_2aveValue【体育館・プール】&#10;一人当たり面積"/>
        <xdr:cNvSpPr txBox="1"/>
      </xdr:nvSpPr>
      <xdr:spPr>
        <a:xfrm>
          <a:off x="76772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77152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690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116840</xdr:rowOff>
    </xdr:from>
    <xdr:to>
      <xdr:col>50</xdr:col>
      <xdr:colOff>165100</xdr:colOff>
      <xdr:row>64</xdr:row>
      <xdr:rowOff>46990</xdr:rowOff>
    </xdr:to>
    <xdr:sp macro="" textlink="">
      <xdr:nvSpPr>
        <xdr:cNvPr id="202" name="楕円 201"/>
        <xdr:cNvSpPr/>
      </xdr:nvSpPr>
      <xdr:spPr>
        <a:xfrm>
          <a:off x="8636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116840</xdr:rowOff>
    </xdr:from>
    <xdr:to>
      <xdr:col>46</xdr:col>
      <xdr:colOff>38100</xdr:colOff>
      <xdr:row>64</xdr:row>
      <xdr:rowOff>46990</xdr:rowOff>
    </xdr:to>
    <xdr:sp macro="" textlink="">
      <xdr:nvSpPr>
        <xdr:cNvPr id="203" name="楕円 202"/>
        <xdr:cNvSpPr/>
      </xdr:nvSpPr>
      <xdr:spPr>
        <a:xfrm>
          <a:off x="7842250" y="10918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167640</xdr:rowOff>
    </xdr:from>
    <xdr:to>
      <xdr:col>50</xdr:col>
      <xdr:colOff>114300</xdr:colOff>
      <xdr:row>63</xdr:row>
      <xdr:rowOff>167640</xdr:rowOff>
    </xdr:to>
    <xdr:cxnSp macro="">
      <xdr:nvCxnSpPr>
        <xdr:cNvPr id="204" name="直線コネクタ 203"/>
        <xdr:cNvCxnSpPr/>
      </xdr:nvCxnSpPr>
      <xdr:spPr>
        <a:xfrm>
          <a:off x="7886700" y="1096899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38117</xdr:rowOff>
    </xdr:from>
    <xdr:ext cx="469744" cy="259045"/>
    <xdr:sp macro="" textlink="">
      <xdr:nvSpPr>
        <xdr:cNvPr id="205" name="n_1mainValue【体育館・プール】&#10;一人当たり面積"/>
        <xdr:cNvSpPr txBox="1"/>
      </xdr:nvSpPr>
      <xdr:spPr>
        <a:xfrm>
          <a:off x="845827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38117</xdr:rowOff>
    </xdr:from>
    <xdr:ext cx="469744" cy="259045"/>
    <xdr:sp macro="" textlink="">
      <xdr:nvSpPr>
        <xdr:cNvPr id="206" name="n_2mainValue【体育館・プール】&#10;一人当たり面積"/>
        <xdr:cNvSpPr txBox="1"/>
      </xdr:nvSpPr>
      <xdr:spPr>
        <a:xfrm>
          <a:off x="76772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685800" y="1181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128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128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7145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7145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27432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27432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685800" y="1295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3849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3989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3989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3989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3989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685800" y="1333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7577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757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xdr:cNvSpPr/>
      </xdr:nvSpPr>
      <xdr:spPr>
        <a:xfrm>
          <a:off x="685800" y="1295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84</xdr:row>
      <xdr:rowOff>169545</xdr:rowOff>
    </xdr:to>
    <xdr:cxnSp macro="">
      <xdr:nvCxnSpPr>
        <xdr:cNvPr id="231" name="直線コネクタ 230"/>
        <xdr:cNvCxnSpPr/>
      </xdr:nvCxnSpPr>
      <xdr:spPr>
        <a:xfrm flipV="1">
          <a:off x="4177665" y="1333500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1922</xdr:rowOff>
    </xdr:from>
    <xdr:ext cx="405111" cy="259045"/>
    <xdr:sp macro="" textlink="">
      <xdr:nvSpPr>
        <xdr:cNvPr id="232" name="【福祉施設】&#10;有形固定資産減価償却率最小値テキスト"/>
        <xdr:cNvSpPr txBox="1"/>
      </xdr:nvSpPr>
      <xdr:spPr>
        <a:xfrm>
          <a:off x="4216400"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169545</xdr:rowOff>
    </xdr:from>
    <xdr:to>
      <xdr:col>24</xdr:col>
      <xdr:colOff>152400</xdr:colOff>
      <xdr:row>84</xdr:row>
      <xdr:rowOff>169545</xdr:rowOff>
    </xdr:to>
    <xdr:cxnSp macro="">
      <xdr:nvCxnSpPr>
        <xdr:cNvPr id="233" name="直線コネクタ 232"/>
        <xdr:cNvCxnSpPr/>
      </xdr:nvCxnSpPr>
      <xdr:spPr>
        <a:xfrm>
          <a:off x="4108450" y="14571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福祉施設】&#10;有形固定資産減価償却率最大値テキスト"/>
        <xdr:cNvSpPr txBox="1"/>
      </xdr:nvSpPr>
      <xdr:spPr>
        <a:xfrm>
          <a:off x="4216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xdr:cNvCxnSpPr/>
      </xdr:nvCxnSpPr>
      <xdr:spPr>
        <a:xfrm>
          <a:off x="4108450" y="1333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36" name="【福祉施設】&#10;有形固定資産減価償却率平均値テキスト"/>
        <xdr:cNvSpPr txBox="1"/>
      </xdr:nvSpPr>
      <xdr:spPr>
        <a:xfrm>
          <a:off x="42164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37" name="フローチャート: 判断 236"/>
        <xdr:cNvSpPr/>
      </xdr:nvSpPr>
      <xdr:spPr>
        <a:xfrm>
          <a:off x="41275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38" name="フローチャート: 判断 237"/>
        <xdr:cNvSpPr/>
      </xdr:nvSpPr>
      <xdr:spPr>
        <a:xfrm>
          <a:off x="3384550" y="14210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97807</xdr:rowOff>
    </xdr:from>
    <xdr:ext cx="405111" cy="259045"/>
    <xdr:sp macro="" textlink="">
      <xdr:nvSpPr>
        <xdr:cNvPr id="239" name="n_1aveValue【福祉施設】&#10;有形固定資産減価償却率"/>
        <xdr:cNvSpPr txBox="1"/>
      </xdr:nvSpPr>
      <xdr:spPr>
        <a:xfrm>
          <a:off x="32391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240" name="フローチャート: 判断 239"/>
        <xdr:cNvSpPr/>
      </xdr:nvSpPr>
      <xdr:spPr>
        <a:xfrm>
          <a:off x="257175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241" name="n_2aveValue【福祉施設】&#10;有形固定資産減価償却率"/>
        <xdr:cNvSpPr txBox="1"/>
      </xdr:nvSpPr>
      <xdr:spPr>
        <a:xfrm>
          <a:off x="2439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2" name="テキスト ボックス 241"/>
        <xdr:cNvSpPr txBox="1"/>
      </xdr:nvSpPr>
      <xdr:spPr>
        <a:xfrm>
          <a:off x="4006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257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4511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572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160655</xdr:rowOff>
    </xdr:from>
    <xdr:to>
      <xdr:col>20</xdr:col>
      <xdr:colOff>38100</xdr:colOff>
      <xdr:row>86</xdr:row>
      <xdr:rowOff>90805</xdr:rowOff>
    </xdr:to>
    <xdr:sp macro="" textlink="">
      <xdr:nvSpPr>
        <xdr:cNvPr id="247" name="楕円 246"/>
        <xdr:cNvSpPr/>
      </xdr:nvSpPr>
      <xdr:spPr>
        <a:xfrm>
          <a:off x="3384550" y="14733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154939</xdr:rowOff>
    </xdr:from>
    <xdr:to>
      <xdr:col>15</xdr:col>
      <xdr:colOff>101600</xdr:colOff>
      <xdr:row>86</xdr:row>
      <xdr:rowOff>85089</xdr:rowOff>
    </xdr:to>
    <xdr:sp macro="" textlink="">
      <xdr:nvSpPr>
        <xdr:cNvPr id="248" name="楕円 247"/>
        <xdr:cNvSpPr/>
      </xdr:nvSpPr>
      <xdr:spPr>
        <a:xfrm>
          <a:off x="257175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34289</xdr:rowOff>
    </xdr:from>
    <xdr:to>
      <xdr:col>19</xdr:col>
      <xdr:colOff>177800</xdr:colOff>
      <xdr:row>86</xdr:row>
      <xdr:rowOff>40005</xdr:rowOff>
    </xdr:to>
    <xdr:cxnSp macro="">
      <xdr:nvCxnSpPr>
        <xdr:cNvPr id="249" name="直線コネクタ 248"/>
        <xdr:cNvCxnSpPr/>
      </xdr:nvCxnSpPr>
      <xdr:spPr>
        <a:xfrm>
          <a:off x="2622550" y="14778989"/>
          <a:ext cx="8064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81932</xdr:rowOff>
    </xdr:from>
    <xdr:ext cx="405111" cy="259045"/>
    <xdr:sp macro="" textlink="">
      <xdr:nvSpPr>
        <xdr:cNvPr id="250" name="n_1mainValue【福祉施設】&#10;有形固定資産減価償却率"/>
        <xdr:cNvSpPr txBox="1"/>
      </xdr:nvSpPr>
      <xdr:spPr>
        <a:xfrm>
          <a:off x="3239144"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76216</xdr:rowOff>
    </xdr:from>
    <xdr:ext cx="405111" cy="259045"/>
    <xdr:sp macro="" textlink="">
      <xdr:nvSpPr>
        <xdr:cNvPr id="251" name="n_2mainValue【福祉施設】&#10;有形固定資産減価償却率"/>
        <xdr:cNvSpPr txBox="1"/>
      </xdr:nvSpPr>
      <xdr:spPr>
        <a:xfrm>
          <a:off x="2439044"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5956300" y="1181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06425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06425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69850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69850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0137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0137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5956300" y="1295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59182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595630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595630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55272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5956300" y="1432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595630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55272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595630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55272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5956300"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55272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5956300" y="1295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3" name="直線コネクタ 272"/>
        <xdr:cNvCxnSpPr/>
      </xdr:nvCxnSpPr>
      <xdr:spPr>
        <a:xfrm flipV="1">
          <a:off x="942911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福祉施設】&#10;一人当たり面積最小値テキスト"/>
        <xdr:cNvSpPr txBox="1"/>
      </xdr:nvSpPr>
      <xdr:spPr>
        <a:xfrm>
          <a:off x="946785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9359900" y="147782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6" name="【福祉施設】&#10;一人当たり面積最大値テキスト"/>
        <xdr:cNvSpPr txBox="1"/>
      </xdr:nvSpPr>
      <xdr:spPr>
        <a:xfrm>
          <a:off x="946785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7" name="直線コネクタ 276"/>
        <xdr:cNvCxnSpPr/>
      </xdr:nvCxnSpPr>
      <xdr:spPr>
        <a:xfrm>
          <a:off x="9359900" y="13479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8" name="【福祉施設】&#10;一人当たり面積平均値テキスト"/>
        <xdr:cNvSpPr txBox="1"/>
      </xdr:nvSpPr>
      <xdr:spPr>
        <a:xfrm>
          <a:off x="946785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9" name="フローチャート: 判断 278"/>
        <xdr:cNvSpPr/>
      </xdr:nvSpPr>
      <xdr:spPr>
        <a:xfrm>
          <a:off x="9398000" y="143113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80" name="フローチャート: 判断 279"/>
        <xdr:cNvSpPr/>
      </xdr:nvSpPr>
      <xdr:spPr>
        <a:xfrm>
          <a:off x="86360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81" name="n_1aveValue【福祉施設】&#10;一人当たり面積"/>
        <xdr:cNvSpPr txBox="1"/>
      </xdr:nvSpPr>
      <xdr:spPr>
        <a:xfrm>
          <a:off x="845827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82" name="フローチャート: 判断 281"/>
        <xdr:cNvSpPr/>
      </xdr:nvSpPr>
      <xdr:spPr>
        <a:xfrm>
          <a:off x="7842250" y="143616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52595</xdr:rowOff>
    </xdr:from>
    <xdr:ext cx="469744" cy="259045"/>
    <xdr:sp macro="" textlink="">
      <xdr:nvSpPr>
        <xdr:cNvPr id="283" name="n_2aveValue【福祉施設】&#10;一人当たり面積"/>
        <xdr:cNvSpPr txBox="1"/>
      </xdr:nvSpPr>
      <xdr:spPr>
        <a:xfrm>
          <a:off x="76772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77152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690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53594</xdr:rowOff>
    </xdr:from>
    <xdr:to>
      <xdr:col>50</xdr:col>
      <xdr:colOff>165100</xdr:colOff>
      <xdr:row>81</xdr:row>
      <xdr:rowOff>155194</xdr:rowOff>
    </xdr:to>
    <xdr:sp macro="" textlink="">
      <xdr:nvSpPr>
        <xdr:cNvPr id="289" name="楕円 288"/>
        <xdr:cNvSpPr/>
      </xdr:nvSpPr>
      <xdr:spPr>
        <a:xfrm>
          <a:off x="86360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44450</xdr:rowOff>
    </xdr:from>
    <xdr:to>
      <xdr:col>46</xdr:col>
      <xdr:colOff>38100</xdr:colOff>
      <xdr:row>81</xdr:row>
      <xdr:rowOff>146050</xdr:rowOff>
    </xdr:to>
    <xdr:sp macro="" textlink="">
      <xdr:nvSpPr>
        <xdr:cNvPr id="290" name="楕円 289"/>
        <xdr:cNvSpPr/>
      </xdr:nvSpPr>
      <xdr:spPr>
        <a:xfrm>
          <a:off x="7842250" y="1393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95250</xdr:rowOff>
    </xdr:from>
    <xdr:to>
      <xdr:col>50</xdr:col>
      <xdr:colOff>114300</xdr:colOff>
      <xdr:row>81</xdr:row>
      <xdr:rowOff>104394</xdr:rowOff>
    </xdr:to>
    <xdr:cxnSp macro="">
      <xdr:nvCxnSpPr>
        <xdr:cNvPr id="291" name="直線コネクタ 290"/>
        <xdr:cNvCxnSpPr/>
      </xdr:nvCxnSpPr>
      <xdr:spPr>
        <a:xfrm>
          <a:off x="7886700" y="13982700"/>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271</xdr:rowOff>
    </xdr:from>
    <xdr:ext cx="469744" cy="259045"/>
    <xdr:sp macro="" textlink="">
      <xdr:nvSpPr>
        <xdr:cNvPr id="292" name="n_1mainValue【福祉施設】&#10;一人当たり面積"/>
        <xdr:cNvSpPr txBox="1"/>
      </xdr:nvSpPr>
      <xdr:spPr>
        <a:xfrm>
          <a:off x="845827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162577</xdr:rowOff>
    </xdr:from>
    <xdr:ext cx="469744" cy="259045"/>
    <xdr:sp macro="" textlink="">
      <xdr:nvSpPr>
        <xdr:cNvPr id="293" name="n_2mainValue【福祉施設】&#10;一人当たり面積"/>
        <xdr:cNvSpPr txBox="1"/>
      </xdr:nvSpPr>
      <xdr:spPr>
        <a:xfrm>
          <a:off x="76772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685800" y="1562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128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128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7145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7145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27432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27432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685800" y="167640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5956300" y="1562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06425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06425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69850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69850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0137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0137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5956300" y="167640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1207750" y="419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13157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13157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223645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223645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326515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326515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1207750" y="533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11696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1207750" y="762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0906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1" name="直線コネクタ 320"/>
        <xdr:cNvCxnSpPr/>
      </xdr:nvCxnSpPr>
      <xdr:spPr>
        <a:xfrm>
          <a:off x="11207750" y="7239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2" name="テキスト ボックス 321"/>
        <xdr:cNvSpPr txBox="1"/>
      </xdr:nvSpPr>
      <xdr:spPr>
        <a:xfrm>
          <a:off x="1084279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3" name="直線コネクタ 322"/>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4" name="テキスト ボックス 323"/>
        <xdr:cNvSpPr txBox="1"/>
      </xdr:nvSpPr>
      <xdr:spPr>
        <a:xfrm>
          <a:off x="1084279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5" name="直線コネクタ 324"/>
        <xdr:cNvCxnSpPr/>
      </xdr:nvCxnSpPr>
      <xdr:spPr>
        <a:xfrm>
          <a:off x="11207750" y="647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6" name="テキスト ボックス 325"/>
        <xdr:cNvSpPr txBox="1"/>
      </xdr:nvSpPr>
      <xdr:spPr>
        <a:xfrm>
          <a:off x="1084279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7" name="直線コネクタ 326"/>
        <xdr:cNvCxnSpPr/>
      </xdr:nvCxnSpPr>
      <xdr:spPr>
        <a:xfrm>
          <a:off x="11207750" y="609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8" name="テキスト ボックス 327"/>
        <xdr:cNvSpPr txBox="1"/>
      </xdr:nvSpPr>
      <xdr:spPr>
        <a:xfrm>
          <a:off x="1084279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9" name="直線コネクタ 328"/>
        <xdr:cNvCxnSpPr/>
      </xdr:nvCxnSpPr>
      <xdr:spPr>
        <a:xfrm>
          <a:off x="11207750" y="5715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0" name="テキスト ボックス 329"/>
        <xdr:cNvSpPr txBox="1"/>
      </xdr:nvSpPr>
      <xdr:spPr>
        <a:xfrm>
          <a:off x="107977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1207750" y="533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xdr:cNvSpPr txBox="1"/>
      </xdr:nvSpPr>
      <xdr:spPr>
        <a:xfrm>
          <a:off x="107977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一般廃棄物処理施設】&#10;有形固定資産減価償却率グラフ枠"/>
        <xdr:cNvSpPr/>
      </xdr:nvSpPr>
      <xdr:spPr>
        <a:xfrm>
          <a:off x="11207750" y="533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34" name="直線コネクタ 333"/>
        <xdr:cNvCxnSpPr/>
      </xdr:nvCxnSpPr>
      <xdr:spPr>
        <a:xfrm flipV="1">
          <a:off x="1469961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35" name="【一般廃棄物処理施設】&#10;有形固定資産減価償却率最小値テキスト"/>
        <xdr:cNvSpPr txBox="1"/>
      </xdr:nvSpPr>
      <xdr:spPr>
        <a:xfrm>
          <a:off x="1473835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36" name="直線コネクタ 335"/>
        <xdr:cNvCxnSpPr/>
      </xdr:nvCxnSpPr>
      <xdr:spPr>
        <a:xfrm>
          <a:off x="14611350" y="72904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37" name="【一般廃棄物処理施設】&#10;有形固定資産減価償却率最大値テキスト"/>
        <xdr:cNvSpPr txBox="1"/>
      </xdr:nvSpPr>
      <xdr:spPr>
        <a:xfrm>
          <a:off x="1473835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38" name="直線コネクタ 337"/>
        <xdr:cNvCxnSpPr/>
      </xdr:nvCxnSpPr>
      <xdr:spPr>
        <a:xfrm>
          <a:off x="14611350" y="5859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39" name="【一般廃棄物処理施設】&#10;有形固定資産減価償却率平均値テキスト"/>
        <xdr:cNvSpPr txBox="1"/>
      </xdr:nvSpPr>
      <xdr:spPr>
        <a:xfrm>
          <a:off x="1473835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40" name="フローチャート: 判断 339"/>
        <xdr:cNvSpPr/>
      </xdr:nvSpPr>
      <xdr:spPr>
        <a:xfrm>
          <a:off x="14649450" y="63747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41" name="フローチャート: 判断 340"/>
        <xdr:cNvSpPr/>
      </xdr:nvSpPr>
      <xdr:spPr>
        <a:xfrm>
          <a:off x="1388745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342" name="n_1aveValue【一般廃棄物処理施設】&#10;有形固定資産減価償却率"/>
        <xdr:cNvSpPr txBox="1"/>
      </xdr:nvSpPr>
      <xdr:spPr>
        <a:xfrm>
          <a:off x="1374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43" name="フローチャート: 判断 342"/>
        <xdr:cNvSpPr/>
      </xdr:nvSpPr>
      <xdr:spPr>
        <a:xfrm>
          <a:off x="13093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344" name="n_2aveValue【一般廃棄物処理施設】&#10;有形固定資産減価償却率"/>
        <xdr:cNvSpPr txBox="1"/>
      </xdr:nvSpPr>
      <xdr:spPr>
        <a:xfrm>
          <a:off x="1296099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5" name="テキスト ボックス 344"/>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376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2172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1366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73025</xdr:rowOff>
    </xdr:from>
    <xdr:to>
      <xdr:col>81</xdr:col>
      <xdr:colOff>101600</xdr:colOff>
      <xdr:row>37</xdr:row>
      <xdr:rowOff>3175</xdr:rowOff>
    </xdr:to>
    <xdr:sp macro="" textlink="">
      <xdr:nvSpPr>
        <xdr:cNvPr id="350" name="楕円 349"/>
        <xdr:cNvSpPr/>
      </xdr:nvSpPr>
      <xdr:spPr>
        <a:xfrm>
          <a:off x="1388745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73025</xdr:rowOff>
    </xdr:from>
    <xdr:to>
      <xdr:col>76</xdr:col>
      <xdr:colOff>165100</xdr:colOff>
      <xdr:row>37</xdr:row>
      <xdr:rowOff>3175</xdr:rowOff>
    </xdr:to>
    <xdr:sp macro="" textlink="">
      <xdr:nvSpPr>
        <xdr:cNvPr id="351" name="楕円 350"/>
        <xdr:cNvSpPr/>
      </xdr:nvSpPr>
      <xdr:spPr>
        <a:xfrm>
          <a:off x="13093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123825</xdr:rowOff>
    </xdr:from>
    <xdr:to>
      <xdr:col>81</xdr:col>
      <xdr:colOff>50800</xdr:colOff>
      <xdr:row>36</xdr:row>
      <xdr:rowOff>123825</xdr:rowOff>
    </xdr:to>
    <xdr:cxnSp macro="">
      <xdr:nvCxnSpPr>
        <xdr:cNvPr id="352" name="直線コネクタ 351"/>
        <xdr:cNvCxnSpPr/>
      </xdr:nvCxnSpPr>
      <xdr:spPr>
        <a:xfrm>
          <a:off x="13144500" y="629602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19702</xdr:rowOff>
    </xdr:from>
    <xdr:ext cx="405111" cy="259045"/>
    <xdr:sp macro="" textlink="">
      <xdr:nvSpPr>
        <xdr:cNvPr id="353" name="n_1mainValue【一般廃棄物処理施設】&#10;有形固定資産減価償却率"/>
        <xdr:cNvSpPr txBox="1"/>
      </xdr:nvSpPr>
      <xdr:spPr>
        <a:xfrm>
          <a:off x="13742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19702</xdr:rowOff>
    </xdr:from>
    <xdr:ext cx="405111" cy="259045"/>
    <xdr:sp macro="" textlink="">
      <xdr:nvSpPr>
        <xdr:cNvPr id="354" name="n_2mainValue【一般廃棄物処理施設】&#10;有形固定資産減価償却率"/>
        <xdr:cNvSpPr txBox="1"/>
      </xdr:nvSpPr>
      <xdr:spPr>
        <a:xfrm>
          <a:off x="1296099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6459200" y="419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65862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65862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74879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74879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18516600" y="485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18516600" y="505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6459200" y="533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6459200" y="716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xdr:cNvSpPr txBox="1"/>
      </xdr:nvSpPr>
      <xdr:spPr>
        <a:xfrm>
          <a:off x="162485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6459200" y="670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xdr:cNvSpPr txBox="1"/>
      </xdr:nvSpPr>
      <xdr:spPr>
        <a:xfrm>
          <a:off x="159399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xdr:cNvSpPr txBox="1"/>
      </xdr:nvSpPr>
      <xdr:spPr>
        <a:xfrm>
          <a:off x="159399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6459200" y="579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xdr:cNvSpPr txBox="1"/>
      </xdr:nvSpPr>
      <xdr:spPr>
        <a:xfrm>
          <a:off x="159399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6459200" y="533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59399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6459200" y="533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76" name="直線コネクタ 375"/>
        <xdr:cNvCxnSpPr/>
      </xdr:nvCxnSpPr>
      <xdr:spPr>
        <a:xfrm flipV="1">
          <a:off x="199510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77" name="【一般廃棄物処理施設】&#10;一人当たり有形固定資産（償却資産）額最小値テキスト"/>
        <xdr:cNvSpPr txBox="1"/>
      </xdr:nvSpPr>
      <xdr:spPr>
        <a:xfrm>
          <a:off x="199898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78" name="直線コネクタ 377"/>
        <xdr:cNvCxnSpPr/>
      </xdr:nvCxnSpPr>
      <xdr:spPr>
        <a:xfrm>
          <a:off x="19881850" y="7148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79" name="【一般廃棄物処理施設】&#10;一人当たり有形固定資産（償却資産）額最大値テキスト"/>
        <xdr:cNvSpPr txBox="1"/>
      </xdr:nvSpPr>
      <xdr:spPr>
        <a:xfrm>
          <a:off x="199898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80" name="直線コネクタ 379"/>
        <xdr:cNvCxnSpPr/>
      </xdr:nvCxnSpPr>
      <xdr:spPr>
        <a:xfrm>
          <a:off x="19881850" y="6087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81" name="【一般廃棄物処理施設】&#10;一人当たり有形固定資産（償却資産）額平均値テキスト"/>
        <xdr:cNvSpPr txBox="1"/>
      </xdr:nvSpPr>
      <xdr:spPr>
        <a:xfrm>
          <a:off x="199898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82" name="フローチャート: 判断 381"/>
        <xdr:cNvSpPr/>
      </xdr:nvSpPr>
      <xdr:spPr>
        <a:xfrm>
          <a:off x="199009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83" name="フローチャート: 判断 382"/>
        <xdr:cNvSpPr/>
      </xdr:nvSpPr>
      <xdr:spPr>
        <a:xfrm>
          <a:off x="19157950" y="67827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384" name="n_1aveValue【一般廃棄物処理施設】&#10;一人当たり有形固定資産（償却資産）額"/>
        <xdr:cNvSpPr txBox="1"/>
      </xdr:nvSpPr>
      <xdr:spPr>
        <a:xfrm>
          <a:off x="189479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85" name="フローチャート: 判断 384"/>
        <xdr:cNvSpPr/>
      </xdr:nvSpPr>
      <xdr:spPr>
        <a:xfrm>
          <a:off x="1834515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86" name="n_2aveValue【一般廃棄物処理施設】&#10;一人当たり有形固定資産（償却資産）額"/>
        <xdr:cNvSpPr txBox="1"/>
      </xdr:nvSpPr>
      <xdr:spPr>
        <a:xfrm>
          <a:off x="1816686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7" name="テキスト ボックス 386"/>
        <xdr:cNvSpPr txBox="1"/>
      </xdr:nvSpPr>
      <xdr:spPr>
        <a:xfrm>
          <a:off x="197802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19030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18224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6630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72661</xdr:rowOff>
    </xdr:from>
    <xdr:to>
      <xdr:col>112</xdr:col>
      <xdr:colOff>38100</xdr:colOff>
      <xdr:row>42</xdr:row>
      <xdr:rowOff>2811</xdr:rowOff>
    </xdr:to>
    <xdr:sp macro="" textlink="">
      <xdr:nvSpPr>
        <xdr:cNvPr id="392" name="楕円 391"/>
        <xdr:cNvSpPr/>
      </xdr:nvSpPr>
      <xdr:spPr>
        <a:xfrm>
          <a:off x="19157950" y="71021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72555</xdr:rowOff>
    </xdr:from>
    <xdr:to>
      <xdr:col>107</xdr:col>
      <xdr:colOff>101600</xdr:colOff>
      <xdr:row>42</xdr:row>
      <xdr:rowOff>2705</xdr:rowOff>
    </xdr:to>
    <xdr:sp macro="" textlink="">
      <xdr:nvSpPr>
        <xdr:cNvPr id="393" name="楕円 392"/>
        <xdr:cNvSpPr/>
      </xdr:nvSpPr>
      <xdr:spPr>
        <a:xfrm>
          <a:off x="18345150" y="71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123355</xdr:rowOff>
    </xdr:from>
    <xdr:to>
      <xdr:col>111</xdr:col>
      <xdr:colOff>177800</xdr:colOff>
      <xdr:row>41</xdr:row>
      <xdr:rowOff>123461</xdr:rowOff>
    </xdr:to>
    <xdr:cxnSp macro="">
      <xdr:nvCxnSpPr>
        <xdr:cNvPr id="394" name="直線コネクタ 393"/>
        <xdr:cNvCxnSpPr/>
      </xdr:nvCxnSpPr>
      <xdr:spPr>
        <a:xfrm>
          <a:off x="18395950" y="7152805"/>
          <a:ext cx="80645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165388</xdr:rowOff>
    </xdr:from>
    <xdr:ext cx="469744" cy="259045"/>
    <xdr:sp macro="" textlink="">
      <xdr:nvSpPr>
        <xdr:cNvPr id="395" name="n_1mainValue【一般廃棄物処理施設】&#10;一人当たり有形固定資産（償却資産）額"/>
        <xdr:cNvSpPr txBox="1"/>
      </xdr:nvSpPr>
      <xdr:spPr>
        <a:xfrm>
          <a:off x="18980228" y="719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165282</xdr:rowOff>
    </xdr:from>
    <xdr:ext cx="469744" cy="259045"/>
    <xdr:sp macro="" textlink="">
      <xdr:nvSpPr>
        <xdr:cNvPr id="396" name="n_2mainValue【一般廃棄物処理施設】&#10;一人当たり有形固定資産（償却資産）額"/>
        <xdr:cNvSpPr txBox="1"/>
      </xdr:nvSpPr>
      <xdr:spPr>
        <a:xfrm>
          <a:off x="18180128" y="71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1207750" y="800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13157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13157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223645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223645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326515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326515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1207750" y="914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11696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1207750" y="1143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7" name="テキスト ボックス 406"/>
        <xdr:cNvSpPr txBox="1"/>
      </xdr:nvSpPr>
      <xdr:spPr>
        <a:xfrm>
          <a:off x="10906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xdr:cNvCxnSpPr/>
      </xdr:nvCxnSpPr>
      <xdr:spPr>
        <a:xfrm>
          <a:off x="11207750" y="11049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9" name="テキスト ボックス 408"/>
        <xdr:cNvSpPr txBox="1"/>
      </xdr:nvSpPr>
      <xdr:spPr>
        <a:xfrm>
          <a:off x="1084279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xdr:cNvCxnSpPr/>
      </xdr:nvCxnSpPr>
      <xdr:spPr>
        <a:xfrm>
          <a:off x="11207750" y="1066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xdr:cNvSpPr txBox="1"/>
      </xdr:nvSpPr>
      <xdr:spPr>
        <a:xfrm>
          <a:off x="1084279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xdr:cNvCxnSpPr/>
      </xdr:nvCxnSpPr>
      <xdr:spPr>
        <a:xfrm>
          <a:off x="11207750" y="1028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xdr:cNvCxnSpPr/>
      </xdr:nvCxnSpPr>
      <xdr:spPr>
        <a:xfrm>
          <a:off x="11207750" y="9906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xdr:cNvSpPr txBox="1"/>
      </xdr:nvSpPr>
      <xdr:spPr>
        <a:xfrm>
          <a:off x="1084279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xdr:cNvCxnSpPr/>
      </xdr:nvCxnSpPr>
      <xdr:spPr>
        <a:xfrm>
          <a:off x="11207750" y="9525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7" name="テキスト ボックス 416"/>
        <xdr:cNvSpPr txBox="1"/>
      </xdr:nvSpPr>
      <xdr:spPr>
        <a:xfrm>
          <a:off x="107977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1207750" y="914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9" name="テキスト ボックス 418"/>
        <xdr:cNvSpPr txBox="1"/>
      </xdr:nvSpPr>
      <xdr:spPr>
        <a:xfrm>
          <a:off x="107977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保健センター・保健所】&#10;有形固定資産減価償却率グラフ枠"/>
        <xdr:cNvSpPr/>
      </xdr:nvSpPr>
      <xdr:spPr>
        <a:xfrm>
          <a:off x="11207750" y="914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21" name="直線コネクタ 420"/>
        <xdr:cNvCxnSpPr/>
      </xdr:nvCxnSpPr>
      <xdr:spPr>
        <a:xfrm flipV="1">
          <a:off x="1469961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22" name="【保健センター・保健所】&#10;有形固定資産減価償却率最小値テキスト"/>
        <xdr:cNvSpPr txBox="1"/>
      </xdr:nvSpPr>
      <xdr:spPr>
        <a:xfrm>
          <a:off x="1473835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23" name="直線コネクタ 422"/>
        <xdr:cNvCxnSpPr/>
      </xdr:nvCxnSpPr>
      <xdr:spPr>
        <a:xfrm>
          <a:off x="14611350" y="10957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24" name="【保健センター・保健所】&#10;有形固定資産減価償却率最大値テキスト"/>
        <xdr:cNvSpPr txBox="1"/>
      </xdr:nvSpPr>
      <xdr:spPr>
        <a:xfrm>
          <a:off x="1473835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25" name="直線コネクタ 424"/>
        <xdr:cNvCxnSpPr/>
      </xdr:nvCxnSpPr>
      <xdr:spPr>
        <a:xfrm>
          <a:off x="14611350" y="9633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26" name="【保健センター・保健所】&#10;有形固定資産減価償却率平均値テキスト"/>
        <xdr:cNvSpPr txBox="1"/>
      </xdr:nvSpPr>
      <xdr:spPr>
        <a:xfrm>
          <a:off x="1473835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27" name="フローチャート: 判断 426"/>
        <xdr:cNvSpPr/>
      </xdr:nvSpPr>
      <xdr:spPr>
        <a:xfrm>
          <a:off x="14649450" y="104286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28" name="フローチャート: 判断 427"/>
        <xdr:cNvSpPr/>
      </xdr:nvSpPr>
      <xdr:spPr>
        <a:xfrm>
          <a:off x="1388745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429" name="n_1aveValue【保健センター・保健所】&#10;有形固定資産減価償却率"/>
        <xdr:cNvSpPr txBox="1"/>
      </xdr:nvSpPr>
      <xdr:spPr>
        <a:xfrm>
          <a:off x="13742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30" name="フローチャート: 判断 429"/>
        <xdr:cNvSpPr/>
      </xdr:nvSpPr>
      <xdr:spPr>
        <a:xfrm>
          <a:off x="130937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74312</xdr:rowOff>
    </xdr:from>
    <xdr:ext cx="405111" cy="259045"/>
    <xdr:sp macro="" textlink="">
      <xdr:nvSpPr>
        <xdr:cNvPr id="431" name="n_2aveValue【保健センター・保健所】&#10;有形固定資産減価償却率"/>
        <xdr:cNvSpPr txBox="1"/>
      </xdr:nvSpPr>
      <xdr:spPr>
        <a:xfrm>
          <a:off x="1296099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2" name="テキスト ボックス 431"/>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xdr:cNvSpPr txBox="1"/>
      </xdr:nvSpPr>
      <xdr:spPr>
        <a:xfrm>
          <a:off x="1376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xdr:cNvSpPr txBox="1"/>
      </xdr:nvSpPr>
      <xdr:spPr>
        <a:xfrm>
          <a:off x="12172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xdr:cNvSpPr txBox="1"/>
      </xdr:nvSpPr>
      <xdr:spPr>
        <a:xfrm>
          <a:off x="11366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38735</xdr:rowOff>
    </xdr:from>
    <xdr:to>
      <xdr:col>81</xdr:col>
      <xdr:colOff>101600</xdr:colOff>
      <xdr:row>59</xdr:row>
      <xdr:rowOff>140335</xdr:rowOff>
    </xdr:to>
    <xdr:sp macro="" textlink="">
      <xdr:nvSpPr>
        <xdr:cNvPr id="437" name="楕円 436"/>
        <xdr:cNvSpPr/>
      </xdr:nvSpPr>
      <xdr:spPr>
        <a:xfrm>
          <a:off x="1388745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38735</xdr:rowOff>
    </xdr:from>
    <xdr:to>
      <xdr:col>76</xdr:col>
      <xdr:colOff>165100</xdr:colOff>
      <xdr:row>59</xdr:row>
      <xdr:rowOff>140335</xdr:rowOff>
    </xdr:to>
    <xdr:sp macro="" textlink="">
      <xdr:nvSpPr>
        <xdr:cNvPr id="438" name="楕円 437"/>
        <xdr:cNvSpPr/>
      </xdr:nvSpPr>
      <xdr:spPr>
        <a:xfrm>
          <a:off x="13093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89535</xdr:rowOff>
    </xdr:from>
    <xdr:to>
      <xdr:col>81</xdr:col>
      <xdr:colOff>50800</xdr:colOff>
      <xdr:row>59</xdr:row>
      <xdr:rowOff>89535</xdr:rowOff>
    </xdr:to>
    <xdr:cxnSp macro="">
      <xdr:nvCxnSpPr>
        <xdr:cNvPr id="439" name="直線コネクタ 438"/>
        <xdr:cNvCxnSpPr/>
      </xdr:nvCxnSpPr>
      <xdr:spPr>
        <a:xfrm>
          <a:off x="13144500" y="1020508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440" name="n_1mainValue【保健センター・保健所】&#10;有形固定資産減価償却率"/>
        <xdr:cNvSpPr txBox="1"/>
      </xdr:nvSpPr>
      <xdr:spPr>
        <a:xfrm>
          <a:off x="1374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156862</xdr:rowOff>
    </xdr:from>
    <xdr:ext cx="405111" cy="259045"/>
    <xdr:sp macro="" textlink="">
      <xdr:nvSpPr>
        <xdr:cNvPr id="441" name="n_2mainValue【保健センター・保健所】&#10;有形固定資産減価償却率"/>
        <xdr:cNvSpPr txBox="1"/>
      </xdr:nvSpPr>
      <xdr:spPr>
        <a:xfrm>
          <a:off x="1296099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6459200" y="800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65862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65862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74879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74879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18516600" y="866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18516600" y="886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6459200" y="914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2" name="直線コネクタ 451"/>
        <xdr:cNvCxnSpPr/>
      </xdr:nvCxnSpPr>
      <xdr:spPr>
        <a:xfrm>
          <a:off x="16459200" y="111034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3" name="テキスト ボックス 452"/>
        <xdr:cNvSpPr txBox="1"/>
      </xdr:nvSpPr>
      <xdr:spPr>
        <a:xfrm>
          <a:off x="1604917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4" name="直線コネクタ 453"/>
        <xdr:cNvCxnSpPr/>
      </xdr:nvCxnSpPr>
      <xdr:spPr>
        <a:xfrm>
          <a:off x="16459200" y="10776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5" name="テキスト ボックス 454"/>
        <xdr:cNvSpPr txBox="1"/>
      </xdr:nvSpPr>
      <xdr:spPr>
        <a:xfrm>
          <a:off x="1604917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6" name="直線コネクタ 455"/>
        <xdr:cNvCxnSpPr/>
      </xdr:nvCxnSpPr>
      <xdr:spPr>
        <a:xfrm>
          <a:off x="16459200" y="10450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7" name="テキスト ボックス 456"/>
        <xdr:cNvSpPr txBox="1"/>
      </xdr:nvSpPr>
      <xdr:spPr>
        <a:xfrm>
          <a:off x="1604917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8" name="直線コネクタ 457"/>
        <xdr:cNvCxnSpPr/>
      </xdr:nvCxnSpPr>
      <xdr:spPr>
        <a:xfrm>
          <a:off x="16459200" y="101237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9" name="テキスト ボックス 458"/>
        <xdr:cNvSpPr txBox="1"/>
      </xdr:nvSpPr>
      <xdr:spPr>
        <a:xfrm>
          <a:off x="1604917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0" name="直線コネクタ 459"/>
        <xdr:cNvCxnSpPr/>
      </xdr:nvCxnSpPr>
      <xdr:spPr>
        <a:xfrm>
          <a:off x="16459200" y="97971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1" name="テキスト ボックス 460"/>
        <xdr:cNvSpPr txBox="1"/>
      </xdr:nvSpPr>
      <xdr:spPr>
        <a:xfrm>
          <a:off x="1604917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2" name="直線コネクタ 461"/>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3" name="テキスト ボックス 462"/>
        <xdr:cNvSpPr txBox="1"/>
      </xdr:nvSpPr>
      <xdr:spPr>
        <a:xfrm>
          <a:off x="1604917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6459200" y="914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60491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xdr:cNvSpPr/>
      </xdr:nvSpPr>
      <xdr:spPr>
        <a:xfrm>
          <a:off x="16459200" y="914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67" name="直線コネクタ 466"/>
        <xdr:cNvCxnSpPr/>
      </xdr:nvCxnSpPr>
      <xdr:spPr>
        <a:xfrm flipV="1">
          <a:off x="199510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8" name="【保健センター・保健所】&#10;一人当たり面積最小値テキスト"/>
        <xdr:cNvSpPr txBox="1"/>
      </xdr:nvSpPr>
      <xdr:spPr>
        <a:xfrm>
          <a:off x="199898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9" name="直線コネクタ 468"/>
        <xdr:cNvCxnSpPr/>
      </xdr:nvCxnSpPr>
      <xdr:spPr>
        <a:xfrm>
          <a:off x="19881850" y="110609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70" name="【保健センター・保健所】&#10;一人当たり面積最大値テキスト"/>
        <xdr:cNvSpPr txBox="1"/>
      </xdr:nvSpPr>
      <xdr:spPr>
        <a:xfrm>
          <a:off x="199898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71" name="直線コネクタ 470"/>
        <xdr:cNvCxnSpPr/>
      </xdr:nvCxnSpPr>
      <xdr:spPr>
        <a:xfrm>
          <a:off x="19881850" y="96926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72" name="【保健センター・保健所】&#10;一人当たり面積平均値テキスト"/>
        <xdr:cNvSpPr txBox="1"/>
      </xdr:nvSpPr>
      <xdr:spPr>
        <a:xfrm>
          <a:off x="199898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73" name="フローチャート: 判断 472"/>
        <xdr:cNvSpPr/>
      </xdr:nvSpPr>
      <xdr:spPr>
        <a:xfrm>
          <a:off x="199009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74" name="フローチャート: 判断 473"/>
        <xdr:cNvSpPr/>
      </xdr:nvSpPr>
      <xdr:spPr>
        <a:xfrm>
          <a:off x="19157950" y="108599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475" name="n_1aveValue【保健センター・保健所】&#10;一人当たり面積"/>
        <xdr:cNvSpPr txBox="1"/>
      </xdr:nvSpPr>
      <xdr:spPr>
        <a:xfrm>
          <a:off x="189802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76" name="フローチャート: 判断 475"/>
        <xdr:cNvSpPr/>
      </xdr:nvSpPr>
      <xdr:spPr>
        <a:xfrm>
          <a:off x="1834515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477" name="n_2aveValue【保健センター・保健所】&#10;一人当たり面積"/>
        <xdr:cNvSpPr txBox="1"/>
      </xdr:nvSpPr>
      <xdr:spPr>
        <a:xfrm>
          <a:off x="181801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8" name="テキスト ボックス 477"/>
        <xdr:cNvSpPr txBox="1"/>
      </xdr:nvSpPr>
      <xdr:spPr>
        <a:xfrm>
          <a:off x="197802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19030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18224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6630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7983</xdr:rowOff>
    </xdr:from>
    <xdr:to>
      <xdr:col>112</xdr:col>
      <xdr:colOff>38100</xdr:colOff>
      <xdr:row>64</xdr:row>
      <xdr:rowOff>109583</xdr:rowOff>
    </xdr:to>
    <xdr:sp macro="" textlink="">
      <xdr:nvSpPr>
        <xdr:cNvPr id="483" name="楕円 482"/>
        <xdr:cNvSpPr/>
      </xdr:nvSpPr>
      <xdr:spPr>
        <a:xfrm>
          <a:off x="19157950" y="109807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7983</xdr:rowOff>
    </xdr:from>
    <xdr:to>
      <xdr:col>107</xdr:col>
      <xdr:colOff>101600</xdr:colOff>
      <xdr:row>64</xdr:row>
      <xdr:rowOff>109583</xdr:rowOff>
    </xdr:to>
    <xdr:sp macro="" textlink="">
      <xdr:nvSpPr>
        <xdr:cNvPr id="484" name="楕円 483"/>
        <xdr:cNvSpPr/>
      </xdr:nvSpPr>
      <xdr:spPr>
        <a:xfrm>
          <a:off x="1834515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58783</xdr:rowOff>
    </xdr:from>
    <xdr:to>
      <xdr:col>111</xdr:col>
      <xdr:colOff>177800</xdr:colOff>
      <xdr:row>64</xdr:row>
      <xdr:rowOff>58783</xdr:rowOff>
    </xdr:to>
    <xdr:cxnSp macro="">
      <xdr:nvCxnSpPr>
        <xdr:cNvPr id="485" name="直線コネクタ 484"/>
        <xdr:cNvCxnSpPr/>
      </xdr:nvCxnSpPr>
      <xdr:spPr>
        <a:xfrm>
          <a:off x="18395950" y="1103158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100710</xdr:rowOff>
    </xdr:from>
    <xdr:ext cx="469744" cy="259045"/>
    <xdr:sp macro="" textlink="">
      <xdr:nvSpPr>
        <xdr:cNvPr id="486" name="n_1mainValue【保健センター・保健所】&#10;一人当たり面積"/>
        <xdr:cNvSpPr txBox="1"/>
      </xdr:nvSpPr>
      <xdr:spPr>
        <a:xfrm>
          <a:off x="189802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100710</xdr:rowOff>
    </xdr:from>
    <xdr:ext cx="469744" cy="259045"/>
    <xdr:sp macro="" textlink="">
      <xdr:nvSpPr>
        <xdr:cNvPr id="487" name="n_2mainValue【保健センター・保健所】&#10;一人当たり面積"/>
        <xdr:cNvSpPr txBox="1"/>
      </xdr:nvSpPr>
      <xdr:spPr>
        <a:xfrm>
          <a:off x="181801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1207750" y="1181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13157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13157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223645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223645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326515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326515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1207750" y="1295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11696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1207750" y="1524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xdr:cNvCxnSpPr/>
      </xdr:nvCxnSpPr>
      <xdr:spPr>
        <a:xfrm>
          <a:off x="11207750" y="149134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9" name="テキスト ボックス 498"/>
        <xdr:cNvSpPr txBox="1"/>
      </xdr:nvSpPr>
      <xdr:spPr>
        <a:xfrm>
          <a:off x="10906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xdr:cNvCxnSpPr/>
      </xdr:nvCxnSpPr>
      <xdr:spPr>
        <a:xfrm>
          <a:off x="11207750" y="14586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xdr:cNvSpPr txBox="1"/>
      </xdr:nvSpPr>
      <xdr:spPr>
        <a:xfrm>
          <a:off x="1084279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xdr:cNvCxnSpPr/>
      </xdr:nvCxnSpPr>
      <xdr:spPr>
        <a:xfrm>
          <a:off x="11207750" y="142602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xdr:cNvSpPr txBox="1"/>
      </xdr:nvSpPr>
      <xdr:spPr>
        <a:xfrm>
          <a:off x="1084279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xdr:cNvCxnSpPr/>
      </xdr:nvCxnSpPr>
      <xdr:spPr>
        <a:xfrm>
          <a:off x="11207750" y="13933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xdr:cNvCxnSpPr/>
      </xdr:nvCxnSpPr>
      <xdr:spPr>
        <a:xfrm>
          <a:off x="11207750" y="136071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xdr:cNvSpPr txBox="1"/>
      </xdr:nvSpPr>
      <xdr:spPr>
        <a:xfrm>
          <a:off x="1084279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xdr:cNvCxnSpPr/>
      </xdr:nvCxnSpPr>
      <xdr:spPr>
        <a:xfrm>
          <a:off x="11207750" y="132805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9" name="テキスト ボックス 508"/>
        <xdr:cNvSpPr txBox="1"/>
      </xdr:nvSpPr>
      <xdr:spPr>
        <a:xfrm>
          <a:off x="107977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1207750" y="1295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07977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1207750" y="1295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13" name="直線コネクタ 512"/>
        <xdr:cNvCxnSpPr/>
      </xdr:nvCxnSpPr>
      <xdr:spPr>
        <a:xfrm flipV="1">
          <a:off x="1469961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14" name="【消防施設】&#10;有形固定資産減価償却率最小値テキスト"/>
        <xdr:cNvSpPr txBox="1"/>
      </xdr:nvSpPr>
      <xdr:spPr>
        <a:xfrm>
          <a:off x="1473835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15" name="直線コネクタ 514"/>
        <xdr:cNvCxnSpPr/>
      </xdr:nvCxnSpPr>
      <xdr:spPr>
        <a:xfrm>
          <a:off x="14611350" y="14851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6" name="【消防施設】&#10;有形固定資産減価償却率最大値テキスト"/>
        <xdr:cNvSpPr txBox="1"/>
      </xdr:nvSpPr>
      <xdr:spPr>
        <a:xfrm>
          <a:off x="1473835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7" name="直線コネクタ 516"/>
        <xdr:cNvCxnSpPr/>
      </xdr:nvCxnSpPr>
      <xdr:spPr>
        <a:xfrm>
          <a:off x="14611350" y="134324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18" name="【消防施設】&#10;有形固定資産減価償却率平均値テキスト"/>
        <xdr:cNvSpPr txBox="1"/>
      </xdr:nvSpPr>
      <xdr:spPr>
        <a:xfrm>
          <a:off x="1473835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19" name="フローチャート: 判断 518"/>
        <xdr:cNvSpPr/>
      </xdr:nvSpPr>
      <xdr:spPr>
        <a:xfrm>
          <a:off x="14649450" y="140249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20" name="フローチャート: 判断 519"/>
        <xdr:cNvSpPr/>
      </xdr:nvSpPr>
      <xdr:spPr>
        <a:xfrm>
          <a:off x="1388745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521" name="n_1aveValue【消防施設】&#10;有形固定資産減価償却率"/>
        <xdr:cNvSpPr txBox="1"/>
      </xdr:nvSpPr>
      <xdr:spPr>
        <a:xfrm>
          <a:off x="13742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22" name="フローチャート: 判断 521"/>
        <xdr:cNvSpPr/>
      </xdr:nvSpPr>
      <xdr:spPr>
        <a:xfrm>
          <a:off x="13093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523" name="n_2aveValue【消防施設】&#10;有形固定資産減価償却率"/>
        <xdr:cNvSpPr txBox="1"/>
      </xdr:nvSpPr>
      <xdr:spPr>
        <a:xfrm>
          <a:off x="1296099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4" name="テキスト ボックス 523"/>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376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2172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1366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529" name="楕円 528"/>
        <xdr:cNvSpPr/>
      </xdr:nvSpPr>
      <xdr:spPr>
        <a:xfrm>
          <a:off x="1388745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55880</xdr:rowOff>
    </xdr:from>
    <xdr:to>
      <xdr:col>76</xdr:col>
      <xdr:colOff>165100</xdr:colOff>
      <xdr:row>82</xdr:row>
      <xdr:rowOff>157480</xdr:rowOff>
    </xdr:to>
    <xdr:sp macro="" textlink="">
      <xdr:nvSpPr>
        <xdr:cNvPr id="530" name="楕円 529"/>
        <xdr:cNvSpPr/>
      </xdr:nvSpPr>
      <xdr:spPr>
        <a:xfrm>
          <a:off x="13093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82</xdr:row>
      <xdr:rowOff>106680</xdr:rowOff>
    </xdr:to>
    <xdr:cxnSp macro="">
      <xdr:nvCxnSpPr>
        <xdr:cNvPr id="531" name="直線コネクタ 530"/>
        <xdr:cNvCxnSpPr/>
      </xdr:nvCxnSpPr>
      <xdr:spPr>
        <a:xfrm flipV="1">
          <a:off x="13144500" y="14062711"/>
          <a:ext cx="79375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532" name="n_1mainValue【消防施設】&#10;有形固定資産減価償却率"/>
        <xdr:cNvSpPr txBox="1"/>
      </xdr:nvSpPr>
      <xdr:spPr>
        <a:xfrm>
          <a:off x="1374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148607</xdr:rowOff>
    </xdr:from>
    <xdr:ext cx="405111" cy="259045"/>
    <xdr:sp macro="" textlink="">
      <xdr:nvSpPr>
        <xdr:cNvPr id="533" name="n_2mainValue【消防施設】&#10;有形固定資産減価償却率"/>
        <xdr:cNvSpPr txBox="1"/>
      </xdr:nvSpPr>
      <xdr:spPr>
        <a:xfrm>
          <a:off x="1296099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6459200" y="1181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65862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65862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74879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74879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18516600" y="1247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18516600" y="1267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6459200" y="1295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4" name="直線コネクタ 543"/>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5" name="テキスト ボックス 544"/>
        <xdr:cNvSpPr txBox="1"/>
      </xdr:nvSpPr>
      <xdr:spPr>
        <a:xfrm>
          <a:off x="1604917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6" name="直線コネクタ 545"/>
        <xdr:cNvCxnSpPr/>
      </xdr:nvCxnSpPr>
      <xdr:spPr>
        <a:xfrm>
          <a:off x="16459200" y="1432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7" name="テキスト ボックス 546"/>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8" name="直線コネクタ 547"/>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9" name="テキスト ボックス 548"/>
        <xdr:cNvSpPr txBox="1"/>
      </xdr:nvSpPr>
      <xdr:spPr>
        <a:xfrm>
          <a:off x="1604917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0" name="直線コネクタ 549"/>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1" name="テキスト ボックス 550"/>
        <xdr:cNvSpPr txBox="1"/>
      </xdr:nvSpPr>
      <xdr:spPr>
        <a:xfrm>
          <a:off x="1604917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xdr:cNvSpPr txBox="1"/>
      </xdr:nvSpPr>
      <xdr:spPr>
        <a:xfrm>
          <a:off x="160491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xdr:cNvSpPr/>
      </xdr:nvSpPr>
      <xdr:spPr>
        <a:xfrm>
          <a:off x="16459200" y="1295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55" name="直線コネクタ 554"/>
        <xdr:cNvCxnSpPr/>
      </xdr:nvCxnSpPr>
      <xdr:spPr>
        <a:xfrm flipV="1">
          <a:off x="199510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56" name="【消防施設】&#10;一人当たり面積最小値テキスト"/>
        <xdr:cNvSpPr txBox="1"/>
      </xdr:nvSpPr>
      <xdr:spPr>
        <a:xfrm>
          <a:off x="199898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57" name="直線コネクタ 556"/>
        <xdr:cNvCxnSpPr/>
      </xdr:nvCxnSpPr>
      <xdr:spPr>
        <a:xfrm>
          <a:off x="19881850" y="147096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58" name="【消防施設】&#10;一人当たり面積最大値テキスト"/>
        <xdr:cNvSpPr txBox="1"/>
      </xdr:nvSpPr>
      <xdr:spPr>
        <a:xfrm>
          <a:off x="199898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59" name="直線コネクタ 558"/>
        <xdr:cNvCxnSpPr/>
      </xdr:nvCxnSpPr>
      <xdr:spPr>
        <a:xfrm>
          <a:off x="19881850" y="136580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60" name="【消防施設】&#10;一人当たり面積平均値テキスト"/>
        <xdr:cNvSpPr txBox="1"/>
      </xdr:nvSpPr>
      <xdr:spPr>
        <a:xfrm>
          <a:off x="199898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61" name="フローチャート: 判断 560"/>
        <xdr:cNvSpPr/>
      </xdr:nvSpPr>
      <xdr:spPr>
        <a:xfrm>
          <a:off x="199009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62" name="フローチャート: 判断 561"/>
        <xdr:cNvSpPr/>
      </xdr:nvSpPr>
      <xdr:spPr>
        <a:xfrm>
          <a:off x="19157950" y="144028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63" name="n_1aveValue【消防施設】&#10;一人当たり面積"/>
        <xdr:cNvSpPr txBox="1"/>
      </xdr:nvSpPr>
      <xdr:spPr>
        <a:xfrm>
          <a:off x="189802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64" name="フローチャート: 判断 563"/>
        <xdr:cNvSpPr/>
      </xdr:nvSpPr>
      <xdr:spPr>
        <a:xfrm>
          <a:off x="1834515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65" name="n_2aveValue【消防施設】&#10;一人当たり面積"/>
        <xdr:cNvSpPr txBox="1"/>
      </xdr:nvSpPr>
      <xdr:spPr>
        <a:xfrm>
          <a:off x="181801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6" name="テキスト ボックス 565"/>
        <xdr:cNvSpPr txBox="1"/>
      </xdr:nvSpPr>
      <xdr:spPr>
        <a:xfrm>
          <a:off x="197802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19030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18224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6630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117602</xdr:rowOff>
    </xdr:from>
    <xdr:to>
      <xdr:col>112</xdr:col>
      <xdr:colOff>38100</xdr:colOff>
      <xdr:row>86</xdr:row>
      <xdr:rowOff>47752</xdr:rowOff>
    </xdr:to>
    <xdr:sp macro="" textlink="">
      <xdr:nvSpPr>
        <xdr:cNvPr id="571" name="楕円 570"/>
        <xdr:cNvSpPr/>
      </xdr:nvSpPr>
      <xdr:spPr>
        <a:xfrm>
          <a:off x="19157950" y="146908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72" name="楕円 571"/>
        <xdr:cNvSpPr/>
      </xdr:nvSpPr>
      <xdr:spPr>
        <a:xfrm>
          <a:off x="1834515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168402</xdr:rowOff>
    </xdr:from>
    <xdr:to>
      <xdr:col>111</xdr:col>
      <xdr:colOff>177800</xdr:colOff>
      <xdr:row>85</xdr:row>
      <xdr:rowOff>168402</xdr:rowOff>
    </xdr:to>
    <xdr:cxnSp macro="">
      <xdr:nvCxnSpPr>
        <xdr:cNvPr id="573" name="直線コネクタ 572"/>
        <xdr:cNvCxnSpPr/>
      </xdr:nvCxnSpPr>
      <xdr:spPr>
        <a:xfrm>
          <a:off x="18395950" y="1474165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38879</xdr:rowOff>
    </xdr:from>
    <xdr:ext cx="469744" cy="259045"/>
    <xdr:sp macro="" textlink="">
      <xdr:nvSpPr>
        <xdr:cNvPr id="574" name="n_1mainValue【消防施設】&#10;一人当たり面積"/>
        <xdr:cNvSpPr txBox="1"/>
      </xdr:nvSpPr>
      <xdr:spPr>
        <a:xfrm>
          <a:off x="189802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575" name="n_2mainValue【消防施設】&#10;一人当たり面積"/>
        <xdr:cNvSpPr txBox="1"/>
      </xdr:nvSpPr>
      <xdr:spPr>
        <a:xfrm>
          <a:off x="181801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1207750" y="156210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13157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13157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223645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223645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326515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326515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1207750" y="167640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11696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1207750" y="1905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6" name="直線コネクタ 585"/>
        <xdr:cNvCxnSpPr/>
      </xdr:nvCxnSpPr>
      <xdr:spPr>
        <a:xfrm>
          <a:off x="11207750" y="187234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7" name="テキスト ボックス 586"/>
        <xdr:cNvSpPr txBox="1"/>
      </xdr:nvSpPr>
      <xdr:spPr>
        <a:xfrm>
          <a:off x="10906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8" name="直線コネクタ 587"/>
        <xdr:cNvCxnSpPr/>
      </xdr:nvCxnSpPr>
      <xdr:spPr>
        <a:xfrm>
          <a:off x="11207750" y="18396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9" name="テキスト ボックス 588"/>
        <xdr:cNvSpPr txBox="1"/>
      </xdr:nvSpPr>
      <xdr:spPr>
        <a:xfrm>
          <a:off x="1084279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0" name="直線コネクタ 589"/>
        <xdr:cNvCxnSpPr/>
      </xdr:nvCxnSpPr>
      <xdr:spPr>
        <a:xfrm>
          <a:off x="11207750" y="180702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1" name="テキスト ボックス 590"/>
        <xdr:cNvSpPr txBox="1"/>
      </xdr:nvSpPr>
      <xdr:spPr>
        <a:xfrm>
          <a:off x="1084279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2" name="直線コネクタ 591"/>
        <xdr:cNvCxnSpPr/>
      </xdr:nvCxnSpPr>
      <xdr:spPr>
        <a:xfrm>
          <a:off x="11207750" y="17743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3" name="テキスト ボックス 592"/>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4" name="直線コネクタ 593"/>
        <xdr:cNvCxnSpPr/>
      </xdr:nvCxnSpPr>
      <xdr:spPr>
        <a:xfrm>
          <a:off x="11207750" y="174171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5" name="テキスト ボックス 594"/>
        <xdr:cNvSpPr txBox="1"/>
      </xdr:nvSpPr>
      <xdr:spPr>
        <a:xfrm>
          <a:off x="1084279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6" name="直線コネクタ 595"/>
        <xdr:cNvCxnSpPr/>
      </xdr:nvCxnSpPr>
      <xdr:spPr>
        <a:xfrm>
          <a:off x="11207750" y="170905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7" name="テキスト ボックス 596"/>
        <xdr:cNvSpPr txBox="1"/>
      </xdr:nvSpPr>
      <xdr:spPr>
        <a:xfrm>
          <a:off x="107977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1207750" y="1676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07977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xdr:cNvSpPr/>
      </xdr:nvSpPr>
      <xdr:spPr>
        <a:xfrm>
          <a:off x="11207750" y="167640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01" name="直線コネクタ 600"/>
        <xdr:cNvCxnSpPr/>
      </xdr:nvCxnSpPr>
      <xdr:spPr>
        <a:xfrm flipV="1">
          <a:off x="1469961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02" name="【庁舎】&#10;有形固定資産減価償却率最小値テキスト"/>
        <xdr:cNvSpPr txBox="1"/>
      </xdr:nvSpPr>
      <xdr:spPr>
        <a:xfrm>
          <a:off x="1473835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3" name="直線コネクタ 602"/>
        <xdr:cNvCxnSpPr/>
      </xdr:nvCxnSpPr>
      <xdr:spPr>
        <a:xfrm>
          <a:off x="14611350" y="187234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4" name="【庁舎】&#10;有形固定資産減価償却率最大値テキスト"/>
        <xdr:cNvSpPr txBox="1"/>
      </xdr:nvSpPr>
      <xdr:spPr>
        <a:xfrm>
          <a:off x="1473835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5" name="直線コネクタ 604"/>
        <xdr:cNvCxnSpPr/>
      </xdr:nvCxnSpPr>
      <xdr:spPr>
        <a:xfrm>
          <a:off x="14611350" y="17093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06" name="【庁舎】&#10;有形固定資産減価償却率平均値テキスト"/>
        <xdr:cNvSpPr txBox="1"/>
      </xdr:nvSpPr>
      <xdr:spPr>
        <a:xfrm>
          <a:off x="1473835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07" name="フローチャート: 判断 606"/>
        <xdr:cNvSpPr/>
      </xdr:nvSpPr>
      <xdr:spPr>
        <a:xfrm>
          <a:off x="14649450" y="1781701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08" name="フローチャート: 判断 607"/>
        <xdr:cNvSpPr/>
      </xdr:nvSpPr>
      <xdr:spPr>
        <a:xfrm>
          <a:off x="1388745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609" name="n_1aveValue【庁舎】&#10;有形固定資産減価償却率"/>
        <xdr:cNvSpPr txBox="1"/>
      </xdr:nvSpPr>
      <xdr:spPr>
        <a:xfrm>
          <a:off x="13742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10" name="フローチャート: 判断 609"/>
        <xdr:cNvSpPr/>
      </xdr:nvSpPr>
      <xdr:spPr>
        <a:xfrm>
          <a:off x="13093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611" name="n_2aveValue【庁舎】&#10;有形固定資産減価償却率"/>
        <xdr:cNvSpPr txBox="1"/>
      </xdr:nvSpPr>
      <xdr:spPr>
        <a:xfrm>
          <a:off x="1296099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2" name="テキスト ボックス 611"/>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376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2973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2172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1366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43362</xdr:rowOff>
    </xdr:from>
    <xdr:to>
      <xdr:col>81</xdr:col>
      <xdr:colOff>101600</xdr:colOff>
      <xdr:row>102</xdr:row>
      <xdr:rowOff>144962</xdr:rowOff>
    </xdr:to>
    <xdr:sp macro="" textlink="">
      <xdr:nvSpPr>
        <xdr:cNvPr id="617" name="楕円 616"/>
        <xdr:cNvSpPr/>
      </xdr:nvSpPr>
      <xdr:spPr>
        <a:xfrm>
          <a:off x="1388745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43362</xdr:rowOff>
    </xdr:from>
    <xdr:to>
      <xdr:col>76</xdr:col>
      <xdr:colOff>165100</xdr:colOff>
      <xdr:row>102</xdr:row>
      <xdr:rowOff>144962</xdr:rowOff>
    </xdr:to>
    <xdr:sp macro="" textlink="">
      <xdr:nvSpPr>
        <xdr:cNvPr id="618" name="楕円 617"/>
        <xdr:cNvSpPr/>
      </xdr:nvSpPr>
      <xdr:spPr>
        <a:xfrm>
          <a:off x="130937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94162</xdr:rowOff>
    </xdr:from>
    <xdr:to>
      <xdr:col>81</xdr:col>
      <xdr:colOff>50800</xdr:colOff>
      <xdr:row>102</xdr:row>
      <xdr:rowOff>94162</xdr:rowOff>
    </xdr:to>
    <xdr:cxnSp macro="">
      <xdr:nvCxnSpPr>
        <xdr:cNvPr id="619" name="直線コネクタ 618"/>
        <xdr:cNvCxnSpPr/>
      </xdr:nvCxnSpPr>
      <xdr:spPr>
        <a:xfrm>
          <a:off x="13144500" y="1758206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161489</xdr:rowOff>
    </xdr:from>
    <xdr:ext cx="405111" cy="259045"/>
    <xdr:sp macro="" textlink="">
      <xdr:nvSpPr>
        <xdr:cNvPr id="620" name="n_1mainValue【庁舎】&#10;有形固定資産減価償却率"/>
        <xdr:cNvSpPr txBox="1"/>
      </xdr:nvSpPr>
      <xdr:spPr>
        <a:xfrm>
          <a:off x="137420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161489</xdr:rowOff>
    </xdr:from>
    <xdr:ext cx="405111" cy="259045"/>
    <xdr:sp macro="" textlink="">
      <xdr:nvSpPr>
        <xdr:cNvPr id="621" name="n_2mainValue【庁舎】&#10;有形固定資産減価償却率"/>
        <xdr:cNvSpPr txBox="1"/>
      </xdr:nvSpPr>
      <xdr:spPr>
        <a:xfrm>
          <a:off x="1296099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6459200" y="156210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65862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65862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74879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74879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18516600" y="162814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18516600" y="164846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6459200" y="167640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6459200" y="1905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2" name="直線コネクタ 631"/>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3" name="テキスト ボックス 632"/>
        <xdr:cNvSpPr txBox="1"/>
      </xdr:nvSpPr>
      <xdr:spPr>
        <a:xfrm>
          <a:off x="160491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4" name="直線コネクタ 633"/>
        <xdr:cNvCxnSpPr/>
      </xdr:nvCxnSpPr>
      <xdr:spPr>
        <a:xfrm>
          <a:off x="16459200" y="18396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5" name="テキスト ボックス 634"/>
        <xdr:cNvSpPr txBox="1"/>
      </xdr:nvSpPr>
      <xdr:spPr>
        <a:xfrm>
          <a:off x="1604917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6" name="直線コネクタ 635"/>
        <xdr:cNvCxnSpPr/>
      </xdr:nvCxnSpPr>
      <xdr:spPr>
        <a:xfrm>
          <a:off x="16459200" y="180702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7" name="テキスト ボックス 636"/>
        <xdr:cNvSpPr txBox="1"/>
      </xdr:nvSpPr>
      <xdr:spPr>
        <a:xfrm>
          <a:off x="1604917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8" name="直線コネクタ 637"/>
        <xdr:cNvCxnSpPr/>
      </xdr:nvCxnSpPr>
      <xdr:spPr>
        <a:xfrm>
          <a:off x="16459200" y="17743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9" name="テキスト ボックス 638"/>
        <xdr:cNvSpPr txBox="1"/>
      </xdr:nvSpPr>
      <xdr:spPr>
        <a:xfrm>
          <a:off x="1604917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0" name="直線コネクタ 639"/>
        <xdr:cNvCxnSpPr/>
      </xdr:nvCxnSpPr>
      <xdr:spPr>
        <a:xfrm>
          <a:off x="16459200" y="174171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1" name="テキスト ボックス 640"/>
        <xdr:cNvSpPr txBox="1"/>
      </xdr:nvSpPr>
      <xdr:spPr>
        <a:xfrm>
          <a:off x="1604917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2" name="直線コネクタ 641"/>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3" name="テキスト ボックス 642"/>
        <xdr:cNvSpPr txBox="1"/>
      </xdr:nvSpPr>
      <xdr:spPr>
        <a:xfrm>
          <a:off x="1604917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6459200" y="167640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47" name="直線コネクタ 646"/>
        <xdr:cNvCxnSpPr/>
      </xdr:nvCxnSpPr>
      <xdr:spPr>
        <a:xfrm flipV="1">
          <a:off x="199510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48" name="【庁舎】&#10;一人当たり面積最小値テキスト"/>
        <xdr:cNvSpPr txBox="1"/>
      </xdr:nvSpPr>
      <xdr:spPr>
        <a:xfrm>
          <a:off x="199898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49" name="直線コネクタ 648"/>
        <xdr:cNvCxnSpPr/>
      </xdr:nvCxnSpPr>
      <xdr:spPr>
        <a:xfrm>
          <a:off x="19881850" y="186439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50" name="【庁舎】&#10;一人当たり面積最大値テキスト"/>
        <xdr:cNvSpPr txBox="1"/>
      </xdr:nvSpPr>
      <xdr:spPr>
        <a:xfrm>
          <a:off x="199898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51" name="直線コネクタ 650"/>
        <xdr:cNvCxnSpPr/>
      </xdr:nvCxnSpPr>
      <xdr:spPr>
        <a:xfrm>
          <a:off x="19881850" y="17295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52" name="【庁舎】&#10;一人当たり面積平均値テキスト"/>
        <xdr:cNvSpPr txBox="1"/>
      </xdr:nvSpPr>
      <xdr:spPr>
        <a:xfrm>
          <a:off x="199898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53" name="フローチャート: 判断 652"/>
        <xdr:cNvSpPr/>
      </xdr:nvSpPr>
      <xdr:spPr>
        <a:xfrm>
          <a:off x="199009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54" name="フローチャート: 判断 653"/>
        <xdr:cNvSpPr/>
      </xdr:nvSpPr>
      <xdr:spPr>
        <a:xfrm>
          <a:off x="19157950" y="184483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655" name="n_1aveValue【庁舎】&#10;一人当たり面積"/>
        <xdr:cNvSpPr txBox="1"/>
      </xdr:nvSpPr>
      <xdr:spPr>
        <a:xfrm>
          <a:off x="189802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56" name="フローチャート: 判断 655"/>
        <xdr:cNvSpPr/>
      </xdr:nvSpPr>
      <xdr:spPr>
        <a:xfrm>
          <a:off x="1834515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657" name="n_2aveValue【庁舎】&#10;一人当たり面積"/>
        <xdr:cNvSpPr txBox="1"/>
      </xdr:nvSpPr>
      <xdr:spPr>
        <a:xfrm>
          <a:off x="181801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8" name="テキスト ボックス 657"/>
        <xdr:cNvSpPr txBox="1"/>
      </xdr:nvSpPr>
      <xdr:spPr>
        <a:xfrm>
          <a:off x="197802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19030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18224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7430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6630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18869</xdr:rowOff>
    </xdr:from>
    <xdr:to>
      <xdr:col>112</xdr:col>
      <xdr:colOff>38100</xdr:colOff>
      <xdr:row>108</xdr:row>
      <xdr:rowOff>120469</xdr:rowOff>
    </xdr:to>
    <xdr:sp macro="" textlink="">
      <xdr:nvSpPr>
        <xdr:cNvPr id="663" name="楕円 662"/>
        <xdr:cNvSpPr/>
      </xdr:nvSpPr>
      <xdr:spPr>
        <a:xfrm>
          <a:off x="19157950" y="185354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17780</xdr:rowOff>
    </xdr:from>
    <xdr:to>
      <xdr:col>107</xdr:col>
      <xdr:colOff>101600</xdr:colOff>
      <xdr:row>108</xdr:row>
      <xdr:rowOff>119380</xdr:rowOff>
    </xdr:to>
    <xdr:sp macro="" textlink="">
      <xdr:nvSpPr>
        <xdr:cNvPr id="664" name="楕円 663"/>
        <xdr:cNvSpPr/>
      </xdr:nvSpPr>
      <xdr:spPr>
        <a:xfrm>
          <a:off x="1834515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68580</xdr:rowOff>
    </xdr:from>
    <xdr:to>
      <xdr:col>111</xdr:col>
      <xdr:colOff>177800</xdr:colOff>
      <xdr:row>108</xdr:row>
      <xdr:rowOff>69669</xdr:rowOff>
    </xdr:to>
    <xdr:cxnSp macro="">
      <xdr:nvCxnSpPr>
        <xdr:cNvPr id="665" name="直線コネクタ 664"/>
        <xdr:cNvCxnSpPr/>
      </xdr:nvCxnSpPr>
      <xdr:spPr>
        <a:xfrm>
          <a:off x="18395950" y="18585180"/>
          <a:ext cx="8064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111596</xdr:rowOff>
    </xdr:from>
    <xdr:ext cx="469744" cy="259045"/>
    <xdr:sp macro="" textlink="">
      <xdr:nvSpPr>
        <xdr:cNvPr id="666" name="n_1mainValue【庁舎】&#10;一人当たり面積"/>
        <xdr:cNvSpPr txBox="1"/>
      </xdr:nvSpPr>
      <xdr:spPr>
        <a:xfrm>
          <a:off x="189802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110507</xdr:rowOff>
    </xdr:from>
    <xdr:ext cx="469744" cy="259045"/>
    <xdr:sp macro="" textlink="">
      <xdr:nvSpPr>
        <xdr:cNvPr id="667" name="n_2mainValue【庁舎】&#10;一人当たり面積"/>
        <xdr:cNvSpPr txBox="1"/>
      </xdr:nvSpPr>
      <xdr:spPr>
        <a:xfrm>
          <a:off x="181801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685800" y="194310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685800" y="194945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762000" y="197485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・類似団体と比較して特に有形固定資産減価償却率が高くなっている施設は，図書館，体育館，一般廃棄物処理施設，保健センター，庁舎である。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・庁舎については，令和３年度までに新庁舎を整備する予定である。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・類似団体と比較して特に有形固定資産減価償却率が低くなっている施設は，福祉施設である。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・福祉施設については，福祉センターが平成１７年度供用開始と比較的新しい施設であるため，類似団体平均を下回っている。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29,852
29,091
13.79
9,656,523
9,078,203
484,220
6,311,341
8,128,139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類似団体平均より良好であり，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年度決算での自主財源比率は</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％，うち町税分は</a:t>
          </a:r>
          <a:r>
            <a:rPr kumimoji="1" lang="en-US" altLang="ja-JP" sz="1300">
              <a:latin typeface="ＭＳ Ｐゴシック" panose="020B0600070205080204" pitchFamily="50" charset="-128"/>
              <a:ea typeface="ＭＳ Ｐゴシック" panose="020B0600070205080204" pitchFamily="50" charset="-128"/>
            </a:rPr>
            <a:t>43.4</a:t>
          </a:r>
          <a:r>
            <a:rPr kumimoji="1" lang="ja-JP" altLang="en-US" sz="1300">
              <a:latin typeface="ＭＳ Ｐゴシック" panose="020B0600070205080204" pitchFamily="50" charset="-128"/>
              <a:ea typeface="ＭＳ Ｐゴシック" panose="020B0600070205080204" pitchFamily="50" charset="-128"/>
            </a:rPr>
            <a:t>％となっています。今後も税収の徴収率向上を中心とする歳入確保に努めます。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89605</xdr:rowOff>
    </xdr:to>
    <xdr:cxnSp macro="">
      <xdr:nvCxnSpPr>
        <xdr:cNvPr id="69" name="直線コネクタ 68"/>
        <xdr:cNvCxnSpPr/>
      </xdr:nvCxnSpPr>
      <xdr:spPr>
        <a:xfrm>
          <a:off x="4114800" y="711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89605</xdr:rowOff>
    </xdr:to>
    <xdr:cxnSp macro="">
      <xdr:nvCxnSpPr>
        <xdr:cNvPr id="72" name="直線コネクタ 71"/>
        <xdr:cNvCxnSpPr/>
      </xdr:nvCxnSpPr>
      <xdr:spPr>
        <a:xfrm>
          <a:off x="3225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xdr:cNvCxnSpPr/>
      </xdr:nvCxnSpPr>
      <xdr:spPr>
        <a:xfrm flipV="1">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103011</xdr:rowOff>
    </xdr:to>
    <xdr:cxnSp macro="">
      <xdr:nvCxnSpPr>
        <xdr:cNvPr id="78" name="直線コネクタ 77"/>
        <xdr:cNvCxnSpPr/>
      </xdr:nvCxnSpPr>
      <xdr:spPr>
        <a:xfrm>
          <a:off x="1447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類似団体平均より良好です。</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年度にかけてはほぼ横ばいとなっています。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64558</xdr:rowOff>
    </xdr:from>
    <xdr:to>
      <xdr:col>23</xdr:col>
      <xdr:colOff>133350</xdr:colOff>
      <xdr:row>62</xdr:row>
      <xdr:rowOff>68580</xdr:rowOff>
    </xdr:to>
    <xdr:cxnSp macro="">
      <xdr:nvCxnSpPr>
        <xdr:cNvPr id="132" name="直線コネクタ 131"/>
        <xdr:cNvCxnSpPr/>
      </xdr:nvCxnSpPr>
      <xdr:spPr>
        <a:xfrm>
          <a:off x="4114800" y="1069445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64558</xdr:rowOff>
    </xdr:from>
    <xdr:to>
      <xdr:col>19</xdr:col>
      <xdr:colOff>133350</xdr:colOff>
      <xdr:row>62</xdr:row>
      <xdr:rowOff>64558</xdr:rowOff>
    </xdr:to>
    <xdr:cxnSp macro="">
      <xdr:nvCxnSpPr>
        <xdr:cNvPr id="135" name="直線コネクタ 134"/>
        <xdr:cNvCxnSpPr/>
      </xdr:nvCxnSpPr>
      <xdr:spPr>
        <a:xfrm>
          <a:off x="3225800" y="1069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62</xdr:row>
      <xdr:rowOff>64558</xdr:rowOff>
    </xdr:to>
    <xdr:cxnSp macro="">
      <xdr:nvCxnSpPr>
        <xdr:cNvPr id="138" name="直線コネクタ 137"/>
        <xdr:cNvCxnSpPr/>
      </xdr:nvCxnSpPr>
      <xdr:spPr>
        <a:xfrm>
          <a:off x="2336800" y="105939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62</xdr:row>
      <xdr:rowOff>28363</xdr:rowOff>
    </xdr:to>
    <xdr:cxnSp macro="">
      <xdr:nvCxnSpPr>
        <xdr:cNvPr id="141" name="直線コネクタ 140"/>
        <xdr:cNvCxnSpPr/>
      </xdr:nvCxnSpPr>
      <xdr:spPr>
        <a:xfrm flipV="1">
          <a:off x="1447800" y="105939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1" name="楕円 150"/>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2"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13758</xdr:rowOff>
    </xdr:from>
    <xdr:to>
      <xdr:col>19</xdr:col>
      <xdr:colOff>184150</xdr:colOff>
      <xdr:row>62</xdr:row>
      <xdr:rowOff>115358</xdr:rowOff>
    </xdr:to>
    <xdr:sp macro="" textlink="">
      <xdr:nvSpPr>
        <xdr:cNvPr id="153" name="楕円 152"/>
        <xdr:cNvSpPr/>
      </xdr:nvSpPr>
      <xdr:spPr>
        <a:xfrm>
          <a:off x="4064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125535</xdr:rowOff>
    </xdr:from>
    <xdr:ext cx="736600" cy="259045"/>
    <xdr:sp macro="" textlink="">
      <xdr:nvSpPr>
        <xdr:cNvPr id="154" name="テキスト ボックス 153"/>
        <xdr:cNvSpPr txBox="1"/>
      </xdr:nvSpPr>
      <xdr:spPr>
        <a:xfrm>
          <a:off x="3733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13758</xdr:rowOff>
    </xdr:from>
    <xdr:to>
      <xdr:col>15</xdr:col>
      <xdr:colOff>133350</xdr:colOff>
      <xdr:row>62</xdr:row>
      <xdr:rowOff>115358</xdr:rowOff>
    </xdr:to>
    <xdr:sp macro="" textlink="">
      <xdr:nvSpPr>
        <xdr:cNvPr id="155" name="楕円 154"/>
        <xdr:cNvSpPr/>
      </xdr:nvSpPr>
      <xdr:spPr>
        <a:xfrm>
          <a:off x="3175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100135</xdr:rowOff>
    </xdr:from>
    <xdr:ext cx="762000" cy="259045"/>
    <xdr:sp macro="" textlink="">
      <xdr:nvSpPr>
        <xdr:cNvPr id="156" name="テキスト ボックス 155"/>
        <xdr:cNvSpPr txBox="1"/>
      </xdr:nvSpPr>
      <xdr:spPr>
        <a:xfrm>
          <a:off x="2844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7" name="楕円 156"/>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8" name="テキスト ボックス 157"/>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59" name="楕円 158"/>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60" name="テキスト ボックス 159"/>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類似団体平均を下回り，良好な結果となっています。</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年度より減少している要因は，電算システム改修業務委託料の減や，保育所再整備に伴う保育所臨時職員賃金の減によるものです。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引き続き，経常経費の抑制に努めていきます。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45957</xdr:rowOff>
    </xdr:from>
    <xdr:to>
      <xdr:col>23</xdr:col>
      <xdr:colOff>133350</xdr:colOff>
      <xdr:row>82</xdr:row>
      <xdr:rowOff>81767</xdr:rowOff>
    </xdr:to>
    <xdr:cxnSp macro="">
      <xdr:nvCxnSpPr>
        <xdr:cNvPr id="195" name="直線コネクタ 194"/>
        <xdr:cNvCxnSpPr/>
      </xdr:nvCxnSpPr>
      <xdr:spPr>
        <a:xfrm flipV="1">
          <a:off x="4114800" y="14104857"/>
          <a:ext cx="838200" cy="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81767</xdr:rowOff>
    </xdr:from>
    <xdr:to>
      <xdr:col>19</xdr:col>
      <xdr:colOff>133350</xdr:colOff>
      <xdr:row>82</xdr:row>
      <xdr:rowOff>98819</xdr:rowOff>
    </xdr:to>
    <xdr:cxnSp macro="">
      <xdr:nvCxnSpPr>
        <xdr:cNvPr id="198" name="直線コネクタ 197"/>
        <xdr:cNvCxnSpPr/>
      </xdr:nvCxnSpPr>
      <xdr:spPr>
        <a:xfrm flipV="1">
          <a:off x="3225800" y="14140667"/>
          <a:ext cx="889000" cy="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56212</xdr:rowOff>
    </xdr:from>
    <xdr:to>
      <xdr:col>15</xdr:col>
      <xdr:colOff>82550</xdr:colOff>
      <xdr:row>82</xdr:row>
      <xdr:rowOff>98819</xdr:rowOff>
    </xdr:to>
    <xdr:cxnSp macro="">
      <xdr:nvCxnSpPr>
        <xdr:cNvPr id="201" name="直線コネクタ 200"/>
        <xdr:cNvCxnSpPr/>
      </xdr:nvCxnSpPr>
      <xdr:spPr>
        <a:xfrm>
          <a:off x="2336800" y="14115112"/>
          <a:ext cx="889000" cy="4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14734</xdr:rowOff>
    </xdr:from>
    <xdr:to>
      <xdr:col>11</xdr:col>
      <xdr:colOff>31750</xdr:colOff>
      <xdr:row>82</xdr:row>
      <xdr:rowOff>56212</xdr:rowOff>
    </xdr:to>
    <xdr:cxnSp macro="">
      <xdr:nvCxnSpPr>
        <xdr:cNvPr id="204" name="直線コネクタ 203"/>
        <xdr:cNvCxnSpPr/>
      </xdr:nvCxnSpPr>
      <xdr:spPr>
        <a:xfrm>
          <a:off x="1447800" y="14073634"/>
          <a:ext cx="889000" cy="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166607</xdr:rowOff>
    </xdr:from>
    <xdr:to>
      <xdr:col>23</xdr:col>
      <xdr:colOff>184150</xdr:colOff>
      <xdr:row>82</xdr:row>
      <xdr:rowOff>96757</xdr:rowOff>
    </xdr:to>
    <xdr:sp macro="" textlink="">
      <xdr:nvSpPr>
        <xdr:cNvPr id="214" name="楕円 213"/>
        <xdr:cNvSpPr/>
      </xdr:nvSpPr>
      <xdr:spPr>
        <a:xfrm>
          <a:off x="4902200" y="140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87884</xdr:rowOff>
    </xdr:from>
    <xdr:ext cx="762000" cy="259045"/>
    <xdr:sp macro="" textlink="">
      <xdr:nvSpPr>
        <xdr:cNvPr id="215" name="人件費・物件費等の状況該当値テキスト"/>
        <xdr:cNvSpPr txBox="1"/>
      </xdr:nvSpPr>
      <xdr:spPr>
        <a:xfrm>
          <a:off x="5041900" y="1397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30967</xdr:rowOff>
    </xdr:from>
    <xdr:to>
      <xdr:col>19</xdr:col>
      <xdr:colOff>184150</xdr:colOff>
      <xdr:row>82</xdr:row>
      <xdr:rowOff>132567</xdr:rowOff>
    </xdr:to>
    <xdr:sp macro="" textlink="">
      <xdr:nvSpPr>
        <xdr:cNvPr id="216" name="楕円 215"/>
        <xdr:cNvSpPr/>
      </xdr:nvSpPr>
      <xdr:spPr>
        <a:xfrm>
          <a:off x="4064000" y="1408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142744</xdr:rowOff>
    </xdr:from>
    <xdr:ext cx="736600" cy="259045"/>
    <xdr:sp macro="" textlink="">
      <xdr:nvSpPr>
        <xdr:cNvPr id="217" name="テキスト ボックス 216"/>
        <xdr:cNvSpPr txBox="1"/>
      </xdr:nvSpPr>
      <xdr:spPr>
        <a:xfrm>
          <a:off x="3733800" y="1385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48019</xdr:rowOff>
    </xdr:from>
    <xdr:to>
      <xdr:col>15</xdr:col>
      <xdr:colOff>133350</xdr:colOff>
      <xdr:row>82</xdr:row>
      <xdr:rowOff>149619</xdr:rowOff>
    </xdr:to>
    <xdr:sp macro="" textlink="">
      <xdr:nvSpPr>
        <xdr:cNvPr id="218" name="楕円 217"/>
        <xdr:cNvSpPr/>
      </xdr:nvSpPr>
      <xdr:spPr>
        <a:xfrm>
          <a:off x="3175000" y="141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159796</xdr:rowOff>
    </xdr:from>
    <xdr:ext cx="762000" cy="259045"/>
    <xdr:sp macro="" textlink="">
      <xdr:nvSpPr>
        <xdr:cNvPr id="219" name="テキスト ボックス 218"/>
        <xdr:cNvSpPr txBox="1"/>
      </xdr:nvSpPr>
      <xdr:spPr>
        <a:xfrm>
          <a:off x="2844800" y="1387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5412</xdr:rowOff>
    </xdr:from>
    <xdr:to>
      <xdr:col>11</xdr:col>
      <xdr:colOff>82550</xdr:colOff>
      <xdr:row>82</xdr:row>
      <xdr:rowOff>107012</xdr:rowOff>
    </xdr:to>
    <xdr:sp macro="" textlink="">
      <xdr:nvSpPr>
        <xdr:cNvPr id="220" name="楕円 219"/>
        <xdr:cNvSpPr/>
      </xdr:nvSpPr>
      <xdr:spPr>
        <a:xfrm>
          <a:off x="2286000" y="140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117189</xdr:rowOff>
    </xdr:from>
    <xdr:ext cx="762000" cy="259045"/>
    <xdr:sp macro="" textlink="">
      <xdr:nvSpPr>
        <xdr:cNvPr id="221" name="テキスト ボックス 220"/>
        <xdr:cNvSpPr txBox="1"/>
      </xdr:nvSpPr>
      <xdr:spPr>
        <a:xfrm>
          <a:off x="1955800" y="138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135384</xdr:rowOff>
    </xdr:from>
    <xdr:to>
      <xdr:col>7</xdr:col>
      <xdr:colOff>31750</xdr:colOff>
      <xdr:row>82</xdr:row>
      <xdr:rowOff>65534</xdr:rowOff>
    </xdr:to>
    <xdr:sp macro="" textlink="">
      <xdr:nvSpPr>
        <xdr:cNvPr id="222" name="楕円 221"/>
        <xdr:cNvSpPr/>
      </xdr:nvSpPr>
      <xdr:spPr>
        <a:xfrm>
          <a:off x="1397000" y="140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75711</xdr:rowOff>
    </xdr:from>
    <xdr:ext cx="762000" cy="259045"/>
    <xdr:sp macro="" textlink="">
      <xdr:nvSpPr>
        <xdr:cNvPr id="223" name="テキスト ボックス 222"/>
        <xdr:cNvSpPr txBox="1"/>
      </xdr:nvSpPr>
      <xdr:spPr>
        <a:xfrm>
          <a:off x="1066800" y="1379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類似団体平均とほぼ同程度であり，引き続き適正な給与体制を維持していきます。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57" name="直線コネクタ 256"/>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125589</xdr:rowOff>
    </xdr:to>
    <xdr:cxnSp macro="">
      <xdr:nvCxnSpPr>
        <xdr:cNvPr id="260" name="直線コネクタ 259"/>
        <xdr:cNvCxnSpPr/>
      </xdr:nvCxnSpPr>
      <xdr:spPr>
        <a:xfrm>
          <a:off x="15290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152400</xdr:rowOff>
    </xdr:to>
    <xdr:cxnSp macro="">
      <xdr:nvCxnSpPr>
        <xdr:cNvPr id="263" name="直線コネクタ 262"/>
        <xdr:cNvCxnSpPr/>
      </xdr:nvCxnSpPr>
      <xdr:spPr>
        <a:xfrm flipV="1">
          <a:off x="14401800" y="1467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74789</xdr:rowOff>
    </xdr:to>
    <xdr:cxnSp macro="">
      <xdr:nvCxnSpPr>
        <xdr:cNvPr id="266" name="直線コネクタ 265"/>
        <xdr:cNvCxnSpPr/>
      </xdr:nvCxnSpPr>
      <xdr:spPr>
        <a:xfrm flipV="1">
          <a:off x="13512800" y="147256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6" name="楕円 275"/>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91316</xdr:rowOff>
    </xdr:from>
    <xdr:ext cx="762000" cy="259045"/>
    <xdr:sp macro="" textlink="">
      <xdr:nvSpPr>
        <xdr:cNvPr id="277" name="給与水準   （国との比較）該当値テキスト"/>
        <xdr:cNvSpPr txBox="1"/>
      </xdr:nvSpPr>
      <xdr:spPr>
        <a:xfrm>
          <a:off x="171069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8" name="楕円 277"/>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79" name="テキスト ボックス 278"/>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0" name="楕円 279"/>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81" name="テキスト ボックス 280"/>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4" name="楕円 283"/>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5" name="テキスト ボックス 284"/>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これまでの退職者補充調整の取り組みなどにより，類似団体平均より良好な結果となっています。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今後も適正な定員管理を行っていきます。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69638</xdr:rowOff>
    </xdr:from>
    <xdr:to>
      <xdr:col>81</xdr:col>
      <xdr:colOff>44450</xdr:colOff>
      <xdr:row>60</xdr:row>
      <xdr:rowOff>76341</xdr:rowOff>
    </xdr:to>
    <xdr:cxnSp macro="">
      <xdr:nvCxnSpPr>
        <xdr:cNvPr id="320" name="直線コネクタ 319"/>
        <xdr:cNvCxnSpPr/>
      </xdr:nvCxnSpPr>
      <xdr:spPr>
        <a:xfrm flipV="1">
          <a:off x="16179800" y="10356638"/>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70979</xdr:rowOff>
    </xdr:from>
    <xdr:to>
      <xdr:col>77</xdr:col>
      <xdr:colOff>44450</xdr:colOff>
      <xdr:row>60</xdr:row>
      <xdr:rowOff>76341</xdr:rowOff>
    </xdr:to>
    <xdr:cxnSp macro="">
      <xdr:nvCxnSpPr>
        <xdr:cNvPr id="323" name="直線コネクタ 322"/>
        <xdr:cNvCxnSpPr/>
      </xdr:nvCxnSpPr>
      <xdr:spPr>
        <a:xfrm>
          <a:off x="15290800" y="10357979"/>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70979</xdr:rowOff>
    </xdr:from>
    <xdr:to>
      <xdr:col>72</xdr:col>
      <xdr:colOff>203200</xdr:colOff>
      <xdr:row>60</xdr:row>
      <xdr:rowOff>75001</xdr:rowOff>
    </xdr:to>
    <xdr:cxnSp macro="">
      <xdr:nvCxnSpPr>
        <xdr:cNvPr id="326" name="直線コネクタ 325"/>
        <xdr:cNvCxnSpPr/>
      </xdr:nvCxnSpPr>
      <xdr:spPr>
        <a:xfrm flipV="1">
          <a:off x="14401800" y="1035797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75001</xdr:rowOff>
    </xdr:from>
    <xdr:to>
      <xdr:col>68</xdr:col>
      <xdr:colOff>152400</xdr:colOff>
      <xdr:row>60</xdr:row>
      <xdr:rowOff>123261</xdr:rowOff>
    </xdr:to>
    <xdr:cxnSp macro="">
      <xdr:nvCxnSpPr>
        <xdr:cNvPr id="329" name="直線コネクタ 328"/>
        <xdr:cNvCxnSpPr/>
      </xdr:nvCxnSpPr>
      <xdr:spPr>
        <a:xfrm flipV="1">
          <a:off x="13512800" y="1036200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18838</xdr:rowOff>
    </xdr:from>
    <xdr:to>
      <xdr:col>81</xdr:col>
      <xdr:colOff>95250</xdr:colOff>
      <xdr:row>60</xdr:row>
      <xdr:rowOff>120438</xdr:rowOff>
    </xdr:to>
    <xdr:sp macro="" textlink="">
      <xdr:nvSpPr>
        <xdr:cNvPr id="339" name="楕円 338"/>
        <xdr:cNvSpPr/>
      </xdr:nvSpPr>
      <xdr:spPr>
        <a:xfrm>
          <a:off x="16967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35365</xdr:rowOff>
    </xdr:from>
    <xdr:ext cx="762000" cy="259045"/>
    <xdr:sp macro="" textlink="">
      <xdr:nvSpPr>
        <xdr:cNvPr id="340" name="定員管理の状況該当値テキスト"/>
        <xdr:cNvSpPr txBox="1"/>
      </xdr:nvSpPr>
      <xdr:spPr>
        <a:xfrm>
          <a:off x="17106900" y="1015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25541</xdr:rowOff>
    </xdr:from>
    <xdr:to>
      <xdr:col>77</xdr:col>
      <xdr:colOff>95250</xdr:colOff>
      <xdr:row>60</xdr:row>
      <xdr:rowOff>127141</xdr:rowOff>
    </xdr:to>
    <xdr:sp macro="" textlink="">
      <xdr:nvSpPr>
        <xdr:cNvPr id="341" name="楕円 340"/>
        <xdr:cNvSpPr/>
      </xdr:nvSpPr>
      <xdr:spPr>
        <a:xfrm>
          <a:off x="16129000" y="103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137318</xdr:rowOff>
    </xdr:from>
    <xdr:ext cx="736600" cy="259045"/>
    <xdr:sp macro="" textlink="">
      <xdr:nvSpPr>
        <xdr:cNvPr id="342" name="テキスト ボックス 341"/>
        <xdr:cNvSpPr txBox="1"/>
      </xdr:nvSpPr>
      <xdr:spPr>
        <a:xfrm>
          <a:off x="15798800" y="1008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20179</xdr:rowOff>
    </xdr:from>
    <xdr:to>
      <xdr:col>73</xdr:col>
      <xdr:colOff>44450</xdr:colOff>
      <xdr:row>60</xdr:row>
      <xdr:rowOff>121779</xdr:rowOff>
    </xdr:to>
    <xdr:sp macro="" textlink="">
      <xdr:nvSpPr>
        <xdr:cNvPr id="343" name="楕円 342"/>
        <xdr:cNvSpPr/>
      </xdr:nvSpPr>
      <xdr:spPr>
        <a:xfrm>
          <a:off x="15240000" y="103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131956</xdr:rowOff>
    </xdr:from>
    <xdr:ext cx="762000" cy="259045"/>
    <xdr:sp macro="" textlink="">
      <xdr:nvSpPr>
        <xdr:cNvPr id="344" name="テキスト ボックス 343"/>
        <xdr:cNvSpPr txBox="1"/>
      </xdr:nvSpPr>
      <xdr:spPr>
        <a:xfrm>
          <a:off x="14909800" y="1007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24201</xdr:rowOff>
    </xdr:from>
    <xdr:to>
      <xdr:col>68</xdr:col>
      <xdr:colOff>203200</xdr:colOff>
      <xdr:row>60</xdr:row>
      <xdr:rowOff>125801</xdr:rowOff>
    </xdr:to>
    <xdr:sp macro="" textlink="">
      <xdr:nvSpPr>
        <xdr:cNvPr id="345" name="楕円 344"/>
        <xdr:cNvSpPr/>
      </xdr:nvSpPr>
      <xdr:spPr>
        <a:xfrm>
          <a:off x="14351000" y="103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135978</xdr:rowOff>
    </xdr:from>
    <xdr:ext cx="762000" cy="259045"/>
    <xdr:sp macro="" textlink="">
      <xdr:nvSpPr>
        <xdr:cNvPr id="346" name="テキスト ボックス 345"/>
        <xdr:cNvSpPr txBox="1"/>
      </xdr:nvSpPr>
      <xdr:spPr>
        <a:xfrm>
          <a:off x="14020800" y="1008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72461</xdr:rowOff>
    </xdr:from>
    <xdr:to>
      <xdr:col>64</xdr:col>
      <xdr:colOff>152400</xdr:colOff>
      <xdr:row>61</xdr:row>
      <xdr:rowOff>2611</xdr:rowOff>
    </xdr:to>
    <xdr:sp macro="" textlink="">
      <xdr:nvSpPr>
        <xdr:cNvPr id="347" name="楕円 346"/>
        <xdr:cNvSpPr/>
      </xdr:nvSpPr>
      <xdr:spPr>
        <a:xfrm>
          <a:off x="13462000" y="103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12788</xdr:rowOff>
    </xdr:from>
    <xdr:ext cx="762000" cy="259045"/>
    <xdr:sp macro="" textlink="">
      <xdr:nvSpPr>
        <xdr:cNvPr id="348" name="テキスト ボックス 347"/>
        <xdr:cNvSpPr txBox="1"/>
      </xdr:nvSpPr>
      <xdr:spPr>
        <a:xfrm>
          <a:off x="13131800" y="1012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類似団体，全国平均よりも悪い状況にあります。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かけて取り組んだ大型事業に係る事業債ごとの償還が完了するまでは，毎年の元利償還金が変わらないため，公債費は高止まりとなっていますが，今後は一旦改善した後，庁舎移転事業や公民館整備事業等の大規模事業の公債費償還により再び上昇する見込みで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92964</xdr:rowOff>
    </xdr:to>
    <xdr:cxnSp macro="">
      <xdr:nvCxnSpPr>
        <xdr:cNvPr id="380" name="直線コネクタ 379"/>
        <xdr:cNvCxnSpPr/>
      </xdr:nvCxnSpPr>
      <xdr:spPr>
        <a:xfrm flipV="1">
          <a:off x="16179800" y="724560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42</xdr:row>
      <xdr:rowOff>141224</xdr:rowOff>
    </xdr:to>
    <xdr:cxnSp macro="">
      <xdr:nvCxnSpPr>
        <xdr:cNvPr id="383" name="直線コネクタ 382"/>
        <xdr:cNvCxnSpPr/>
      </xdr:nvCxnSpPr>
      <xdr:spPr>
        <a:xfrm flipV="1">
          <a:off x="15290800" y="72938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8382</xdr:rowOff>
    </xdr:to>
    <xdr:cxnSp macro="">
      <xdr:nvCxnSpPr>
        <xdr:cNvPr id="386" name="直線コネクタ 385"/>
        <xdr:cNvCxnSpPr/>
      </xdr:nvCxnSpPr>
      <xdr:spPr>
        <a:xfrm flipV="1">
          <a:off x="14401800" y="73421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43</xdr:row>
      <xdr:rowOff>66294</xdr:rowOff>
    </xdr:to>
    <xdr:cxnSp macro="">
      <xdr:nvCxnSpPr>
        <xdr:cNvPr id="389" name="直線コネクタ 388"/>
        <xdr:cNvCxnSpPr/>
      </xdr:nvCxnSpPr>
      <xdr:spPr>
        <a:xfrm flipV="1">
          <a:off x="13512800" y="73807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9" name="楕円 398"/>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0"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401" name="楕円 400"/>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02" name="テキスト ボックス 401"/>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3" name="楕円 402"/>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4" name="テキスト ボックス 403"/>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129032</xdr:rowOff>
    </xdr:from>
    <xdr:to>
      <xdr:col>68</xdr:col>
      <xdr:colOff>203200</xdr:colOff>
      <xdr:row>43</xdr:row>
      <xdr:rowOff>59182</xdr:rowOff>
    </xdr:to>
    <xdr:sp macro="" textlink="">
      <xdr:nvSpPr>
        <xdr:cNvPr id="405" name="楕円 404"/>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43959</xdr:rowOff>
    </xdr:from>
    <xdr:ext cx="762000" cy="259045"/>
    <xdr:sp macro="" textlink="">
      <xdr:nvSpPr>
        <xdr:cNvPr id="406" name="テキスト ボックス 405"/>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7" name="楕円 406"/>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8" name="テキスト ボックス 407"/>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昨年度に引き続き，類似団体平均より良好です。</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年度以降は将来負担額へ充当可能な財源が将来負担額を超え，将来の負担がマイナスとなったため，値が出ていません。</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29,852
29,091
13.79
9,656,523
9,078,203
484,220
6,311,341
8,128,139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給与体系の適正化，退職者補充調整などの取り組みにより，類似団体平均より良好な結果となっています。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引き続き適正な給与体系を維持します。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35</xdr:row>
      <xdr:rowOff>161290</xdr:rowOff>
    </xdr:to>
    <xdr:cxnSp macro="">
      <xdr:nvCxnSpPr>
        <xdr:cNvPr id="64" name="直線コネクタ 63"/>
        <xdr:cNvCxnSpPr/>
      </xdr:nvCxnSpPr>
      <xdr:spPr>
        <a:xfrm flipV="1">
          <a:off x="3987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3556</xdr:rowOff>
    </xdr:to>
    <xdr:cxnSp macro="">
      <xdr:nvCxnSpPr>
        <xdr:cNvPr id="67" name="直線コネクタ 66"/>
        <xdr:cNvCxnSpPr/>
      </xdr:nvCxnSpPr>
      <xdr:spPr>
        <a:xfrm flipV="1">
          <a:off x="3098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3556</xdr:rowOff>
    </xdr:to>
    <xdr:cxnSp macro="">
      <xdr:nvCxnSpPr>
        <xdr:cNvPr id="70" name="直線コネクタ 69"/>
        <xdr:cNvCxnSpPr/>
      </xdr:nvCxnSpPr>
      <xdr:spPr>
        <a:xfrm>
          <a:off x="2209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35</xdr:row>
      <xdr:rowOff>170434</xdr:rowOff>
    </xdr:to>
    <xdr:cxnSp macro="">
      <xdr:nvCxnSpPr>
        <xdr:cNvPr id="73" name="直線コネクタ 72"/>
        <xdr:cNvCxnSpPr/>
      </xdr:nvCxnSpPr>
      <xdr:spPr>
        <a:xfrm flipV="1">
          <a:off x="1320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117873</xdr:rowOff>
    </xdr:from>
    <xdr:ext cx="762000" cy="259045"/>
    <xdr:sp macro="" textlink="">
      <xdr:nvSpPr>
        <xdr:cNvPr id="84" name="人件費該当値テキスト"/>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119634</xdr:rowOff>
    </xdr:from>
    <xdr:to>
      <xdr:col>6</xdr:col>
      <xdr:colOff>171450</xdr:colOff>
      <xdr:row>36</xdr:row>
      <xdr:rowOff>49784</xdr:rowOff>
    </xdr:to>
    <xdr:sp macro="" textlink="">
      <xdr:nvSpPr>
        <xdr:cNvPr id="91" name="楕円 90"/>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59961</xdr:rowOff>
    </xdr:from>
    <xdr:ext cx="762000" cy="259045"/>
    <xdr:sp macro="" textlink="">
      <xdr:nvSpPr>
        <xdr:cNvPr id="92" name="テキスト ボックス 91"/>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内部管理経費の削減や事務事業費の見直しなどにより，類似団体平均より良好な結果となっています。引き続き，内部管理経費の抑制を図っていきます。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107950</xdr:rowOff>
    </xdr:from>
    <xdr:to>
      <xdr:col>82</xdr:col>
      <xdr:colOff>107950</xdr:colOff>
      <xdr:row>13</xdr:row>
      <xdr:rowOff>153670</xdr:rowOff>
    </xdr:to>
    <xdr:cxnSp macro="">
      <xdr:nvCxnSpPr>
        <xdr:cNvPr id="125" name="直線コネクタ 124"/>
        <xdr:cNvCxnSpPr/>
      </xdr:nvCxnSpPr>
      <xdr:spPr>
        <a:xfrm>
          <a:off x="15671800" y="2336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13</xdr:row>
      <xdr:rowOff>130810</xdr:rowOff>
    </xdr:to>
    <xdr:cxnSp macro="">
      <xdr:nvCxnSpPr>
        <xdr:cNvPr id="128" name="直線コネクタ 127"/>
        <xdr:cNvCxnSpPr/>
      </xdr:nvCxnSpPr>
      <xdr:spPr>
        <a:xfrm flipV="1">
          <a:off x="14782800" y="233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130810</xdr:rowOff>
    </xdr:from>
    <xdr:to>
      <xdr:col>73</xdr:col>
      <xdr:colOff>180975</xdr:colOff>
      <xdr:row>13</xdr:row>
      <xdr:rowOff>168910</xdr:rowOff>
    </xdr:to>
    <xdr:cxnSp macro="">
      <xdr:nvCxnSpPr>
        <xdr:cNvPr id="131" name="直線コネクタ 130"/>
        <xdr:cNvCxnSpPr/>
      </xdr:nvCxnSpPr>
      <xdr:spPr>
        <a:xfrm flipV="1">
          <a:off x="13893800" y="235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123190</xdr:rowOff>
    </xdr:from>
    <xdr:to>
      <xdr:col>69</xdr:col>
      <xdr:colOff>92075</xdr:colOff>
      <xdr:row>13</xdr:row>
      <xdr:rowOff>168910</xdr:rowOff>
    </xdr:to>
    <xdr:cxnSp macro="">
      <xdr:nvCxnSpPr>
        <xdr:cNvPr id="134" name="直線コネクタ 133"/>
        <xdr:cNvCxnSpPr/>
      </xdr:nvCxnSpPr>
      <xdr:spPr>
        <a:xfrm>
          <a:off x="13004800" y="235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102870</xdr:rowOff>
    </xdr:from>
    <xdr:to>
      <xdr:col>82</xdr:col>
      <xdr:colOff>158750</xdr:colOff>
      <xdr:row>14</xdr:row>
      <xdr:rowOff>33020</xdr:rowOff>
    </xdr:to>
    <xdr:sp macro="" textlink="">
      <xdr:nvSpPr>
        <xdr:cNvPr id="144" name="楕円 143"/>
        <xdr:cNvSpPr/>
      </xdr:nvSpPr>
      <xdr:spPr>
        <a:xfrm>
          <a:off x="164592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119397</xdr:rowOff>
    </xdr:from>
    <xdr:ext cx="762000" cy="259045"/>
    <xdr:sp macro="" textlink="">
      <xdr:nvSpPr>
        <xdr:cNvPr id="145" name="物件費該当値テキスト"/>
        <xdr:cNvSpPr txBox="1"/>
      </xdr:nvSpPr>
      <xdr:spPr>
        <a:xfrm>
          <a:off x="165989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46" name="楕円 145"/>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47" name="テキスト ボックス 146"/>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80010</xdr:rowOff>
    </xdr:from>
    <xdr:to>
      <xdr:col>74</xdr:col>
      <xdr:colOff>31750</xdr:colOff>
      <xdr:row>14</xdr:row>
      <xdr:rowOff>10160</xdr:rowOff>
    </xdr:to>
    <xdr:sp macro="" textlink="">
      <xdr:nvSpPr>
        <xdr:cNvPr id="148" name="楕円 147"/>
        <xdr:cNvSpPr/>
      </xdr:nvSpPr>
      <xdr:spPr>
        <a:xfrm>
          <a:off x="14732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20337</xdr:rowOff>
    </xdr:from>
    <xdr:ext cx="762000" cy="259045"/>
    <xdr:sp macro="" textlink="">
      <xdr:nvSpPr>
        <xdr:cNvPr id="149" name="テキスト ボックス 148"/>
        <xdr:cNvSpPr txBox="1"/>
      </xdr:nvSpPr>
      <xdr:spPr>
        <a:xfrm>
          <a:off x="14401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118110</xdr:rowOff>
    </xdr:from>
    <xdr:to>
      <xdr:col>69</xdr:col>
      <xdr:colOff>142875</xdr:colOff>
      <xdr:row>14</xdr:row>
      <xdr:rowOff>48260</xdr:rowOff>
    </xdr:to>
    <xdr:sp macro="" textlink="">
      <xdr:nvSpPr>
        <xdr:cNvPr id="150" name="楕円 149"/>
        <xdr:cNvSpPr/>
      </xdr:nvSpPr>
      <xdr:spPr>
        <a:xfrm>
          <a:off x="13843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58437</xdr:rowOff>
    </xdr:from>
    <xdr:ext cx="762000" cy="259045"/>
    <xdr:sp macro="" textlink="">
      <xdr:nvSpPr>
        <xdr:cNvPr id="151" name="テキスト ボックス 150"/>
        <xdr:cNvSpPr txBox="1"/>
      </xdr:nvSpPr>
      <xdr:spPr>
        <a:xfrm>
          <a:off x="13512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72390</xdr:rowOff>
    </xdr:from>
    <xdr:to>
      <xdr:col>65</xdr:col>
      <xdr:colOff>53975</xdr:colOff>
      <xdr:row>14</xdr:row>
      <xdr:rowOff>2540</xdr:rowOff>
    </xdr:to>
    <xdr:sp macro="" textlink="">
      <xdr:nvSpPr>
        <xdr:cNvPr id="152" name="楕円 151"/>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12717</xdr:rowOff>
    </xdr:from>
    <xdr:ext cx="762000" cy="259045"/>
    <xdr:sp macro="" textlink="">
      <xdr:nvSpPr>
        <xdr:cNvPr id="153" name="テキスト ボックス 152"/>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類似団体平均と比べて高くなっています。これは広島県からの権限移譲により，平成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年度から福祉事務所を開設したことに伴う特殊要因によるものです。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57</xdr:row>
      <xdr:rowOff>58965</xdr:rowOff>
    </xdr:to>
    <xdr:cxnSp macro="">
      <xdr:nvCxnSpPr>
        <xdr:cNvPr id="188" name="直線コネクタ 187"/>
        <xdr:cNvCxnSpPr/>
      </xdr:nvCxnSpPr>
      <xdr:spPr>
        <a:xfrm>
          <a:off x="3987800" y="97554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26307</xdr:rowOff>
    </xdr:to>
    <xdr:cxnSp macro="">
      <xdr:nvCxnSpPr>
        <xdr:cNvPr id="191" name="直線コネクタ 190"/>
        <xdr:cNvCxnSpPr/>
      </xdr:nvCxnSpPr>
      <xdr:spPr>
        <a:xfrm flipV="1">
          <a:off x="3098800" y="9755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26307</xdr:rowOff>
    </xdr:to>
    <xdr:cxnSp macro="">
      <xdr:nvCxnSpPr>
        <xdr:cNvPr id="194" name="直線コネクタ 193"/>
        <xdr:cNvCxnSpPr/>
      </xdr:nvCxnSpPr>
      <xdr:spPr>
        <a:xfrm>
          <a:off x="2209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132443</xdr:rowOff>
    </xdr:to>
    <xdr:cxnSp macro="">
      <xdr:nvCxnSpPr>
        <xdr:cNvPr id="197" name="直線コネクタ 196"/>
        <xdr:cNvCxnSpPr/>
      </xdr:nvCxnSpPr>
      <xdr:spPr>
        <a:xfrm>
          <a:off x="1320800" y="9733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07" name="楕円 206"/>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08" name="扶助費該当値テキスト"/>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09" name="楕円 208"/>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10" name="テキスト ボックス 209"/>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1" name="楕円 210"/>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61884</xdr:rowOff>
    </xdr:from>
    <xdr:ext cx="762000" cy="259045"/>
    <xdr:sp macro="" textlink="">
      <xdr:nvSpPr>
        <xdr:cNvPr id="212" name="テキスト ボックス 211"/>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3" name="楕円 212"/>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4" name="テキスト ボックス 213"/>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5" name="楕円 214"/>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6" name="テキスト ボックス 215"/>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ポイント高い結果となっています。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その主な要因は，被保険者数の増等による後期高齢者医療広域連合に係る後期高齢者医療特別会計繰出金の増によるものです。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161290</xdr:rowOff>
    </xdr:to>
    <xdr:cxnSp macro="">
      <xdr:nvCxnSpPr>
        <xdr:cNvPr id="249" name="直線コネクタ 248"/>
        <xdr:cNvCxnSpPr/>
      </xdr:nvCxnSpPr>
      <xdr:spPr>
        <a:xfrm>
          <a:off x="15671800" y="9872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100330</xdr:rowOff>
    </xdr:to>
    <xdr:cxnSp macro="">
      <xdr:nvCxnSpPr>
        <xdr:cNvPr id="252" name="直線コネクタ 251"/>
        <xdr:cNvCxnSpPr/>
      </xdr:nvCxnSpPr>
      <xdr:spPr>
        <a:xfrm>
          <a:off x="14782800" y="9728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127000</xdr:rowOff>
    </xdr:to>
    <xdr:cxnSp macro="">
      <xdr:nvCxnSpPr>
        <xdr:cNvPr id="255" name="直線コネクタ 254"/>
        <xdr:cNvCxnSpPr/>
      </xdr:nvCxnSpPr>
      <xdr:spPr>
        <a:xfrm>
          <a:off x="13893800" y="9629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58420</xdr:rowOff>
    </xdr:to>
    <xdr:cxnSp macro="">
      <xdr:nvCxnSpPr>
        <xdr:cNvPr id="258" name="直線コネクタ 257"/>
        <xdr:cNvCxnSpPr/>
      </xdr:nvCxnSpPr>
      <xdr:spPr>
        <a:xfrm flipV="1">
          <a:off x="13004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8" name="楕円 267"/>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9"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0" name="楕円 269"/>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1" name="テキスト ボックス 27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4" name="楕円 273"/>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5" name="テキスト ボックス 274"/>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6" name="楕円 275"/>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7" name="テキスト ボックス 276"/>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類似団体平均より良好な結果となっています。</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ポイント改善しています。主な要因は，安芸クリーンセンターのごみ焼却炉の長寿命化工事に係る広域ごみ焼却場事業負担金の減によるものです。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159004</xdr:rowOff>
    </xdr:to>
    <xdr:cxnSp macro="">
      <xdr:nvCxnSpPr>
        <xdr:cNvPr id="307" name="直線コネクタ 306"/>
        <xdr:cNvCxnSpPr/>
      </xdr:nvCxnSpPr>
      <xdr:spPr>
        <a:xfrm flipV="1">
          <a:off x="15671800" y="62580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19558</xdr:rowOff>
    </xdr:to>
    <xdr:cxnSp macro="">
      <xdr:nvCxnSpPr>
        <xdr:cNvPr id="310" name="直線コネクタ 309"/>
        <xdr:cNvCxnSpPr/>
      </xdr:nvCxnSpPr>
      <xdr:spPr>
        <a:xfrm flipV="1">
          <a:off x="14782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19558</xdr:rowOff>
    </xdr:to>
    <xdr:cxnSp macro="">
      <xdr:nvCxnSpPr>
        <xdr:cNvPr id="313" name="直線コネクタ 312"/>
        <xdr:cNvCxnSpPr/>
      </xdr:nvCxnSpPr>
      <xdr:spPr>
        <a:xfrm>
          <a:off x="13893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10414</xdr:rowOff>
    </xdr:to>
    <xdr:cxnSp macro="">
      <xdr:nvCxnSpPr>
        <xdr:cNvPr id="316" name="直線コネクタ 315"/>
        <xdr:cNvCxnSpPr/>
      </xdr:nvCxnSpPr>
      <xdr:spPr>
        <a:xfrm flipV="1">
          <a:off x="13004800" y="6308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6" name="楕円 325"/>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7"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8" name="楕円 327"/>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29" name="テキスト ボックス 328"/>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0" name="楕円 329"/>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1" name="テキスト ボックス 330"/>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2" name="楕円 331"/>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33" name="テキスト ボックス 332"/>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4" name="楕円 333"/>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5" name="テキスト ボックス 334"/>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類似団体平均と比べて悪い状況にあります。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年度にかけて多額の町債を財源に大型事業に取り組んだことから町債残高が急増し，それに伴って公債費負担も増加したことによるものです。</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年度以降は新発債の抑制や，プライマリーバランスの黒字化を保つことで町債残高は減少傾向にありましたが，</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年度に国の経済対策事業に係る地方債の借入れが増加したことにより地方債現在高が増加し，</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年度以降は償還進捗により地方債現在高は減少しています。</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142239</xdr:rowOff>
    </xdr:to>
    <xdr:cxnSp macro="">
      <xdr:nvCxnSpPr>
        <xdr:cNvPr id="368" name="直線コネクタ 367"/>
        <xdr:cNvCxnSpPr/>
      </xdr:nvCxnSpPr>
      <xdr:spPr>
        <a:xfrm flipV="1">
          <a:off x="3987800" y="13500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78</xdr:row>
      <xdr:rowOff>157480</xdr:rowOff>
    </xdr:to>
    <xdr:cxnSp macro="">
      <xdr:nvCxnSpPr>
        <xdr:cNvPr id="371" name="直線コネクタ 370"/>
        <xdr:cNvCxnSpPr/>
      </xdr:nvCxnSpPr>
      <xdr:spPr>
        <a:xfrm flipV="1">
          <a:off x="3098800" y="135153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79</xdr:row>
      <xdr:rowOff>24130</xdr:rowOff>
    </xdr:to>
    <xdr:cxnSp macro="">
      <xdr:nvCxnSpPr>
        <xdr:cNvPr id="374" name="直線コネクタ 373"/>
        <xdr:cNvCxnSpPr/>
      </xdr:nvCxnSpPr>
      <xdr:spPr>
        <a:xfrm flipV="1">
          <a:off x="2209800" y="1353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62230</xdr:rowOff>
    </xdr:to>
    <xdr:cxnSp macro="">
      <xdr:nvCxnSpPr>
        <xdr:cNvPr id="377" name="直線コネクタ 376"/>
        <xdr:cNvCxnSpPr/>
      </xdr:nvCxnSpPr>
      <xdr:spPr>
        <a:xfrm flipV="1">
          <a:off x="1320800" y="1356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7" name="楕円 386"/>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8"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89" name="楕円 388"/>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90" name="テキスト ボックス 389"/>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1" name="楕円 390"/>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2" name="テキスト ボックス 391"/>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3" name="楕円 392"/>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94" name="テキスト ボックス 393"/>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95" name="楕円 394"/>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96" name="テキスト ボックス 395"/>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ポイント良好な結果となっています。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その主な要因は，後期高齢者医療特別会計繰出金の増等による繰出金の増によるものです。</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75</xdr:row>
      <xdr:rowOff>165863</xdr:rowOff>
    </xdr:to>
    <xdr:cxnSp macro="">
      <xdr:nvCxnSpPr>
        <xdr:cNvPr id="427" name="直線コネクタ 426"/>
        <xdr:cNvCxnSpPr/>
      </xdr:nvCxnSpPr>
      <xdr:spPr>
        <a:xfrm>
          <a:off x="15671800" y="130108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75</xdr:row>
      <xdr:rowOff>152146</xdr:rowOff>
    </xdr:to>
    <xdr:cxnSp macro="">
      <xdr:nvCxnSpPr>
        <xdr:cNvPr id="430" name="直線コネクタ 429"/>
        <xdr:cNvCxnSpPr/>
      </xdr:nvCxnSpPr>
      <xdr:spPr>
        <a:xfrm>
          <a:off x="14782800" y="13001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5842</xdr:rowOff>
    </xdr:from>
    <xdr:to>
      <xdr:col>73</xdr:col>
      <xdr:colOff>180975</xdr:colOff>
      <xdr:row>75</xdr:row>
      <xdr:rowOff>143002</xdr:rowOff>
    </xdr:to>
    <xdr:cxnSp macro="">
      <xdr:nvCxnSpPr>
        <xdr:cNvPr id="433" name="直線コネクタ 432"/>
        <xdr:cNvCxnSpPr/>
      </xdr:nvCxnSpPr>
      <xdr:spPr>
        <a:xfrm>
          <a:off x="13893800" y="128645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75</xdr:row>
      <xdr:rowOff>56134</xdr:rowOff>
    </xdr:to>
    <xdr:cxnSp macro="">
      <xdr:nvCxnSpPr>
        <xdr:cNvPr id="436" name="直線コネクタ 435"/>
        <xdr:cNvCxnSpPr/>
      </xdr:nvCxnSpPr>
      <xdr:spPr>
        <a:xfrm flipV="1">
          <a:off x="13004800" y="128645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46" name="楕円 445"/>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47"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8" name="楕円 447"/>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49" name="テキスト ボックス 448"/>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0" name="楕円 449"/>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1" name="テキスト ボックス 450"/>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126492</xdr:rowOff>
    </xdr:from>
    <xdr:to>
      <xdr:col>69</xdr:col>
      <xdr:colOff>142875</xdr:colOff>
      <xdr:row>75</xdr:row>
      <xdr:rowOff>56642</xdr:rowOff>
    </xdr:to>
    <xdr:sp macro="" textlink="">
      <xdr:nvSpPr>
        <xdr:cNvPr id="452" name="楕円 451"/>
        <xdr:cNvSpPr/>
      </xdr:nvSpPr>
      <xdr:spPr>
        <a:xfrm>
          <a:off x="13843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66819</xdr:rowOff>
    </xdr:from>
    <xdr:ext cx="762000" cy="259045"/>
    <xdr:sp macro="" textlink="">
      <xdr:nvSpPr>
        <xdr:cNvPr id="453" name="テキスト ボックス 452"/>
        <xdr:cNvSpPr txBox="1"/>
      </xdr:nvSpPr>
      <xdr:spPr>
        <a:xfrm>
          <a:off x="13512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54" name="楕円 453"/>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55" name="テキスト ボックス 454"/>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64587</xdr:rowOff>
    </xdr:from>
    <xdr:to>
      <xdr:col>29</xdr:col>
      <xdr:colOff>127000</xdr:colOff>
      <xdr:row>19</xdr:row>
      <xdr:rowOff>88378</xdr:rowOff>
    </xdr:to>
    <xdr:cxnSp macro="">
      <xdr:nvCxnSpPr>
        <xdr:cNvPr id="52" name="直線コネクタ 51"/>
        <xdr:cNvCxnSpPr/>
      </xdr:nvCxnSpPr>
      <xdr:spPr bwMode="auto">
        <a:xfrm>
          <a:off x="5003800" y="3369762"/>
          <a:ext cx="647700" cy="2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51067</xdr:rowOff>
    </xdr:from>
    <xdr:to>
      <xdr:col>26</xdr:col>
      <xdr:colOff>50800</xdr:colOff>
      <xdr:row>19</xdr:row>
      <xdr:rowOff>64587</xdr:rowOff>
    </xdr:to>
    <xdr:cxnSp macro="">
      <xdr:nvCxnSpPr>
        <xdr:cNvPr id="55" name="直線コネクタ 54"/>
        <xdr:cNvCxnSpPr/>
      </xdr:nvCxnSpPr>
      <xdr:spPr bwMode="auto">
        <a:xfrm>
          <a:off x="4305300" y="3356242"/>
          <a:ext cx="698500" cy="1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51067</xdr:rowOff>
    </xdr:from>
    <xdr:to>
      <xdr:col>22</xdr:col>
      <xdr:colOff>114300</xdr:colOff>
      <xdr:row>19</xdr:row>
      <xdr:rowOff>59035</xdr:rowOff>
    </xdr:to>
    <xdr:cxnSp macro="">
      <xdr:nvCxnSpPr>
        <xdr:cNvPr id="58" name="直線コネクタ 57"/>
        <xdr:cNvCxnSpPr/>
      </xdr:nvCxnSpPr>
      <xdr:spPr bwMode="auto">
        <a:xfrm flipV="1">
          <a:off x="3606800" y="3356242"/>
          <a:ext cx="698500" cy="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59035</xdr:rowOff>
    </xdr:from>
    <xdr:to>
      <xdr:col>18</xdr:col>
      <xdr:colOff>177800</xdr:colOff>
      <xdr:row>19</xdr:row>
      <xdr:rowOff>122880</xdr:rowOff>
    </xdr:to>
    <xdr:cxnSp macro="">
      <xdr:nvCxnSpPr>
        <xdr:cNvPr id="61" name="直線コネクタ 60"/>
        <xdr:cNvCxnSpPr/>
      </xdr:nvCxnSpPr>
      <xdr:spPr bwMode="auto">
        <a:xfrm flipV="1">
          <a:off x="2908300" y="3364210"/>
          <a:ext cx="698500" cy="6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37578</xdr:rowOff>
    </xdr:from>
    <xdr:to>
      <xdr:col>29</xdr:col>
      <xdr:colOff>177800</xdr:colOff>
      <xdr:row>19</xdr:row>
      <xdr:rowOff>139178</xdr:rowOff>
    </xdr:to>
    <xdr:sp macro="" textlink="">
      <xdr:nvSpPr>
        <xdr:cNvPr id="71" name="楕円 70"/>
        <xdr:cNvSpPr/>
      </xdr:nvSpPr>
      <xdr:spPr bwMode="auto">
        <a:xfrm>
          <a:off x="5600700" y="334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9655</xdr:rowOff>
    </xdr:from>
    <xdr:ext cx="762000" cy="259045"/>
    <xdr:sp macro="" textlink="">
      <xdr:nvSpPr>
        <xdr:cNvPr id="72" name="人口1人当たり決算額の推移該当値テキスト130"/>
        <xdr:cNvSpPr txBox="1"/>
      </xdr:nvSpPr>
      <xdr:spPr>
        <a:xfrm>
          <a:off x="5740400" y="33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13787</xdr:rowOff>
    </xdr:from>
    <xdr:to>
      <xdr:col>26</xdr:col>
      <xdr:colOff>101600</xdr:colOff>
      <xdr:row>19</xdr:row>
      <xdr:rowOff>115387</xdr:rowOff>
    </xdr:to>
    <xdr:sp macro="" textlink="">
      <xdr:nvSpPr>
        <xdr:cNvPr id="73" name="楕円 72"/>
        <xdr:cNvSpPr/>
      </xdr:nvSpPr>
      <xdr:spPr bwMode="auto">
        <a:xfrm>
          <a:off x="4953000" y="331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100164</xdr:rowOff>
    </xdr:from>
    <xdr:ext cx="736600" cy="259045"/>
    <xdr:sp macro="" textlink="">
      <xdr:nvSpPr>
        <xdr:cNvPr id="74" name="テキスト ボックス 73"/>
        <xdr:cNvSpPr txBox="1"/>
      </xdr:nvSpPr>
      <xdr:spPr>
        <a:xfrm>
          <a:off x="4622800" y="340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267</xdr:rowOff>
    </xdr:from>
    <xdr:to>
      <xdr:col>22</xdr:col>
      <xdr:colOff>165100</xdr:colOff>
      <xdr:row>19</xdr:row>
      <xdr:rowOff>101867</xdr:rowOff>
    </xdr:to>
    <xdr:sp macro="" textlink="">
      <xdr:nvSpPr>
        <xdr:cNvPr id="75" name="楕円 74"/>
        <xdr:cNvSpPr/>
      </xdr:nvSpPr>
      <xdr:spPr bwMode="auto">
        <a:xfrm>
          <a:off x="4254500" y="330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86644</xdr:rowOff>
    </xdr:from>
    <xdr:ext cx="762000" cy="259045"/>
    <xdr:sp macro="" textlink="">
      <xdr:nvSpPr>
        <xdr:cNvPr id="76" name="テキスト ボックス 75"/>
        <xdr:cNvSpPr txBox="1"/>
      </xdr:nvSpPr>
      <xdr:spPr>
        <a:xfrm>
          <a:off x="3924300" y="339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8235</xdr:rowOff>
    </xdr:from>
    <xdr:to>
      <xdr:col>19</xdr:col>
      <xdr:colOff>38100</xdr:colOff>
      <xdr:row>19</xdr:row>
      <xdr:rowOff>109835</xdr:rowOff>
    </xdr:to>
    <xdr:sp macro="" textlink="">
      <xdr:nvSpPr>
        <xdr:cNvPr id="77" name="楕円 76"/>
        <xdr:cNvSpPr/>
      </xdr:nvSpPr>
      <xdr:spPr bwMode="auto">
        <a:xfrm>
          <a:off x="3556000" y="331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94612</xdr:rowOff>
    </xdr:from>
    <xdr:ext cx="762000" cy="259045"/>
    <xdr:sp macro="" textlink="">
      <xdr:nvSpPr>
        <xdr:cNvPr id="78" name="テキスト ボックス 77"/>
        <xdr:cNvSpPr txBox="1"/>
      </xdr:nvSpPr>
      <xdr:spPr>
        <a:xfrm>
          <a:off x="3225800" y="339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72080</xdr:rowOff>
    </xdr:from>
    <xdr:to>
      <xdr:col>15</xdr:col>
      <xdr:colOff>101600</xdr:colOff>
      <xdr:row>20</xdr:row>
      <xdr:rowOff>2230</xdr:rowOff>
    </xdr:to>
    <xdr:sp macro="" textlink="">
      <xdr:nvSpPr>
        <xdr:cNvPr id="79" name="楕円 78"/>
        <xdr:cNvSpPr/>
      </xdr:nvSpPr>
      <xdr:spPr bwMode="auto">
        <a:xfrm>
          <a:off x="2857500" y="337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158457</xdr:rowOff>
    </xdr:from>
    <xdr:ext cx="762000" cy="259045"/>
    <xdr:sp macro="" textlink="">
      <xdr:nvSpPr>
        <xdr:cNvPr id="80" name="テキスト ボックス 79"/>
        <xdr:cNvSpPr txBox="1"/>
      </xdr:nvSpPr>
      <xdr:spPr>
        <a:xfrm>
          <a:off x="2527300" y="34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82162</xdr:rowOff>
    </xdr:from>
    <xdr:to>
      <xdr:col>29</xdr:col>
      <xdr:colOff>127000</xdr:colOff>
      <xdr:row>35</xdr:row>
      <xdr:rowOff>133303</xdr:rowOff>
    </xdr:to>
    <xdr:cxnSp macro="">
      <xdr:nvCxnSpPr>
        <xdr:cNvPr id="115" name="直線コネクタ 114"/>
        <xdr:cNvCxnSpPr/>
      </xdr:nvCxnSpPr>
      <xdr:spPr bwMode="auto">
        <a:xfrm>
          <a:off x="5003800" y="6692512"/>
          <a:ext cx="647700" cy="5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74650</xdr:rowOff>
    </xdr:from>
    <xdr:to>
      <xdr:col>26</xdr:col>
      <xdr:colOff>50800</xdr:colOff>
      <xdr:row>35</xdr:row>
      <xdr:rowOff>82162</xdr:rowOff>
    </xdr:to>
    <xdr:cxnSp macro="">
      <xdr:nvCxnSpPr>
        <xdr:cNvPr id="118" name="直線コネクタ 117"/>
        <xdr:cNvCxnSpPr/>
      </xdr:nvCxnSpPr>
      <xdr:spPr bwMode="auto">
        <a:xfrm>
          <a:off x="4305300" y="6685000"/>
          <a:ext cx="698500" cy="7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70927</xdr:rowOff>
    </xdr:from>
    <xdr:to>
      <xdr:col>22</xdr:col>
      <xdr:colOff>114300</xdr:colOff>
      <xdr:row>35</xdr:row>
      <xdr:rowOff>74650</xdr:rowOff>
    </xdr:to>
    <xdr:cxnSp macro="">
      <xdr:nvCxnSpPr>
        <xdr:cNvPr id="121" name="直線コネクタ 120"/>
        <xdr:cNvCxnSpPr/>
      </xdr:nvCxnSpPr>
      <xdr:spPr bwMode="auto">
        <a:xfrm>
          <a:off x="3606800" y="6681277"/>
          <a:ext cx="698500" cy="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1041</xdr:rowOff>
    </xdr:from>
    <xdr:to>
      <xdr:col>18</xdr:col>
      <xdr:colOff>177800</xdr:colOff>
      <xdr:row>35</xdr:row>
      <xdr:rowOff>70927</xdr:rowOff>
    </xdr:to>
    <xdr:cxnSp macro="">
      <xdr:nvCxnSpPr>
        <xdr:cNvPr id="124" name="直線コネクタ 123"/>
        <xdr:cNvCxnSpPr/>
      </xdr:nvCxnSpPr>
      <xdr:spPr bwMode="auto">
        <a:xfrm>
          <a:off x="2908300" y="6611391"/>
          <a:ext cx="698500" cy="69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82503</xdr:rowOff>
    </xdr:from>
    <xdr:to>
      <xdr:col>29</xdr:col>
      <xdr:colOff>177800</xdr:colOff>
      <xdr:row>35</xdr:row>
      <xdr:rowOff>184103</xdr:rowOff>
    </xdr:to>
    <xdr:sp macro="" textlink="">
      <xdr:nvSpPr>
        <xdr:cNvPr id="134" name="楕円 133"/>
        <xdr:cNvSpPr/>
      </xdr:nvSpPr>
      <xdr:spPr bwMode="auto">
        <a:xfrm>
          <a:off x="5600700" y="669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270480</xdr:rowOff>
    </xdr:from>
    <xdr:ext cx="762000" cy="259045"/>
    <xdr:sp macro="" textlink="">
      <xdr:nvSpPr>
        <xdr:cNvPr id="135" name="人口1人当たり決算額の推移該当値テキスト445"/>
        <xdr:cNvSpPr txBox="1"/>
      </xdr:nvSpPr>
      <xdr:spPr>
        <a:xfrm>
          <a:off x="5740400" y="653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31362</xdr:rowOff>
    </xdr:from>
    <xdr:to>
      <xdr:col>26</xdr:col>
      <xdr:colOff>101600</xdr:colOff>
      <xdr:row>35</xdr:row>
      <xdr:rowOff>132962</xdr:rowOff>
    </xdr:to>
    <xdr:sp macro="" textlink="">
      <xdr:nvSpPr>
        <xdr:cNvPr id="136" name="楕円 135"/>
        <xdr:cNvSpPr/>
      </xdr:nvSpPr>
      <xdr:spPr bwMode="auto">
        <a:xfrm>
          <a:off x="4953000" y="664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143139</xdr:rowOff>
    </xdr:from>
    <xdr:ext cx="736600" cy="259045"/>
    <xdr:sp macro="" textlink="">
      <xdr:nvSpPr>
        <xdr:cNvPr id="137" name="テキスト ボックス 136"/>
        <xdr:cNvSpPr txBox="1"/>
      </xdr:nvSpPr>
      <xdr:spPr>
        <a:xfrm>
          <a:off x="4622800" y="6410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23850</xdr:rowOff>
    </xdr:from>
    <xdr:to>
      <xdr:col>22</xdr:col>
      <xdr:colOff>165100</xdr:colOff>
      <xdr:row>35</xdr:row>
      <xdr:rowOff>125450</xdr:rowOff>
    </xdr:to>
    <xdr:sp macro="" textlink="">
      <xdr:nvSpPr>
        <xdr:cNvPr id="138" name="楕円 137"/>
        <xdr:cNvSpPr/>
      </xdr:nvSpPr>
      <xdr:spPr bwMode="auto">
        <a:xfrm>
          <a:off x="4254500" y="663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135627</xdr:rowOff>
    </xdr:from>
    <xdr:ext cx="762000" cy="259045"/>
    <xdr:sp macro="" textlink="">
      <xdr:nvSpPr>
        <xdr:cNvPr id="139" name="テキスト ボックス 138"/>
        <xdr:cNvSpPr txBox="1"/>
      </xdr:nvSpPr>
      <xdr:spPr>
        <a:xfrm>
          <a:off x="3924300" y="64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20127</xdr:rowOff>
    </xdr:from>
    <xdr:to>
      <xdr:col>19</xdr:col>
      <xdr:colOff>38100</xdr:colOff>
      <xdr:row>35</xdr:row>
      <xdr:rowOff>121727</xdr:rowOff>
    </xdr:to>
    <xdr:sp macro="" textlink="">
      <xdr:nvSpPr>
        <xdr:cNvPr id="140" name="楕円 139"/>
        <xdr:cNvSpPr/>
      </xdr:nvSpPr>
      <xdr:spPr bwMode="auto">
        <a:xfrm>
          <a:off x="3556000" y="6630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131905</xdr:rowOff>
    </xdr:from>
    <xdr:ext cx="762000" cy="259045"/>
    <xdr:sp macro="" textlink="">
      <xdr:nvSpPr>
        <xdr:cNvPr id="141" name="テキスト ボックス 140"/>
        <xdr:cNvSpPr txBox="1"/>
      </xdr:nvSpPr>
      <xdr:spPr>
        <a:xfrm>
          <a:off x="3225800" y="639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293141</xdr:rowOff>
    </xdr:from>
    <xdr:to>
      <xdr:col>15</xdr:col>
      <xdr:colOff>101600</xdr:colOff>
      <xdr:row>35</xdr:row>
      <xdr:rowOff>51841</xdr:rowOff>
    </xdr:to>
    <xdr:sp macro="" textlink="">
      <xdr:nvSpPr>
        <xdr:cNvPr id="142" name="楕円 141"/>
        <xdr:cNvSpPr/>
      </xdr:nvSpPr>
      <xdr:spPr bwMode="auto">
        <a:xfrm>
          <a:off x="2857500" y="65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62018</xdr:rowOff>
    </xdr:from>
    <xdr:ext cx="762000" cy="259045"/>
    <xdr:sp macro="" textlink="">
      <xdr:nvSpPr>
        <xdr:cNvPr id="143" name="テキスト ボックス 142"/>
        <xdr:cNvSpPr txBox="1"/>
      </xdr:nvSpPr>
      <xdr:spPr>
        <a:xfrm>
          <a:off x="2527300" y="632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29,852
29,091
13.79
9,656,523
9,078,203
484,220
6,311,341
8,128,139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155375</xdr:rowOff>
    </xdr:from>
    <xdr:to>
      <xdr:col>24</xdr:col>
      <xdr:colOff>63500</xdr:colOff>
      <xdr:row>37</xdr:row>
      <xdr:rowOff>2328</xdr:rowOff>
    </xdr:to>
    <xdr:cxnSp macro="">
      <xdr:nvCxnSpPr>
        <xdr:cNvPr id="63" name="直線コネクタ 62"/>
        <xdr:cNvCxnSpPr/>
      </xdr:nvCxnSpPr>
      <xdr:spPr>
        <a:xfrm flipV="1">
          <a:off x="3797300" y="6327575"/>
          <a:ext cx="8382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2328</xdr:rowOff>
    </xdr:from>
    <xdr:to>
      <xdr:col>19</xdr:col>
      <xdr:colOff>177800</xdr:colOff>
      <xdr:row>37</xdr:row>
      <xdr:rowOff>5838</xdr:rowOff>
    </xdr:to>
    <xdr:cxnSp macro="">
      <xdr:nvCxnSpPr>
        <xdr:cNvPr id="66" name="直線コネクタ 65"/>
        <xdr:cNvCxnSpPr/>
      </xdr:nvCxnSpPr>
      <xdr:spPr>
        <a:xfrm flipV="1">
          <a:off x="2908300" y="6345978"/>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160258</xdr:rowOff>
    </xdr:from>
    <xdr:to>
      <xdr:col>15</xdr:col>
      <xdr:colOff>50800</xdr:colOff>
      <xdr:row>37</xdr:row>
      <xdr:rowOff>5838</xdr:rowOff>
    </xdr:to>
    <xdr:cxnSp macro="">
      <xdr:nvCxnSpPr>
        <xdr:cNvPr id="69" name="直線コネクタ 68"/>
        <xdr:cNvCxnSpPr/>
      </xdr:nvCxnSpPr>
      <xdr:spPr>
        <a:xfrm>
          <a:off x="2019300" y="6332458"/>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153400</xdr:rowOff>
    </xdr:from>
    <xdr:to>
      <xdr:col>10</xdr:col>
      <xdr:colOff>114300</xdr:colOff>
      <xdr:row>36</xdr:row>
      <xdr:rowOff>160258</xdr:rowOff>
    </xdr:to>
    <xdr:cxnSp macro="">
      <xdr:nvCxnSpPr>
        <xdr:cNvPr id="72" name="直線コネクタ 71"/>
        <xdr:cNvCxnSpPr/>
      </xdr:nvCxnSpPr>
      <xdr:spPr>
        <a:xfrm>
          <a:off x="1130300" y="63256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104575</xdr:rowOff>
    </xdr:from>
    <xdr:to>
      <xdr:col>24</xdr:col>
      <xdr:colOff>114300</xdr:colOff>
      <xdr:row>37</xdr:row>
      <xdr:rowOff>34725</xdr:rowOff>
    </xdr:to>
    <xdr:sp macro="" textlink="">
      <xdr:nvSpPr>
        <xdr:cNvPr id="82" name="楕円 81"/>
        <xdr:cNvSpPr/>
      </xdr:nvSpPr>
      <xdr:spPr>
        <a:xfrm>
          <a:off x="4584700" y="627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83002</xdr:rowOff>
    </xdr:from>
    <xdr:ext cx="534377" cy="259045"/>
    <xdr:sp macro="" textlink="">
      <xdr:nvSpPr>
        <xdr:cNvPr id="83" name="人件費該当値テキスト"/>
        <xdr:cNvSpPr txBox="1"/>
      </xdr:nvSpPr>
      <xdr:spPr>
        <a:xfrm>
          <a:off x="4686300" y="625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122978</xdr:rowOff>
    </xdr:from>
    <xdr:to>
      <xdr:col>20</xdr:col>
      <xdr:colOff>38100</xdr:colOff>
      <xdr:row>37</xdr:row>
      <xdr:rowOff>53128</xdr:rowOff>
    </xdr:to>
    <xdr:sp macro="" textlink="">
      <xdr:nvSpPr>
        <xdr:cNvPr id="84" name="楕円 83"/>
        <xdr:cNvSpPr/>
      </xdr:nvSpPr>
      <xdr:spPr>
        <a:xfrm>
          <a:off x="3746500" y="62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85" name="テキスト ボックス 84"/>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126488</xdr:rowOff>
    </xdr:from>
    <xdr:to>
      <xdr:col>15</xdr:col>
      <xdr:colOff>101600</xdr:colOff>
      <xdr:row>37</xdr:row>
      <xdr:rowOff>56638</xdr:rowOff>
    </xdr:to>
    <xdr:sp macro="" textlink="">
      <xdr:nvSpPr>
        <xdr:cNvPr id="86" name="楕円 85"/>
        <xdr:cNvSpPr/>
      </xdr:nvSpPr>
      <xdr:spPr>
        <a:xfrm>
          <a:off x="2857500" y="629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47765</xdr:rowOff>
    </xdr:from>
    <xdr:ext cx="534377" cy="259045"/>
    <xdr:sp macro="" textlink="">
      <xdr:nvSpPr>
        <xdr:cNvPr id="87" name="テキスト ボックス 86"/>
        <xdr:cNvSpPr txBox="1"/>
      </xdr:nvSpPr>
      <xdr:spPr>
        <a:xfrm>
          <a:off x="2641111" y="639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109458</xdr:rowOff>
    </xdr:from>
    <xdr:to>
      <xdr:col>10</xdr:col>
      <xdr:colOff>165100</xdr:colOff>
      <xdr:row>37</xdr:row>
      <xdr:rowOff>39608</xdr:rowOff>
    </xdr:to>
    <xdr:sp macro="" textlink="">
      <xdr:nvSpPr>
        <xdr:cNvPr id="88" name="楕円 87"/>
        <xdr:cNvSpPr/>
      </xdr:nvSpPr>
      <xdr:spPr>
        <a:xfrm>
          <a:off x="1968500" y="6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30735</xdr:rowOff>
    </xdr:from>
    <xdr:ext cx="534377" cy="259045"/>
    <xdr:sp macro="" textlink="">
      <xdr:nvSpPr>
        <xdr:cNvPr id="89" name="テキスト ボックス 88"/>
        <xdr:cNvSpPr txBox="1"/>
      </xdr:nvSpPr>
      <xdr:spPr>
        <a:xfrm>
          <a:off x="1752111" y="637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102600</xdr:rowOff>
    </xdr:from>
    <xdr:to>
      <xdr:col>6</xdr:col>
      <xdr:colOff>38100</xdr:colOff>
      <xdr:row>37</xdr:row>
      <xdr:rowOff>32750</xdr:rowOff>
    </xdr:to>
    <xdr:sp macro="" textlink="">
      <xdr:nvSpPr>
        <xdr:cNvPr id="90" name="楕円 89"/>
        <xdr:cNvSpPr/>
      </xdr:nvSpPr>
      <xdr:spPr>
        <a:xfrm>
          <a:off x="1079500" y="6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23877</xdr:rowOff>
    </xdr:from>
    <xdr:ext cx="534377" cy="259045"/>
    <xdr:sp macro="" textlink="">
      <xdr:nvSpPr>
        <xdr:cNvPr id="91" name="テキスト ボックス 90"/>
        <xdr:cNvSpPr txBox="1"/>
      </xdr:nvSpPr>
      <xdr:spPr>
        <a:xfrm>
          <a:off x="863111" y="636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98509</xdr:rowOff>
    </xdr:from>
    <xdr:to>
      <xdr:col>24</xdr:col>
      <xdr:colOff>63500</xdr:colOff>
      <xdr:row>58</xdr:row>
      <xdr:rowOff>148485</xdr:rowOff>
    </xdr:to>
    <xdr:cxnSp macro="">
      <xdr:nvCxnSpPr>
        <xdr:cNvPr id="123" name="直線コネクタ 122"/>
        <xdr:cNvCxnSpPr/>
      </xdr:nvCxnSpPr>
      <xdr:spPr>
        <a:xfrm>
          <a:off x="3797300" y="10042609"/>
          <a:ext cx="838200" cy="4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80275</xdr:rowOff>
    </xdr:from>
    <xdr:to>
      <xdr:col>19</xdr:col>
      <xdr:colOff>177800</xdr:colOff>
      <xdr:row>58</xdr:row>
      <xdr:rowOff>98509</xdr:rowOff>
    </xdr:to>
    <xdr:cxnSp macro="">
      <xdr:nvCxnSpPr>
        <xdr:cNvPr id="126" name="直線コネクタ 125"/>
        <xdr:cNvCxnSpPr/>
      </xdr:nvCxnSpPr>
      <xdr:spPr>
        <a:xfrm>
          <a:off x="2908300" y="10024375"/>
          <a:ext cx="889000" cy="1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80275</xdr:rowOff>
    </xdr:from>
    <xdr:to>
      <xdr:col>15</xdr:col>
      <xdr:colOff>50800</xdr:colOff>
      <xdr:row>58</xdr:row>
      <xdr:rowOff>150869</xdr:rowOff>
    </xdr:to>
    <xdr:cxnSp macro="">
      <xdr:nvCxnSpPr>
        <xdr:cNvPr id="129" name="直線コネクタ 128"/>
        <xdr:cNvCxnSpPr/>
      </xdr:nvCxnSpPr>
      <xdr:spPr>
        <a:xfrm flipV="1">
          <a:off x="2019300" y="10024375"/>
          <a:ext cx="889000" cy="7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150869</xdr:rowOff>
    </xdr:from>
    <xdr:to>
      <xdr:col>10</xdr:col>
      <xdr:colOff>114300</xdr:colOff>
      <xdr:row>58</xdr:row>
      <xdr:rowOff>163268</xdr:rowOff>
    </xdr:to>
    <xdr:cxnSp macro="">
      <xdr:nvCxnSpPr>
        <xdr:cNvPr id="132" name="直線コネクタ 131"/>
        <xdr:cNvCxnSpPr/>
      </xdr:nvCxnSpPr>
      <xdr:spPr>
        <a:xfrm flipV="1">
          <a:off x="1130300" y="10094969"/>
          <a:ext cx="8890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97685</xdr:rowOff>
    </xdr:from>
    <xdr:to>
      <xdr:col>24</xdr:col>
      <xdr:colOff>114300</xdr:colOff>
      <xdr:row>59</xdr:row>
      <xdr:rowOff>27835</xdr:rowOff>
    </xdr:to>
    <xdr:sp macro="" textlink="">
      <xdr:nvSpPr>
        <xdr:cNvPr id="142" name="楕円 141"/>
        <xdr:cNvSpPr/>
      </xdr:nvSpPr>
      <xdr:spPr>
        <a:xfrm>
          <a:off x="4584700" y="1004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12612</xdr:rowOff>
    </xdr:from>
    <xdr:ext cx="534377" cy="259045"/>
    <xdr:sp macro="" textlink="">
      <xdr:nvSpPr>
        <xdr:cNvPr id="143" name="物件費該当値テキスト"/>
        <xdr:cNvSpPr txBox="1"/>
      </xdr:nvSpPr>
      <xdr:spPr>
        <a:xfrm>
          <a:off x="4686300" y="995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47709</xdr:rowOff>
    </xdr:from>
    <xdr:to>
      <xdr:col>20</xdr:col>
      <xdr:colOff>38100</xdr:colOff>
      <xdr:row>58</xdr:row>
      <xdr:rowOff>149309</xdr:rowOff>
    </xdr:to>
    <xdr:sp macro="" textlink="">
      <xdr:nvSpPr>
        <xdr:cNvPr id="144" name="楕円 143"/>
        <xdr:cNvSpPr/>
      </xdr:nvSpPr>
      <xdr:spPr>
        <a:xfrm>
          <a:off x="3746500" y="99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140436</xdr:rowOff>
    </xdr:from>
    <xdr:ext cx="534377" cy="259045"/>
    <xdr:sp macro="" textlink="">
      <xdr:nvSpPr>
        <xdr:cNvPr id="145" name="テキスト ボックス 144"/>
        <xdr:cNvSpPr txBox="1"/>
      </xdr:nvSpPr>
      <xdr:spPr>
        <a:xfrm>
          <a:off x="3530111" y="100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29475</xdr:rowOff>
    </xdr:from>
    <xdr:to>
      <xdr:col>15</xdr:col>
      <xdr:colOff>101600</xdr:colOff>
      <xdr:row>58</xdr:row>
      <xdr:rowOff>131075</xdr:rowOff>
    </xdr:to>
    <xdr:sp macro="" textlink="">
      <xdr:nvSpPr>
        <xdr:cNvPr id="146" name="楕円 145"/>
        <xdr:cNvSpPr/>
      </xdr:nvSpPr>
      <xdr:spPr>
        <a:xfrm>
          <a:off x="2857500" y="997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122202</xdr:rowOff>
    </xdr:from>
    <xdr:ext cx="534377" cy="259045"/>
    <xdr:sp macro="" textlink="">
      <xdr:nvSpPr>
        <xdr:cNvPr id="147" name="テキスト ボックス 146"/>
        <xdr:cNvSpPr txBox="1"/>
      </xdr:nvSpPr>
      <xdr:spPr>
        <a:xfrm>
          <a:off x="2641111" y="1006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100069</xdr:rowOff>
    </xdr:from>
    <xdr:to>
      <xdr:col>10</xdr:col>
      <xdr:colOff>165100</xdr:colOff>
      <xdr:row>59</xdr:row>
      <xdr:rowOff>30219</xdr:rowOff>
    </xdr:to>
    <xdr:sp macro="" textlink="">
      <xdr:nvSpPr>
        <xdr:cNvPr id="148" name="楕円 147"/>
        <xdr:cNvSpPr/>
      </xdr:nvSpPr>
      <xdr:spPr>
        <a:xfrm>
          <a:off x="1968500" y="100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21346</xdr:rowOff>
    </xdr:from>
    <xdr:ext cx="534377" cy="259045"/>
    <xdr:sp macro="" textlink="">
      <xdr:nvSpPr>
        <xdr:cNvPr id="149" name="テキスト ボックス 148"/>
        <xdr:cNvSpPr txBox="1"/>
      </xdr:nvSpPr>
      <xdr:spPr>
        <a:xfrm>
          <a:off x="1752111" y="1013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112468</xdr:rowOff>
    </xdr:from>
    <xdr:to>
      <xdr:col>6</xdr:col>
      <xdr:colOff>38100</xdr:colOff>
      <xdr:row>59</xdr:row>
      <xdr:rowOff>42618</xdr:rowOff>
    </xdr:to>
    <xdr:sp macro="" textlink="">
      <xdr:nvSpPr>
        <xdr:cNvPr id="150" name="楕円 149"/>
        <xdr:cNvSpPr/>
      </xdr:nvSpPr>
      <xdr:spPr>
        <a:xfrm>
          <a:off x="1079500" y="100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33745</xdr:rowOff>
    </xdr:from>
    <xdr:ext cx="534377" cy="259045"/>
    <xdr:sp macro="" textlink="">
      <xdr:nvSpPr>
        <xdr:cNvPr id="151" name="テキスト ボックス 150"/>
        <xdr:cNvSpPr txBox="1"/>
      </xdr:nvSpPr>
      <xdr:spPr>
        <a:xfrm>
          <a:off x="863111" y="1014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121413</xdr:rowOff>
    </xdr:from>
    <xdr:to>
      <xdr:col>24</xdr:col>
      <xdr:colOff>63500</xdr:colOff>
      <xdr:row>78</xdr:row>
      <xdr:rowOff>123089</xdr:rowOff>
    </xdr:to>
    <xdr:cxnSp macro="">
      <xdr:nvCxnSpPr>
        <xdr:cNvPr id="180" name="直線コネクタ 179"/>
        <xdr:cNvCxnSpPr/>
      </xdr:nvCxnSpPr>
      <xdr:spPr>
        <a:xfrm>
          <a:off x="3797300" y="13494513"/>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121413</xdr:rowOff>
    </xdr:from>
    <xdr:to>
      <xdr:col>19</xdr:col>
      <xdr:colOff>177800</xdr:colOff>
      <xdr:row>78</xdr:row>
      <xdr:rowOff>130938</xdr:rowOff>
    </xdr:to>
    <xdr:cxnSp macro="">
      <xdr:nvCxnSpPr>
        <xdr:cNvPr id="183" name="直線コネクタ 182"/>
        <xdr:cNvCxnSpPr/>
      </xdr:nvCxnSpPr>
      <xdr:spPr>
        <a:xfrm flipV="1">
          <a:off x="2908300" y="1349451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130860</xdr:rowOff>
    </xdr:from>
    <xdr:to>
      <xdr:col>15</xdr:col>
      <xdr:colOff>50800</xdr:colOff>
      <xdr:row>78</xdr:row>
      <xdr:rowOff>130938</xdr:rowOff>
    </xdr:to>
    <xdr:cxnSp macro="">
      <xdr:nvCxnSpPr>
        <xdr:cNvPr id="186" name="直線コネクタ 185"/>
        <xdr:cNvCxnSpPr/>
      </xdr:nvCxnSpPr>
      <xdr:spPr>
        <a:xfrm>
          <a:off x="2019300" y="13503960"/>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130099</xdr:rowOff>
    </xdr:from>
    <xdr:to>
      <xdr:col>10</xdr:col>
      <xdr:colOff>114300</xdr:colOff>
      <xdr:row>78</xdr:row>
      <xdr:rowOff>130860</xdr:rowOff>
    </xdr:to>
    <xdr:cxnSp macro="">
      <xdr:nvCxnSpPr>
        <xdr:cNvPr id="189" name="直線コネクタ 188"/>
        <xdr:cNvCxnSpPr/>
      </xdr:nvCxnSpPr>
      <xdr:spPr>
        <a:xfrm>
          <a:off x="1130300" y="13503199"/>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72289</xdr:rowOff>
    </xdr:from>
    <xdr:to>
      <xdr:col>24</xdr:col>
      <xdr:colOff>114300</xdr:colOff>
      <xdr:row>79</xdr:row>
      <xdr:rowOff>2439</xdr:rowOff>
    </xdr:to>
    <xdr:sp macro="" textlink="">
      <xdr:nvSpPr>
        <xdr:cNvPr id="199" name="楕円 198"/>
        <xdr:cNvSpPr/>
      </xdr:nvSpPr>
      <xdr:spPr>
        <a:xfrm>
          <a:off x="4584700" y="134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158666</xdr:rowOff>
    </xdr:from>
    <xdr:ext cx="469744" cy="259045"/>
    <xdr:sp macro="" textlink="">
      <xdr:nvSpPr>
        <xdr:cNvPr id="200" name="維持補修費該当値テキスト"/>
        <xdr:cNvSpPr txBox="1"/>
      </xdr:nvSpPr>
      <xdr:spPr>
        <a:xfrm>
          <a:off x="4686300" y="133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70613</xdr:rowOff>
    </xdr:from>
    <xdr:to>
      <xdr:col>20</xdr:col>
      <xdr:colOff>38100</xdr:colOff>
      <xdr:row>79</xdr:row>
      <xdr:rowOff>763</xdr:rowOff>
    </xdr:to>
    <xdr:sp macro="" textlink="">
      <xdr:nvSpPr>
        <xdr:cNvPr id="201" name="楕円 200"/>
        <xdr:cNvSpPr/>
      </xdr:nvSpPr>
      <xdr:spPr>
        <a:xfrm>
          <a:off x="3746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163340</xdr:rowOff>
    </xdr:from>
    <xdr:ext cx="469744" cy="259045"/>
    <xdr:sp macro="" textlink="">
      <xdr:nvSpPr>
        <xdr:cNvPr id="202" name="テキスト ボックス 201"/>
        <xdr:cNvSpPr txBox="1"/>
      </xdr:nvSpPr>
      <xdr:spPr>
        <a:xfrm>
          <a:off x="3562428" y="1353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80138</xdr:rowOff>
    </xdr:from>
    <xdr:to>
      <xdr:col>15</xdr:col>
      <xdr:colOff>101600</xdr:colOff>
      <xdr:row>79</xdr:row>
      <xdr:rowOff>10288</xdr:rowOff>
    </xdr:to>
    <xdr:sp macro="" textlink="">
      <xdr:nvSpPr>
        <xdr:cNvPr id="203" name="楕円 202"/>
        <xdr:cNvSpPr/>
      </xdr:nvSpPr>
      <xdr:spPr>
        <a:xfrm>
          <a:off x="28575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1415</xdr:rowOff>
    </xdr:from>
    <xdr:ext cx="469744" cy="259045"/>
    <xdr:sp macro="" textlink="">
      <xdr:nvSpPr>
        <xdr:cNvPr id="204" name="テキスト ボックス 203"/>
        <xdr:cNvSpPr txBox="1"/>
      </xdr:nvSpPr>
      <xdr:spPr>
        <a:xfrm>
          <a:off x="2673428"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80060</xdr:rowOff>
    </xdr:from>
    <xdr:to>
      <xdr:col>10</xdr:col>
      <xdr:colOff>165100</xdr:colOff>
      <xdr:row>79</xdr:row>
      <xdr:rowOff>10210</xdr:rowOff>
    </xdr:to>
    <xdr:sp macro="" textlink="">
      <xdr:nvSpPr>
        <xdr:cNvPr id="205" name="楕円 204"/>
        <xdr:cNvSpPr/>
      </xdr:nvSpPr>
      <xdr:spPr>
        <a:xfrm>
          <a:off x="1968500" y="134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1337</xdr:rowOff>
    </xdr:from>
    <xdr:ext cx="469744" cy="259045"/>
    <xdr:sp macro="" textlink="">
      <xdr:nvSpPr>
        <xdr:cNvPr id="206" name="テキスト ボックス 205"/>
        <xdr:cNvSpPr txBox="1"/>
      </xdr:nvSpPr>
      <xdr:spPr>
        <a:xfrm>
          <a:off x="1784428" y="1354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79299</xdr:rowOff>
    </xdr:from>
    <xdr:to>
      <xdr:col>6</xdr:col>
      <xdr:colOff>38100</xdr:colOff>
      <xdr:row>79</xdr:row>
      <xdr:rowOff>9449</xdr:rowOff>
    </xdr:to>
    <xdr:sp macro="" textlink="">
      <xdr:nvSpPr>
        <xdr:cNvPr id="207" name="楕円 206"/>
        <xdr:cNvSpPr/>
      </xdr:nvSpPr>
      <xdr:spPr>
        <a:xfrm>
          <a:off x="1079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576</xdr:rowOff>
    </xdr:from>
    <xdr:ext cx="469744" cy="259045"/>
    <xdr:sp macro="" textlink="">
      <xdr:nvSpPr>
        <xdr:cNvPr id="208" name="テキスト ボックス 207"/>
        <xdr:cNvSpPr txBox="1"/>
      </xdr:nvSpPr>
      <xdr:spPr>
        <a:xfrm>
          <a:off x="895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142999</xdr:rowOff>
    </xdr:from>
    <xdr:to>
      <xdr:col>24</xdr:col>
      <xdr:colOff>63500</xdr:colOff>
      <xdr:row>96</xdr:row>
      <xdr:rowOff>37435</xdr:rowOff>
    </xdr:to>
    <xdr:cxnSp macro="">
      <xdr:nvCxnSpPr>
        <xdr:cNvPr id="240" name="直線コネクタ 239"/>
        <xdr:cNvCxnSpPr/>
      </xdr:nvCxnSpPr>
      <xdr:spPr>
        <a:xfrm flipV="1">
          <a:off x="3797300" y="16430749"/>
          <a:ext cx="838200" cy="6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37435</xdr:rowOff>
    </xdr:from>
    <xdr:to>
      <xdr:col>19</xdr:col>
      <xdr:colOff>177800</xdr:colOff>
      <xdr:row>96</xdr:row>
      <xdr:rowOff>93228</xdr:rowOff>
    </xdr:to>
    <xdr:cxnSp macro="">
      <xdr:nvCxnSpPr>
        <xdr:cNvPr id="243" name="直線コネクタ 242"/>
        <xdr:cNvCxnSpPr/>
      </xdr:nvCxnSpPr>
      <xdr:spPr>
        <a:xfrm flipV="1">
          <a:off x="2908300" y="16496635"/>
          <a:ext cx="889000" cy="5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93228</xdr:rowOff>
    </xdr:from>
    <xdr:to>
      <xdr:col>15</xdr:col>
      <xdr:colOff>50800</xdr:colOff>
      <xdr:row>96</xdr:row>
      <xdr:rowOff>117396</xdr:rowOff>
    </xdr:to>
    <xdr:cxnSp macro="">
      <xdr:nvCxnSpPr>
        <xdr:cNvPr id="246" name="直線コネクタ 245"/>
        <xdr:cNvCxnSpPr/>
      </xdr:nvCxnSpPr>
      <xdr:spPr>
        <a:xfrm flipV="1">
          <a:off x="2019300" y="16552428"/>
          <a:ext cx="8890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117396</xdr:rowOff>
    </xdr:from>
    <xdr:to>
      <xdr:col>10</xdr:col>
      <xdr:colOff>114300</xdr:colOff>
      <xdr:row>97</xdr:row>
      <xdr:rowOff>33303</xdr:rowOff>
    </xdr:to>
    <xdr:cxnSp macro="">
      <xdr:nvCxnSpPr>
        <xdr:cNvPr id="249" name="直線コネクタ 248"/>
        <xdr:cNvCxnSpPr/>
      </xdr:nvCxnSpPr>
      <xdr:spPr>
        <a:xfrm flipV="1">
          <a:off x="1130300" y="16576596"/>
          <a:ext cx="889000" cy="8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92199</xdr:rowOff>
    </xdr:from>
    <xdr:to>
      <xdr:col>24</xdr:col>
      <xdr:colOff>114300</xdr:colOff>
      <xdr:row>96</xdr:row>
      <xdr:rowOff>22349</xdr:rowOff>
    </xdr:to>
    <xdr:sp macro="" textlink="">
      <xdr:nvSpPr>
        <xdr:cNvPr id="259" name="楕円 258"/>
        <xdr:cNvSpPr/>
      </xdr:nvSpPr>
      <xdr:spPr>
        <a:xfrm>
          <a:off x="4584700" y="163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115076</xdr:rowOff>
    </xdr:from>
    <xdr:ext cx="534377" cy="259045"/>
    <xdr:sp macro="" textlink="">
      <xdr:nvSpPr>
        <xdr:cNvPr id="260" name="扶助費該当値テキスト"/>
        <xdr:cNvSpPr txBox="1"/>
      </xdr:nvSpPr>
      <xdr:spPr>
        <a:xfrm>
          <a:off x="4686300" y="162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158085</xdr:rowOff>
    </xdr:from>
    <xdr:to>
      <xdr:col>20</xdr:col>
      <xdr:colOff>38100</xdr:colOff>
      <xdr:row>96</xdr:row>
      <xdr:rowOff>88235</xdr:rowOff>
    </xdr:to>
    <xdr:sp macro="" textlink="">
      <xdr:nvSpPr>
        <xdr:cNvPr id="261" name="楕円 260"/>
        <xdr:cNvSpPr/>
      </xdr:nvSpPr>
      <xdr:spPr>
        <a:xfrm>
          <a:off x="3746500" y="164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104762</xdr:rowOff>
    </xdr:from>
    <xdr:ext cx="534377" cy="259045"/>
    <xdr:sp macro="" textlink="">
      <xdr:nvSpPr>
        <xdr:cNvPr id="262" name="テキスト ボックス 261"/>
        <xdr:cNvSpPr txBox="1"/>
      </xdr:nvSpPr>
      <xdr:spPr>
        <a:xfrm>
          <a:off x="3530111" y="1622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42428</xdr:rowOff>
    </xdr:from>
    <xdr:to>
      <xdr:col>15</xdr:col>
      <xdr:colOff>101600</xdr:colOff>
      <xdr:row>96</xdr:row>
      <xdr:rowOff>144028</xdr:rowOff>
    </xdr:to>
    <xdr:sp macro="" textlink="">
      <xdr:nvSpPr>
        <xdr:cNvPr id="263" name="楕円 262"/>
        <xdr:cNvSpPr/>
      </xdr:nvSpPr>
      <xdr:spPr>
        <a:xfrm>
          <a:off x="2857500" y="1650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160555</xdr:rowOff>
    </xdr:from>
    <xdr:ext cx="534377" cy="259045"/>
    <xdr:sp macro="" textlink="">
      <xdr:nvSpPr>
        <xdr:cNvPr id="264" name="テキスト ボックス 263"/>
        <xdr:cNvSpPr txBox="1"/>
      </xdr:nvSpPr>
      <xdr:spPr>
        <a:xfrm>
          <a:off x="2641111" y="1627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66596</xdr:rowOff>
    </xdr:from>
    <xdr:to>
      <xdr:col>10</xdr:col>
      <xdr:colOff>165100</xdr:colOff>
      <xdr:row>96</xdr:row>
      <xdr:rowOff>168196</xdr:rowOff>
    </xdr:to>
    <xdr:sp macro="" textlink="">
      <xdr:nvSpPr>
        <xdr:cNvPr id="265" name="楕円 264"/>
        <xdr:cNvSpPr/>
      </xdr:nvSpPr>
      <xdr:spPr>
        <a:xfrm>
          <a:off x="1968500" y="165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13273</xdr:rowOff>
    </xdr:from>
    <xdr:ext cx="534377" cy="259045"/>
    <xdr:sp macro="" textlink="">
      <xdr:nvSpPr>
        <xdr:cNvPr id="266" name="テキスト ボックス 265"/>
        <xdr:cNvSpPr txBox="1"/>
      </xdr:nvSpPr>
      <xdr:spPr>
        <a:xfrm>
          <a:off x="1752111" y="163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153953</xdr:rowOff>
    </xdr:from>
    <xdr:to>
      <xdr:col>6</xdr:col>
      <xdr:colOff>38100</xdr:colOff>
      <xdr:row>97</xdr:row>
      <xdr:rowOff>84103</xdr:rowOff>
    </xdr:to>
    <xdr:sp macro="" textlink="">
      <xdr:nvSpPr>
        <xdr:cNvPr id="267" name="楕円 266"/>
        <xdr:cNvSpPr/>
      </xdr:nvSpPr>
      <xdr:spPr>
        <a:xfrm>
          <a:off x="1079500" y="166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100630</xdr:rowOff>
    </xdr:from>
    <xdr:ext cx="534377" cy="259045"/>
    <xdr:sp macro="" textlink="">
      <xdr:nvSpPr>
        <xdr:cNvPr id="268" name="テキスト ボックス 267"/>
        <xdr:cNvSpPr txBox="1"/>
      </xdr:nvSpPr>
      <xdr:spPr>
        <a:xfrm>
          <a:off x="863111" y="1638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16010</xdr:rowOff>
    </xdr:from>
    <xdr:to>
      <xdr:col>55</xdr:col>
      <xdr:colOff>0</xdr:colOff>
      <xdr:row>37</xdr:row>
      <xdr:rowOff>24566</xdr:rowOff>
    </xdr:to>
    <xdr:cxnSp macro="">
      <xdr:nvCxnSpPr>
        <xdr:cNvPr id="293" name="直線コネクタ 292"/>
        <xdr:cNvCxnSpPr/>
      </xdr:nvCxnSpPr>
      <xdr:spPr>
        <a:xfrm>
          <a:off x="9639300" y="6359660"/>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3632</xdr:rowOff>
    </xdr:from>
    <xdr:to>
      <xdr:col>50</xdr:col>
      <xdr:colOff>114300</xdr:colOff>
      <xdr:row>37</xdr:row>
      <xdr:rowOff>16010</xdr:rowOff>
    </xdr:to>
    <xdr:cxnSp macro="">
      <xdr:nvCxnSpPr>
        <xdr:cNvPr id="296" name="直線コネクタ 295"/>
        <xdr:cNvCxnSpPr/>
      </xdr:nvCxnSpPr>
      <xdr:spPr>
        <a:xfrm>
          <a:off x="8750300" y="634728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3632</xdr:rowOff>
    </xdr:from>
    <xdr:to>
      <xdr:col>45</xdr:col>
      <xdr:colOff>177800</xdr:colOff>
      <xdr:row>37</xdr:row>
      <xdr:rowOff>23577</xdr:rowOff>
    </xdr:to>
    <xdr:cxnSp macro="">
      <xdr:nvCxnSpPr>
        <xdr:cNvPr id="299" name="直線コネクタ 298"/>
        <xdr:cNvCxnSpPr/>
      </xdr:nvCxnSpPr>
      <xdr:spPr>
        <a:xfrm flipV="1">
          <a:off x="7861300" y="6347282"/>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19274</xdr:rowOff>
    </xdr:from>
    <xdr:to>
      <xdr:col>41</xdr:col>
      <xdr:colOff>50800</xdr:colOff>
      <xdr:row>37</xdr:row>
      <xdr:rowOff>23577</xdr:rowOff>
    </xdr:to>
    <xdr:cxnSp macro="">
      <xdr:nvCxnSpPr>
        <xdr:cNvPr id="302" name="直線コネクタ 301"/>
        <xdr:cNvCxnSpPr/>
      </xdr:nvCxnSpPr>
      <xdr:spPr>
        <a:xfrm>
          <a:off x="6972300" y="6362924"/>
          <a:ext cx="889000" cy="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145216</xdr:rowOff>
    </xdr:from>
    <xdr:to>
      <xdr:col>55</xdr:col>
      <xdr:colOff>50800</xdr:colOff>
      <xdr:row>37</xdr:row>
      <xdr:rowOff>75366</xdr:rowOff>
    </xdr:to>
    <xdr:sp macro="" textlink="">
      <xdr:nvSpPr>
        <xdr:cNvPr id="312" name="楕円 311"/>
        <xdr:cNvSpPr/>
      </xdr:nvSpPr>
      <xdr:spPr>
        <a:xfrm>
          <a:off x="10426700" y="63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60143</xdr:rowOff>
    </xdr:from>
    <xdr:ext cx="534377" cy="259045"/>
    <xdr:sp macro="" textlink="">
      <xdr:nvSpPr>
        <xdr:cNvPr id="313" name="補助費等該当値テキスト"/>
        <xdr:cNvSpPr txBox="1"/>
      </xdr:nvSpPr>
      <xdr:spPr>
        <a:xfrm>
          <a:off x="10528300" y="62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136660</xdr:rowOff>
    </xdr:from>
    <xdr:to>
      <xdr:col>50</xdr:col>
      <xdr:colOff>165100</xdr:colOff>
      <xdr:row>37</xdr:row>
      <xdr:rowOff>66810</xdr:rowOff>
    </xdr:to>
    <xdr:sp macro="" textlink="">
      <xdr:nvSpPr>
        <xdr:cNvPr id="314" name="楕円 313"/>
        <xdr:cNvSpPr/>
      </xdr:nvSpPr>
      <xdr:spPr>
        <a:xfrm>
          <a:off x="9588500" y="6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57937</xdr:rowOff>
    </xdr:from>
    <xdr:ext cx="534377" cy="259045"/>
    <xdr:sp macro="" textlink="">
      <xdr:nvSpPr>
        <xdr:cNvPr id="315" name="テキスト ボックス 314"/>
        <xdr:cNvSpPr txBox="1"/>
      </xdr:nvSpPr>
      <xdr:spPr>
        <a:xfrm>
          <a:off x="9372111" y="640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124282</xdr:rowOff>
    </xdr:from>
    <xdr:to>
      <xdr:col>46</xdr:col>
      <xdr:colOff>38100</xdr:colOff>
      <xdr:row>37</xdr:row>
      <xdr:rowOff>54432</xdr:rowOff>
    </xdr:to>
    <xdr:sp macro="" textlink="">
      <xdr:nvSpPr>
        <xdr:cNvPr id="316" name="楕円 315"/>
        <xdr:cNvSpPr/>
      </xdr:nvSpPr>
      <xdr:spPr>
        <a:xfrm>
          <a:off x="8699500" y="62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45559</xdr:rowOff>
    </xdr:from>
    <xdr:ext cx="534377" cy="259045"/>
    <xdr:sp macro="" textlink="">
      <xdr:nvSpPr>
        <xdr:cNvPr id="317" name="テキスト ボックス 316"/>
        <xdr:cNvSpPr txBox="1"/>
      </xdr:nvSpPr>
      <xdr:spPr>
        <a:xfrm>
          <a:off x="8483111" y="638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144227</xdr:rowOff>
    </xdr:from>
    <xdr:to>
      <xdr:col>41</xdr:col>
      <xdr:colOff>101600</xdr:colOff>
      <xdr:row>37</xdr:row>
      <xdr:rowOff>74377</xdr:rowOff>
    </xdr:to>
    <xdr:sp macro="" textlink="">
      <xdr:nvSpPr>
        <xdr:cNvPr id="318" name="楕円 317"/>
        <xdr:cNvSpPr/>
      </xdr:nvSpPr>
      <xdr:spPr>
        <a:xfrm>
          <a:off x="7810500" y="63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65504</xdr:rowOff>
    </xdr:from>
    <xdr:ext cx="534377" cy="259045"/>
    <xdr:sp macro="" textlink="">
      <xdr:nvSpPr>
        <xdr:cNvPr id="319" name="テキスト ボックス 318"/>
        <xdr:cNvSpPr txBox="1"/>
      </xdr:nvSpPr>
      <xdr:spPr>
        <a:xfrm>
          <a:off x="7594111" y="640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139924</xdr:rowOff>
    </xdr:from>
    <xdr:to>
      <xdr:col>36</xdr:col>
      <xdr:colOff>165100</xdr:colOff>
      <xdr:row>37</xdr:row>
      <xdr:rowOff>70074</xdr:rowOff>
    </xdr:to>
    <xdr:sp macro="" textlink="">
      <xdr:nvSpPr>
        <xdr:cNvPr id="320" name="楕円 319"/>
        <xdr:cNvSpPr/>
      </xdr:nvSpPr>
      <xdr:spPr>
        <a:xfrm>
          <a:off x="6921500" y="63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61201</xdr:rowOff>
    </xdr:from>
    <xdr:ext cx="534377" cy="259045"/>
    <xdr:sp macro="" textlink="">
      <xdr:nvSpPr>
        <xdr:cNvPr id="321" name="テキスト ボックス 320"/>
        <xdr:cNvSpPr txBox="1"/>
      </xdr:nvSpPr>
      <xdr:spPr>
        <a:xfrm>
          <a:off x="6705111" y="640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87076</xdr:rowOff>
    </xdr:from>
    <xdr:to>
      <xdr:col>55</xdr:col>
      <xdr:colOff>0</xdr:colOff>
      <xdr:row>58</xdr:row>
      <xdr:rowOff>57092</xdr:rowOff>
    </xdr:to>
    <xdr:cxnSp macro="">
      <xdr:nvCxnSpPr>
        <xdr:cNvPr id="350" name="直線コネクタ 349"/>
        <xdr:cNvCxnSpPr/>
      </xdr:nvCxnSpPr>
      <xdr:spPr>
        <a:xfrm>
          <a:off x="9639300" y="9859726"/>
          <a:ext cx="838200" cy="14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79411</xdr:rowOff>
    </xdr:from>
    <xdr:to>
      <xdr:col>50</xdr:col>
      <xdr:colOff>114300</xdr:colOff>
      <xdr:row>57</xdr:row>
      <xdr:rowOff>87076</xdr:rowOff>
    </xdr:to>
    <xdr:cxnSp macro="">
      <xdr:nvCxnSpPr>
        <xdr:cNvPr id="353" name="直線コネクタ 352"/>
        <xdr:cNvCxnSpPr/>
      </xdr:nvCxnSpPr>
      <xdr:spPr>
        <a:xfrm>
          <a:off x="8750300" y="9680611"/>
          <a:ext cx="889000" cy="17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20104</xdr:rowOff>
    </xdr:from>
    <xdr:to>
      <xdr:col>45</xdr:col>
      <xdr:colOff>177800</xdr:colOff>
      <xdr:row>56</xdr:row>
      <xdr:rowOff>79411</xdr:rowOff>
    </xdr:to>
    <xdr:cxnSp macro="">
      <xdr:nvCxnSpPr>
        <xdr:cNvPr id="356" name="直線コネクタ 355"/>
        <xdr:cNvCxnSpPr/>
      </xdr:nvCxnSpPr>
      <xdr:spPr>
        <a:xfrm>
          <a:off x="7861300" y="9621304"/>
          <a:ext cx="889000" cy="5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20104</xdr:rowOff>
    </xdr:from>
    <xdr:to>
      <xdr:col>41</xdr:col>
      <xdr:colOff>50800</xdr:colOff>
      <xdr:row>56</xdr:row>
      <xdr:rowOff>51567</xdr:rowOff>
    </xdr:to>
    <xdr:cxnSp macro="">
      <xdr:nvCxnSpPr>
        <xdr:cNvPr id="359" name="直線コネクタ 358"/>
        <xdr:cNvCxnSpPr/>
      </xdr:nvCxnSpPr>
      <xdr:spPr>
        <a:xfrm flipV="1">
          <a:off x="6972300" y="9621304"/>
          <a:ext cx="8890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6292</xdr:rowOff>
    </xdr:from>
    <xdr:to>
      <xdr:col>55</xdr:col>
      <xdr:colOff>50800</xdr:colOff>
      <xdr:row>58</xdr:row>
      <xdr:rowOff>107892</xdr:rowOff>
    </xdr:to>
    <xdr:sp macro="" textlink="">
      <xdr:nvSpPr>
        <xdr:cNvPr id="369" name="楕円 368"/>
        <xdr:cNvSpPr/>
      </xdr:nvSpPr>
      <xdr:spPr>
        <a:xfrm>
          <a:off x="10426700" y="995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92669</xdr:rowOff>
    </xdr:from>
    <xdr:ext cx="534377" cy="259045"/>
    <xdr:sp macro="" textlink="">
      <xdr:nvSpPr>
        <xdr:cNvPr id="370" name="普通建設事業費該当値テキスト"/>
        <xdr:cNvSpPr txBox="1"/>
      </xdr:nvSpPr>
      <xdr:spPr>
        <a:xfrm>
          <a:off x="10528300" y="986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36276</xdr:rowOff>
    </xdr:from>
    <xdr:to>
      <xdr:col>50</xdr:col>
      <xdr:colOff>165100</xdr:colOff>
      <xdr:row>57</xdr:row>
      <xdr:rowOff>137876</xdr:rowOff>
    </xdr:to>
    <xdr:sp macro="" textlink="">
      <xdr:nvSpPr>
        <xdr:cNvPr id="371" name="楕円 370"/>
        <xdr:cNvSpPr/>
      </xdr:nvSpPr>
      <xdr:spPr>
        <a:xfrm>
          <a:off x="9588500" y="98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129003</xdr:rowOff>
    </xdr:from>
    <xdr:ext cx="534377" cy="259045"/>
    <xdr:sp macro="" textlink="">
      <xdr:nvSpPr>
        <xdr:cNvPr id="372" name="テキスト ボックス 371"/>
        <xdr:cNvSpPr txBox="1"/>
      </xdr:nvSpPr>
      <xdr:spPr>
        <a:xfrm>
          <a:off x="9372111" y="990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28611</xdr:rowOff>
    </xdr:from>
    <xdr:to>
      <xdr:col>46</xdr:col>
      <xdr:colOff>38100</xdr:colOff>
      <xdr:row>56</xdr:row>
      <xdr:rowOff>130211</xdr:rowOff>
    </xdr:to>
    <xdr:sp macro="" textlink="">
      <xdr:nvSpPr>
        <xdr:cNvPr id="373" name="楕円 372"/>
        <xdr:cNvSpPr/>
      </xdr:nvSpPr>
      <xdr:spPr>
        <a:xfrm>
          <a:off x="8699500" y="96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146738</xdr:rowOff>
    </xdr:from>
    <xdr:ext cx="534377" cy="259045"/>
    <xdr:sp macro="" textlink="">
      <xdr:nvSpPr>
        <xdr:cNvPr id="374" name="テキスト ボックス 373"/>
        <xdr:cNvSpPr txBox="1"/>
      </xdr:nvSpPr>
      <xdr:spPr>
        <a:xfrm>
          <a:off x="8483111" y="94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140754</xdr:rowOff>
    </xdr:from>
    <xdr:to>
      <xdr:col>41</xdr:col>
      <xdr:colOff>101600</xdr:colOff>
      <xdr:row>56</xdr:row>
      <xdr:rowOff>70904</xdr:rowOff>
    </xdr:to>
    <xdr:sp macro="" textlink="">
      <xdr:nvSpPr>
        <xdr:cNvPr id="375" name="楕円 374"/>
        <xdr:cNvSpPr/>
      </xdr:nvSpPr>
      <xdr:spPr>
        <a:xfrm>
          <a:off x="7810500" y="95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87431</xdr:rowOff>
    </xdr:from>
    <xdr:ext cx="534377" cy="259045"/>
    <xdr:sp macro="" textlink="">
      <xdr:nvSpPr>
        <xdr:cNvPr id="376" name="テキスト ボックス 375"/>
        <xdr:cNvSpPr txBox="1"/>
      </xdr:nvSpPr>
      <xdr:spPr>
        <a:xfrm>
          <a:off x="7594111" y="93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767</xdr:rowOff>
    </xdr:from>
    <xdr:to>
      <xdr:col>36</xdr:col>
      <xdr:colOff>165100</xdr:colOff>
      <xdr:row>56</xdr:row>
      <xdr:rowOff>102367</xdr:rowOff>
    </xdr:to>
    <xdr:sp macro="" textlink="">
      <xdr:nvSpPr>
        <xdr:cNvPr id="377" name="楕円 376"/>
        <xdr:cNvSpPr/>
      </xdr:nvSpPr>
      <xdr:spPr>
        <a:xfrm>
          <a:off x="6921500" y="96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118894</xdr:rowOff>
    </xdr:from>
    <xdr:ext cx="534377" cy="259045"/>
    <xdr:sp macro="" textlink="">
      <xdr:nvSpPr>
        <xdr:cNvPr id="378" name="テキスト ボックス 377"/>
        <xdr:cNvSpPr txBox="1"/>
      </xdr:nvSpPr>
      <xdr:spPr>
        <a:xfrm>
          <a:off x="6705111" y="93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84035</xdr:rowOff>
    </xdr:from>
    <xdr:to>
      <xdr:col>55</xdr:col>
      <xdr:colOff>0</xdr:colOff>
      <xdr:row>79</xdr:row>
      <xdr:rowOff>95123</xdr:rowOff>
    </xdr:to>
    <xdr:cxnSp macro="">
      <xdr:nvCxnSpPr>
        <xdr:cNvPr id="409" name="直線コネクタ 408"/>
        <xdr:cNvCxnSpPr/>
      </xdr:nvCxnSpPr>
      <xdr:spPr>
        <a:xfrm>
          <a:off x="9639300" y="13628585"/>
          <a:ext cx="8382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165743</xdr:rowOff>
    </xdr:from>
    <xdr:to>
      <xdr:col>50</xdr:col>
      <xdr:colOff>114300</xdr:colOff>
      <xdr:row>79</xdr:row>
      <xdr:rowOff>84035</xdr:rowOff>
    </xdr:to>
    <xdr:cxnSp macro="">
      <xdr:nvCxnSpPr>
        <xdr:cNvPr id="412" name="直線コネクタ 411"/>
        <xdr:cNvCxnSpPr/>
      </xdr:nvCxnSpPr>
      <xdr:spPr>
        <a:xfrm>
          <a:off x="8750300" y="13538843"/>
          <a:ext cx="8890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66433</xdr:rowOff>
    </xdr:from>
    <xdr:to>
      <xdr:col>45</xdr:col>
      <xdr:colOff>177800</xdr:colOff>
      <xdr:row>78</xdr:row>
      <xdr:rowOff>165743</xdr:rowOff>
    </xdr:to>
    <xdr:cxnSp macro="">
      <xdr:nvCxnSpPr>
        <xdr:cNvPr id="415" name="直線コネクタ 414"/>
        <xdr:cNvCxnSpPr/>
      </xdr:nvCxnSpPr>
      <xdr:spPr>
        <a:xfrm>
          <a:off x="7861300" y="13439533"/>
          <a:ext cx="889000" cy="9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44323</xdr:rowOff>
    </xdr:from>
    <xdr:to>
      <xdr:col>55</xdr:col>
      <xdr:colOff>50800</xdr:colOff>
      <xdr:row>79</xdr:row>
      <xdr:rowOff>145923</xdr:rowOff>
    </xdr:to>
    <xdr:sp macro="" textlink="">
      <xdr:nvSpPr>
        <xdr:cNvPr id="425" name="楕円 424"/>
        <xdr:cNvSpPr/>
      </xdr:nvSpPr>
      <xdr:spPr>
        <a:xfrm>
          <a:off x="10426700" y="135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130700</xdr:rowOff>
    </xdr:from>
    <xdr:ext cx="378565" cy="259045"/>
    <xdr:sp macro="" textlink="">
      <xdr:nvSpPr>
        <xdr:cNvPr id="426" name="普通建設事業費 （ うち新規整備　）該当値テキスト"/>
        <xdr:cNvSpPr txBox="1"/>
      </xdr:nvSpPr>
      <xdr:spPr>
        <a:xfrm>
          <a:off x="10528300" y="13503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33235</xdr:rowOff>
    </xdr:from>
    <xdr:to>
      <xdr:col>50</xdr:col>
      <xdr:colOff>165100</xdr:colOff>
      <xdr:row>79</xdr:row>
      <xdr:rowOff>134835</xdr:rowOff>
    </xdr:to>
    <xdr:sp macro="" textlink="">
      <xdr:nvSpPr>
        <xdr:cNvPr id="427" name="楕円 426"/>
        <xdr:cNvSpPr/>
      </xdr:nvSpPr>
      <xdr:spPr>
        <a:xfrm>
          <a:off x="9588500" y="135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125962</xdr:rowOff>
    </xdr:from>
    <xdr:ext cx="378565" cy="259045"/>
    <xdr:sp macro="" textlink="">
      <xdr:nvSpPr>
        <xdr:cNvPr id="428" name="テキスト ボックス 427"/>
        <xdr:cNvSpPr txBox="1"/>
      </xdr:nvSpPr>
      <xdr:spPr>
        <a:xfrm>
          <a:off x="9450017" y="1367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114943</xdr:rowOff>
    </xdr:from>
    <xdr:to>
      <xdr:col>46</xdr:col>
      <xdr:colOff>38100</xdr:colOff>
      <xdr:row>79</xdr:row>
      <xdr:rowOff>45093</xdr:rowOff>
    </xdr:to>
    <xdr:sp macro="" textlink="">
      <xdr:nvSpPr>
        <xdr:cNvPr id="429" name="楕円 428"/>
        <xdr:cNvSpPr/>
      </xdr:nvSpPr>
      <xdr:spPr>
        <a:xfrm>
          <a:off x="8699500" y="134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36220</xdr:rowOff>
    </xdr:from>
    <xdr:ext cx="469744" cy="259045"/>
    <xdr:sp macro="" textlink="">
      <xdr:nvSpPr>
        <xdr:cNvPr id="430" name="テキスト ボックス 429"/>
        <xdr:cNvSpPr txBox="1"/>
      </xdr:nvSpPr>
      <xdr:spPr>
        <a:xfrm>
          <a:off x="8515428" y="135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15633</xdr:rowOff>
    </xdr:from>
    <xdr:to>
      <xdr:col>41</xdr:col>
      <xdr:colOff>101600</xdr:colOff>
      <xdr:row>78</xdr:row>
      <xdr:rowOff>117233</xdr:rowOff>
    </xdr:to>
    <xdr:sp macro="" textlink="">
      <xdr:nvSpPr>
        <xdr:cNvPr id="431" name="楕円 430"/>
        <xdr:cNvSpPr/>
      </xdr:nvSpPr>
      <xdr:spPr>
        <a:xfrm>
          <a:off x="7810500" y="133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108360</xdr:rowOff>
    </xdr:from>
    <xdr:ext cx="534377" cy="259045"/>
    <xdr:sp macro="" textlink="">
      <xdr:nvSpPr>
        <xdr:cNvPr id="432" name="テキスト ボックス 431"/>
        <xdr:cNvSpPr txBox="1"/>
      </xdr:nvSpPr>
      <xdr:spPr>
        <a:xfrm>
          <a:off x="7594111" y="1348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103327</xdr:rowOff>
    </xdr:from>
    <xdr:to>
      <xdr:col>55</xdr:col>
      <xdr:colOff>0</xdr:colOff>
      <xdr:row>98</xdr:row>
      <xdr:rowOff>6159</xdr:rowOff>
    </xdr:to>
    <xdr:cxnSp macro="">
      <xdr:nvCxnSpPr>
        <xdr:cNvPr id="461" name="直線コネクタ 460"/>
        <xdr:cNvCxnSpPr/>
      </xdr:nvCxnSpPr>
      <xdr:spPr>
        <a:xfrm>
          <a:off x="9639300" y="16733977"/>
          <a:ext cx="838200" cy="7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164401</xdr:rowOff>
    </xdr:from>
    <xdr:to>
      <xdr:col>50</xdr:col>
      <xdr:colOff>114300</xdr:colOff>
      <xdr:row>97</xdr:row>
      <xdr:rowOff>103327</xdr:rowOff>
    </xdr:to>
    <xdr:cxnSp macro="">
      <xdr:nvCxnSpPr>
        <xdr:cNvPr id="464" name="直線コネクタ 463"/>
        <xdr:cNvCxnSpPr/>
      </xdr:nvCxnSpPr>
      <xdr:spPr>
        <a:xfrm>
          <a:off x="8750300" y="16623601"/>
          <a:ext cx="8890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38494</xdr:rowOff>
    </xdr:from>
    <xdr:to>
      <xdr:col>45</xdr:col>
      <xdr:colOff>177800</xdr:colOff>
      <xdr:row>96</xdr:row>
      <xdr:rowOff>164401</xdr:rowOff>
    </xdr:to>
    <xdr:cxnSp macro="">
      <xdr:nvCxnSpPr>
        <xdr:cNvPr id="467" name="直線コネクタ 466"/>
        <xdr:cNvCxnSpPr/>
      </xdr:nvCxnSpPr>
      <xdr:spPr>
        <a:xfrm>
          <a:off x="7861300" y="16326244"/>
          <a:ext cx="889000" cy="29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126809</xdr:rowOff>
    </xdr:from>
    <xdr:to>
      <xdr:col>55</xdr:col>
      <xdr:colOff>50800</xdr:colOff>
      <xdr:row>98</xdr:row>
      <xdr:rowOff>56959</xdr:rowOff>
    </xdr:to>
    <xdr:sp macro="" textlink="">
      <xdr:nvSpPr>
        <xdr:cNvPr id="477" name="楕円 476"/>
        <xdr:cNvSpPr/>
      </xdr:nvSpPr>
      <xdr:spPr>
        <a:xfrm>
          <a:off x="10426700" y="167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105236</xdr:rowOff>
    </xdr:from>
    <xdr:ext cx="534377" cy="259045"/>
    <xdr:sp macro="" textlink="">
      <xdr:nvSpPr>
        <xdr:cNvPr id="478" name="普通建設事業費 （ うち更新整備　）該当値テキスト"/>
        <xdr:cNvSpPr txBox="1"/>
      </xdr:nvSpPr>
      <xdr:spPr>
        <a:xfrm>
          <a:off x="10528300" y="167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52527</xdr:rowOff>
    </xdr:from>
    <xdr:to>
      <xdr:col>50</xdr:col>
      <xdr:colOff>165100</xdr:colOff>
      <xdr:row>97</xdr:row>
      <xdr:rowOff>154127</xdr:rowOff>
    </xdr:to>
    <xdr:sp macro="" textlink="">
      <xdr:nvSpPr>
        <xdr:cNvPr id="479" name="楕円 478"/>
        <xdr:cNvSpPr/>
      </xdr:nvSpPr>
      <xdr:spPr>
        <a:xfrm>
          <a:off x="9588500" y="166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145254</xdr:rowOff>
    </xdr:from>
    <xdr:ext cx="534377" cy="259045"/>
    <xdr:sp macro="" textlink="">
      <xdr:nvSpPr>
        <xdr:cNvPr id="480" name="テキスト ボックス 479"/>
        <xdr:cNvSpPr txBox="1"/>
      </xdr:nvSpPr>
      <xdr:spPr>
        <a:xfrm>
          <a:off x="9372111" y="167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113601</xdr:rowOff>
    </xdr:from>
    <xdr:to>
      <xdr:col>46</xdr:col>
      <xdr:colOff>38100</xdr:colOff>
      <xdr:row>97</xdr:row>
      <xdr:rowOff>43751</xdr:rowOff>
    </xdr:to>
    <xdr:sp macro="" textlink="">
      <xdr:nvSpPr>
        <xdr:cNvPr id="481" name="楕円 480"/>
        <xdr:cNvSpPr/>
      </xdr:nvSpPr>
      <xdr:spPr>
        <a:xfrm>
          <a:off x="8699500" y="165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60278</xdr:rowOff>
    </xdr:from>
    <xdr:ext cx="534377" cy="259045"/>
    <xdr:sp macro="" textlink="">
      <xdr:nvSpPr>
        <xdr:cNvPr id="482" name="テキスト ボックス 481"/>
        <xdr:cNvSpPr txBox="1"/>
      </xdr:nvSpPr>
      <xdr:spPr>
        <a:xfrm>
          <a:off x="8483111" y="163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159144</xdr:rowOff>
    </xdr:from>
    <xdr:to>
      <xdr:col>41</xdr:col>
      <xdr:colOff>101600</xdr:colOff>
      <xdr:row>95</xdr:row>
      <xdr:rowOff>89294</xdr:rowOff>
    </xdr:to>
    <xdr:sp macro="" textlink="">
      <xdr:nvSpPr>
        <xdr:cNvPr id="483" name="楕円 482"/>
        <xdr:cNvSpPr/>
      </xdr:nvSpPr>
      <xdr:spPr>
        <a:xfrm>
          <a:off x="7810500" y="162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105821</xdr:rowOff>
    </xdr:from>
    <xdr:ext cx="534377" cy="259045"/>
    <xdr:sp macro="" textlink="">
      <xdr:nvSpPr>
        <xdr:cNvPr id="484" name="テキスト ボックス 483"/>
        <xdr:cNvSpPr txBox="1"/>
      </xdr:nvSpPr>
      <xdr:spPr>
        <a:xfrm>
          <a:off x="7594111" y="1605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137140</xdr:rowOff>
    </xdr:from>
    <xdr:to>
      <xdr:col>85</xdr:col>
      <xdr:colOff>127000</xdr:colOff>
      <xdr:row>38</xdr:row>
      <xdr:rowOff>139700</xdr:rowOff>
    </xdr:to>
    <xdr:cxnSp macro="">
      <xdr:nvCxnSpPr>
        <xdr:cNvPr id="511" name="直線コネクタ 510"/>
        <xdr:cNvCxnSpPr/>
      </xdr:nvCxnSpPr>
      <xdr:spPr>
        <a:xfrm>
          <a:off x="15481300" y="6652240"/>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137140</xdr:rowOff>
    </xdr:from>
    <xdr:to>
      <xdr:col>81</xdr:col>
      <xdr:colOff>50800</xdr:colOff>
      <xdr:row>38</xdr:row>
      <xdr:rowOff>139700</xdr:rowOff>
    </xdr:to>
    <xdr:cxnSp macro="">
      <xdr:nvCxnSpPr>
        <xdr:cNvPr id="514" name="直線コネクタ 513"/>
        <xdr:cNvCxnSpPr/>
      </xdr:nvCxnSpPr>
      <xdr:spPr>
        <a:xfrm flipV="1">
          <a:off x="14592300" y="665224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86340</xdr:rowOff>
    </xdr:from>
    <xdr:to>
      <xdr:col>81</xdr:col>
      <xdr:colOff>101600</xdr:colOff>
      <xdr:row>39</xdr:row>
      <xdr:rowOff>16490</xdr:rowOff>
    </xdr:to>
    <xdr:sp macro="" textlink="">
      <xdr:nvSpPr>
        <xdr:cNvPr id="532" name="楕円 531"/>
        <xdr:cNvSpPr/>
      </xdr:nvSpPr>
      <xdr:spPr>
        <a:xfrm>
          <a:off x="15430500" y="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7617</xdr:rowOff>
    </xdr:from>
    <xdr:ext cx="378565" cy="259045"/>
    <xdr:sp macro="" textlink="">
      <xdr:nvSpPr>
        <xdr:cNvPr id="533" name="テキスト ボックス 532"/>
        <xdr:cNvSpPr txBox="1"/>
      </xdr:nvSpPr>
      <xdr:spPr>
        <a:xfrm>
          <a:off x="15292017" y="669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155147</xdr:rowOff>
    </xdr:from>
    <xdr:to>
      <xdr:col>85</xdr:col>
      <xdr:colOff>127000</xdr:colOff>
      <xdr:row>75</xdr:row>
      <xdr:rowOff>158902</xdr:rowOff>
    </xdr:to>
    <xdr:cxnSp macro="">
      <xdr:nvCxnSpPr>
        <xdr:cNvPr id="619" name="直線コネクタ 618"/>
        <xdr:cNvCxnSpPr/>
      </xdr:nvCxnSpPr>
      <xdr:spPr>
        <a:xfrm>
          <a:off x="15481300" y="13013897"/>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155147</xdr:rowOff>
    </xdr:from>
    <xdr:to>
      <xdr:col>81</xdr:col>
      <xdr:colOff>50800</xdr:colOff>
      <xdr:row>75</xdr:row>
      <xdr:rowOff>162951</xdr:rowOff>
    </xdr:to>
    <xdr:cxnSp macro="">
      <xdr:nvCxnSpPr>
        <xdr:cNvPr id="622" name="直線コネクタ 621"/>
        <xdr:cNvCxnSpPr/>
      </xdr:nvCxnSpPr>
      <xdr:spPr>
        <a:xfrm flipV="1">
          <a:off x="14592300" y="13013897"/>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134100</xdr:rowOff>
    </xdr:from>
    <xdr:to>
      <xdr:col>76</xdr:col>
      <xdr:colOff>114300</xdr:colOff>
      <xdr:row>75</xdr:row>
      <xdr:rowOff>162951</xdr:rowOff>
    </xdr:to>
    <xdr:cxnSp macro="">
      <xdr:nvCxnSpPr>
        <xdr:cNvPr id="625" name="直線コネクタ 624"/>
        <xdr:cNvCxnSpPr/>
      </xdr:nvCxnSpPr>
      <xdr:spPr>
        <a:xfrm>
          <a:off x="13703300" y="12992850"/>
          <a:ext cx="889000" cy="2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125902</xdr:rowOff>
    </xdr:from>
    <xdr:to>
      <xdr:col>71</xdr:col>
      <xdr:colOff>177800</xdr:colOff>
      <xdr:row>75</xdr:row>
      <xdr:rowOff>134100</xdr:rowOff>
    </xdr:to>
    <xdr:cxnSp macro="">
      <xdr:nvCxnSpPr>
        <xdr:cNvPr id="628" name="直線コネクタ 627"/>
        <xdr:cNvCxnSpPr/>
      </xdr:nvCxnSpPr>
      <xdr:spPr>
        <a:xfrm>
          <a:off x="12814300" y="12984652"/>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108103</xdr:rowOff>
    </xdr:from>
    <xdr:to>
      <xdr:col>85</xdr:col>
      <xdr:colOff>177800</xdr:colOff>
      <xdr:row>76</xdr:row>
      <xdr:rowOff>38252</xdr:rowOff>
    </xdr:to>
    <xdr:sp macro="" textlink="">
      <xdr:nvSpPr>
        <xdr:cNvPr id="638" name="楕円 637"/>
        <xdr:cNvSpPr/>
      </xdr:nvSpPr>
      <xdr:spPr>
        <a:xfrm>
          <a:off x="16268700" y="12966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130980</xdr:rowOff>
    </xdr:from>
    <xdr:ext cx="534377" cy="259045"/>
    <xdr:sp macro="" textlink="">
      <xdr:nvSpPr>
        <xdr:cNvPr id="639" name="公債費該当値テキスト"/>
        <xdr:cNvSpPr txBox="1"/>
      </xdr:nvSpPr>
      <xdr:spPr>
        <a:xfrm>
          <a:off x="16370300" y="128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104347</xdr:rowOff>
    </xdr:from>
    <xdr:to>
      <xdr:col>81</xdr:col>
      <xdr:colOff>101600</xdr:colOff>
      <xdr:row>76</xdr:row>
      <xdr:rowOff>34497</xdr:rowOff>
    </xdr:to>
    <xdr:sp macro="" textlink="">
      <xdr:nvSpPr>
        <xdr:cNvPr id="640" name="楕円 639"/>
        <xdr:cNvSpPr/>
      </xdr:nvSpPr>
      <xdr:spPr>
        <a:xfrm>
          <a:off x="15430500" y="1296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51024</xdr:rowOff>
    </xdr:from>
    <xdr:ext cx="534377" cy="259045"/>
    <xdr:sp macro="" textlink="">
      <xdr:nvSpPr>
        <xdr:cNvPr id="641" name="テキスト ボックス 640"/>
        <xdr:cNvSpPr txBox="1"/>
      </xdr:nvSpPr>
      <xdr:spPr>
        <a:xfrm>
          <a:off x="15214111" y="127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112152</xdr:rowOff>
    </xdr:from>
    <xdr:to>
      <xdr:col>76</xdr:col>
      <xdr:colOff>165100</xdr:colOff>
      <xdr:row>76</xdr:row>
      <xdr:rowOff>42301</xdr:rowOff>
    </xdr:to>
    <xdr:sp macro="" textlink="">
      <xdr:nvSpPr>
        <xdr:cNvPr id="642" name="楕円 641"/>
        <xdr:cNvSpPr/>
      </xdr:nvSpPr>
      <xdr:spPr>
        <a:xfrm>
          <a:off x="14541500" y="129709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58829</xdr:rowOff>
    </xdr:from>
    <xdr:ext cx="534377" cy="259045"/>
    <xdr:sp macro="" textlink="">
      <xdr:nvSpPr>
        <xdr:cNvPr id="643" name="テキスト ボックス 642"/>
        <xdr:cNvSpPr txBox="1"/>
      </xdr:nvSpPr>
      <xdr:spPr>
        <a:xfrm>
          <a:off x="14325111" y="127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83300</xdr:rowOff>
    </xdr:from>
    <xdr:to>
      <xdr:col>72</xdr:col>
      <xdr:colOff>38100</xdr:colOff>
      <xdr:row>76</xdr:row>
      <xdr:rowOff>13450</xdr:rowOff>
    </xdr:to>
    <xdr:sp macro="" textlink="">
      <xdr:nvSpPr>
        <xdr:cNvPr id="644" name="楕円 643"/>
        <xdr:cNvSpPr/>
      </xdr:nvSpPr>
      <xdr:spPr>
        <a:xfrm>
          <a:off x="13652500" y="129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29977</xdr:rowOff>
    </xdr:from>
    <xdr:ext cx="534377" cy="259045"/>
    <xdr:sp macro="" textlink="">
      <xdr:nvSpPr>
        <xdr:cNvPr id="645" name="テキスト ボックス 644"/>
        <xdr:cNvSpPr txBox="1"/>
      </xdr:nvSpPr>
      <xdr:spPr>
        <a:xfrm>
          <a:off x="13436111" y="127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75102</xdr:rowOff>
    </xdr:from>
    <xdr:to>
      <xdr:col>67</xdr:col>
      <xdr:colOff>101600</xdr:colOff>
      <xdr:row>76</xdr:row>
      <xdr:rowOff>5252</xdr:rowOff>
    </xdr:to>
    <xdr:sp macro="" textlink="">
      <xdr:nvSpPr>
        <xdr:cNvPr id="646" name="楕円 645"/>
        <xdr:cNvSpPr/>
      </xdr:nvSpPr>
      <xdr:spPr>
        <a:xfrm>
          <a:off x="12763500" y="129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21779</xdr:rowOff>
    </xdr:from>
    <xdr:ext cx="534377" cy="259045"/>
    <xdr:sp macro="" textlink="">
      <xdr:nvSpPr>
        <xdr:cNvPr id="647" name="テキスト ボックス 646"/>
        <xdr:cNvSpPr txBox="1"/>
      </xdr:nvSpPr>
      <xdr:spPr>
        <a:xfrm>
          <a:off x="12547111" y="1270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126423</xdr:rowOff>
    </xdr:from>
    <xdr:to>
      <xdr:col>85</xdr:col>
      <xdr:colOff>127000</xdr:colOff>
      <xdr:row>98</xdr:row>
      <xdr:rowOff>139658</xdr:rowOff>
    </xdr:to>
    <xdr:cxnSp macro="">
      <xdr:nvCxnSpPr>
        <xdr:cNvPr id="674" name="直線コネクタ 673"/>
        <xdr:cNvCxnSpPr/>
      </xdr:nvCxnSpPr>
      <xdr:spPr>
        <a:xfrm>
          <a:off x="15481300" y="16928523"/>
          <a:ext cx="8382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126423</xdr:rowOff>
    </xdr:from>
    <xdr:to>
      <xdr:col>81</xdr:col>
      <xdr:colOff>50800</xdr:colOff>
      <xdr:row>98</xdr:row>
      <xdr:rowOff>139672</xdr:rowOff>
    </xdr:to>
    <xdr:cxnSp macro="">
      <xdr:nvCxnSpPr>
        <xdr:cNvPr id="677" name="直線コネクタ 676"/>
        <xdr:cNvCxnSpPr/>
      </xdr:nvCxnSpPr>
      <xdr:spPr>
        <a:xfrm flipV="1">
          <a:off x="14592300" y="16928523"/>
          <a:ext cx="889000" cy="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125225</xdr:rowOff>
    </xdr:from>
    <xdr:to>
      <xdr:col>76</xdr:col>
      <xdr:colOff>114300</xdr:colOff>
      <xdr:row>98</xdr:row>
      <xdr:rowOff>139672</xdr:rowOff>
    </xdr:to>
    <xdr:cxnSp macro="">
      <xdr:nvCxnSpPr>
        <xdr:cNvPr id="680" name="直線コネクタ 679"/>
        <xdr:cNvCxnSpPr/>
      </xdr:nvCxnSpPr>
      <xdr:spPr>
        <a:xfrm>
          <a:off x="13703300" y="16927325"/>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125225</xdr:rowOff>
    </xdr:from>
    <xdr:to>
      <xdr:col>71</xdr:col>
      <xdr:colOff>177800</xdr:colOff>
      <xdr:row>98</xdr:row>
      <xdr:rowOff>133655</xdr:rowOff>
    </xdr:to>
    <xdr:cxnSp macro="">
      <xdr:nvCxnSpPr>
        <xdr:cNvPr id="683" name="直線コネクタ 682"/>
        <xdr:cNvCxnSpPr/>
      </xdr:nvCxnSpPr>
      <xdr:spPr>
        <a:xfrm flipV="1">
          <a:off x="12814300" y="16927325"/>
          <a:ext cx="889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88858</xdr:rowOff>
    </xdr:from>
    <xdr:to>
      <xdr:col>85</xdr:col>
      <xdr:colOff>177800</xdr:colOff>
      <xdr:row>99</xdr:row>
      <xdr:rowOff>19008</xdr:rowOff>
    </xdr:to>
    <xdr:sp macro="" textlink="">
      <xdr:nvSpPr>
        <xdr:cNvPr id="693" name="楕円 692"/>
        <xdr:cNvSpPr/>
      </xdr:nvSpPr>
      <xdr:spPr>
        <a:xfrm>
          <a:off x="16268700" y="168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3785</xdr:rowOff>
    </xdr:from>
    <xdr:ext cx="249299" cy="259045"/>
    <xdr:sp macro="" textlink="">
      <xdr:nvSpPr>
        <xdr:cNvPr id="694" name="積立金該当値テキスト"/>
        <xdr:cNvSpPr txBox="1"/>
      </xdr:nvSpPr>
      <xdr:spPr>
        <a:xfrm>
          <a:off x="16370300" y="16805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75623</xdr:rowOff>
    </xdr:from>
    <xdr:to>
      <xdr:col>81</xdr:col>
      <xdr:colOff>101600</xdr:colOff>
      <xdr:row>99</xdr:row>
      <xdr:rowOff>5773</xdr:rowOff>
    </xdr:to>
    <xdr:sp macro="" textlink="">
      <xdr:nvSpPr>
        <xdr:cNvPr id="695" name="楕円 694"/>
        <xdr:cNvSpPr/>
      </xdr:nvSpPr>
      <xdr:spPr>
        <a:xfrm>
          <a:off x="15430500" y="168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168350</xdr:rowOff>
    </xdr:from>
    <xdr:ext cx="469744" cy="259045"/>
    <xdr:sp macro="" textlink="">
      <xdr:nvSpPr>
        <xdr:cNvPr id="696" name="テキスト ボックス 695"/>
        <xdr:cNvSpPr txBox="1"/>
      </xdr:nvSpPr>
      <xdr:spPr>
        <a:xfrm>
          <a:off x="15246428" y="169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88872</xdr:rowOff>
    </xdr:from>
    <xdr:to>
      <xdr:col>76</xdr:col>
      <xdr:colOff>165100</xdr:colOff>
      <xdr:row>99</xdr:row>
      <xdr:rowOff>19022</xdr:rowOff>
    </xdr:to>
    <xdr:sp macro="" textlink="">
      <xdr:nvSpPr>
        <xdr:cNvPr id="697" name="楕円 696"/>
        <xdr:cNvSpPr/>
      </xdr:nvSpPr>
      <xdr:spPr>
        <a:xfrm>
          <a:off x="14541500" y="1689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10149</xdr:rowOff>
    </xdr:from>
    <xdr:ext cx="249299" cy="259045"/>
    <xdr:sp macro="" textlink="">
      <xdr:nvSpPr>
        <xdr:cNvPr id="698" name="テキスト ボックス 697"/>
        <xdr:cNvSpPr txBox="1"/>
      </xdr:nvSpPr>
      <xdr:spPr>
        <a:xfrm>
          <a:off x="14467650" y="1698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74425</xdr:rowOff>
    </xdr:from>
    <xdr:to>
      <xdr:col>72</xdr:col>
      <xdr:colOff>38100</xdr:colOff>
      <xdr:row>99</xdr:row>
      <xdr:rowOff>4575</xdr:rowOff>
    </xdr:to>
    <xdr:sp macro="" textlink="">
      <xdr:nvSpPr>
        <xdr:cNvPr id="699" name="楕円 698"/>
        <xdr:cNvSpPr/>
      </xdr:nvSpPr>
      <xdr:spPr>
        <a:xfrm>
          <a:off x="13652500" y="168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167152</xdr:rowOff>
    </xdr:from>
    <xdr:ext cx="469744" cy="259045"/>
    <xdr:sp macro="" textlink="">
      <xdr:nvSpPr>
        <xdr:cNvPr id="700" name="テキスト ボックス 699"/>
        <xdr:cNvSpPr txBox="1"/>
      </xdr:nvSpPr>
      <xdr:spPr>
        <a:xfrm>
          <a:off x="13468428" y="1696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82855</xdr:rowOff>
    </xdr:from>
    <xdr:to>
      <xdr:col>67</xdr:col>
      <xdr:colOff>101600</xdr:colOff>
      <xdr:row>99</xdr:row>
      <xdr:rowOff>13005</xdr:rowOff>
    </xdr:to>
    <xdr:sp macro="" textlink="">
      <xdr:nvSpPr>
        <xdr:cNvPr id="701" name="楕円 700"/>
        <xdr:cNvSpPr/>
      </xdr:nvSpPr>
      <xdr:spPr>
        <a:xfrm>
          <a:off x="12763500" y="168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4132</xdr:rowOff>
    </xdr:from>
    <xdr:ext cx="469744" cy="259045"/>
    <xdr:sp macro="" textlink="">
      <xdr:nvSpPr>
        <xdr:cNvPr id="702" name="テキスト ボックス 701"/>
        <xdr:cNvSpPr txBox="1"/>
      </xdr:nvSpPr>
      <xdr:spPr>
        <a:xfrm>
          <a:off x="12579428" y="1697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105684</xdr:rowOff>
    </xdr:from>
    <xdr:to>
      <xdr:col>116</xdr:col>
      <xdr:colOff>63500</xdr:colOff>
      <xdr:row>57</xdr:row>
      <xdr:rowOff>107467</xdr:rowOff>
    </xdr:to>
    <xdr:cxnSp macro="">
      <xdr:nvCxnSpPr>
        <xdr:cNvPr id="788" name="直線コネクタ 787"/>
        <xdr:cNvCxnSpPr/>
      </xdr:nvCxnSpPr>
      <xdr:spPr>
        <a:xfrm>
          <a:off x="21323300" y="9878334"/>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103490</xdr:rowOff>
    </xdr:from>
    <xdr:to>
      <xdr:col>111</xdr:col>
      <xdr:colOff>177800</xdr:colOff>
      <xdr:row>57</xdr:row>
      <xdr:rowOff>105684</xdr:rowOff>
    </xdr:to>
    <xdr:cxnSp macro="">
      <xdr:nvCxnSpPr>
        <xdr:cNvPr id="791" name="直線コネクタ 790"/>
        <xdr:cNvCxnSpPr/>
      </xdr:nvCxnSpPr>
      <xdr:spPr>
        <a:xfrm>
          <a:off x="20434300" y="9876140"/>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102209</xdr:rowOff>
    </xdr:from>
    <xdr:to>
      <xdr:col>107</xdr:col>
      <xdr:colOff>50800</xdr:colOff>
      <xdr:row>57</xdr:row>
      <xdr:rowOff>103490</xdr:rowOff>
    </xdr:to>
    <xdr:cxnSp macro="">
      <xdr:nvCxnSpPr>
        <xdr:cNvPr id="794" name="直線コネクタ 793"/>
        <xdr:cNvCxnSpPr/>
      </xdr:nvCxnSpPr>
      <xdr:spPr>
        <a:xfrm>
          <a:off x="19545300" y="987485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100564</xdr:rowOff>
    </xdr:from>
    <xdr:to>
      <xdr:col>102</xdr:col>
      <xdr:colOff>114300</xdr:colOff>
      <xdr:row>57</xdr:row>
      <xdr:rowOff>102209</xdr:rowOff>
    </xdr:to>
    <xdr:cxnSp macro="">
      <xdr:nvCxnSpPr>
        <xdr:cNvPr id="797" name="直線コネクタ 796"/>
        <xdr:cNvCxnSpPr/>
      </xdr:nvCxnSpPr>
      <xdr:spPr>
        <a:xfrm>
          <a:off x="18656300" y="9873214"/>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56667</xdr:rowOff>
    </xdr:from>
    <xdr:to>
      <xdr:col>116</xdr:col>
      <xdr:colOff>114300</xdr:colOff>
      <xdr:row>57</xdr:row>
      <xdr:rowOff>158267</xdr:rowOff>
    </xdr:to>
    <xdr:sp macro="" textlink="">
      <xdr:nvSpPr>
        <xdr:cNvPr id="807" name="楕円 806"/>
        <xdr:cNvSpPr/>
      </xdr:nvSpPr>
      <xdr:spPr>
        <a:xfrm>
          <a:off x="221107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79544</xdr:rowOff>
    </xdr:from>
    <xdr:ext cx="469744" cy="259045"/>
    <xdr:sp macro="" textlink="">
      <xdr:nvSpPr>
        <xdr:cNvPr id="808" name="貸付金該当値テキスト"/>
        <xdr:cNvSpPr txBox="1"/>
      </xdr:nvSpPr>
      <xdr:spPr>
        <a:xfrm>
          <a:off x="22212300" y="96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54884</xdr:rowOff>
    </xdr:from>
    <xdr:to>
      <xdr:col>112</xdr:col>
      <xdr:colOff>38100</xdr:colOff>
      <xdr:row>57</xdr:row>
      <xdr:rowOff>156484</xdr:rowOff>
    </xdr:to>
    <xdr:sp macro="" textlink="">
      <xdr:nvSpPr>
        <xdr:cNvPr id="809" name="楕円 808"/>
        <xdr:cNvSpPr/>
      </xdr:nvSpPr>
      <xdr:spPr>
        <a:xfrm>
          <a:off x="21272500" y="98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1561</xdr:rowOff>
    </xdr:from>
    <xdr:ext cx="469744" cy="259045"/>
    <xdr:sp macro="" textlink="">
      <xdr:nvSpPr>
        <xdr:cNvPr id="810" name="テキスト ボックス 809"/>
        <xdr:cNvSpPr txBox="1"/>
      </xdr:nvSpPr>
      <xdr:spPr>
        <a:xfrm>
          <a:off x="21088428" y="960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52690</xdr:rowOff>
    </xdr:from>
    <xdr:to>
      <xdr:col>107</xdr:col>
      <xdr:colOff>101600</xdr:colOff>
      <xdr:row>57</xdr:row>
      <xdr:rowOff>154290</xdr:rowOff>
    </xdr:to>
    <xdr:sp macro="" textlink="">
      <xdr:nvSpPr>
        <xdr:cNvPr id="811" name="楕円 810"/>
        <xdr:cNvSpPr/>
      </xdr:nvSpPr>
      <xdr:spPr>
        <a:xfrm>
          <a:off x="20383500" y="98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170817</xdr:rowOff>
    </xdr:from>
    <xdr:ext cx="469744" cy="259045"/>
    <xdr:sp macro="" textlink="">
      <xdr:nvSpPr>
        <xdr:cNvPr id="812" name="テキスト ボックス 811"/>
        <xdr:cNvSpPr txBox="1"/>
      </xdr:nvSpPr>
      <xdr:spPr>
        <a:xfrm>
          <a:off x="20199428" y="960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51409</xdr:rowOff>
    </xdr:from>
    <xdr:to>
      <xdr:col>102</xdr:col>
      <xdr:colOff>165100</xdr:colOff>
      <xdr:row>57</xdr:row>
      <xdr:rowOff>153009</xdr:rowOff>
    </xdr:to>
    <xdr:sp macro="" textlink="">
      <xdr:nvSpPr>
        <xdr:cNvPr id="813" name="楕円 812"/>
        <xdr:cNvSpPr/>
      </xdr:nvSpPr>
      <xdr:spPr>
        <a:xfrm>
          <a:off x="19494500" y="98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169536</xdr:rowOff>
    </xdr:from>
    <xdr:ext cx="469744" cy="259045"/>
    <xdr:sp macro="" textlink="">
      <xdr:nvSpPr>
        <xdr:cNvPr id="814" name="テキスト ボックス 813"/>
        <xdr:cNvSpPr txBox="1"/>
      </xdr:nvSpPr>
      <xdr:spPr>
        <a:xfrm>
          <a:off x="19310428" y="959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49764</xdr:rowOff>
    </xdr:from>
    <xdr:to>
      <xdr:col>98</xdr:col>
      <xdr:colOff>38100</xdr:colOff>
      <xdr:row>57</xdr:row>
      <xdr:rowOff>151364</xdr:rowOff>
    </xdr:to>
    <xdr:sp macro="" textlink="">
      <xdr:nvSpPr>
        <xdr:cNvPr id="815" name="楕円 814"/>
        <xdr:cNvSpPr/>
      </xdr:nvSpPr>
      <xdr:spPr>
        <a:xfrm>
          <a:off x="18605500" y="98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167891</xdr:rowOff>
    </xdr:from>
    <xdr:ext cx="469744" cy="259045"/>
    <xdr:sp macro="" textlink="">
      <xdr:nvSpPr>
        <xdr:cNvPr id="816" name="テキスト ボックス 815"/>
        <xdr:cNvSpPr txBox="1"/>
      </xdr:nvSpPr>
      <xdr:spPr>
        <a:xfrm>
          <a:off x="18421428" y="95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12095</xdr:rowOff>
    </xdr:from>
    <xdr:to>
      <xdr:col>116</xdr:col>
      <xdr:colOff>63500</xdr:colOff>
      <xdr:row>76</xdr:row>
      <xdr:rowOff>74183</xdr:rowOff>
    </xdr:to>
    <xdr:cxnSp macro="">
      <xdr:nvCxnSpPr>
        <xdr:cNvPr id="844" name="直線コネクタ 843"/>
        <xdr:cNvCxnSpPr/>
      </xdr:nvCxnSpPr>
      <xdr:spPr>
        <a:xfrm flipV="1">
          <a:off x="21323300" y="13042295"/>
          <a:ext cx="8382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107284</xdr:rowOff>
    </xdr:from>
    <xdr:to>
      <xdr:col>111</xdr:col>
      <xdr:colOff>177800</xdr:colOff>
      <xdr:row>76</xdr:row>
      <xdr:rowOff>74183</xdr:rowOff>
    </xdr:to>
    <xdr:cxnSp macro="">
      <xdr:nvCxnSpPr>
        <xdr:cNvPr id="847" name="直線コネクタ 846"/>
        <xdr:cNvCxnSpPr/>
      </xdr:nvCxnSpPr>
      <xdr:spPr>
        <a:xfrm>
          <a:off x="20434300" y="12966034"/>
          <a:ext cx="889000" cy="1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107284</xdr:rowOff>
    </xdr:from>
    <xdr:to>
      <xdr:col>107</xdr:col>
      <xdr:colOff>50800</xdr:colOff>
      <xdr:row>76</xdr:row>
      <xdr:rowOff>78550</xdr:rowOff>
    </xdr:to>
    <xdr:cxnSp macro="">
      <xdr:nvCxnSpPr>
        <xdr:cNvPr id="850" name="直線コネクタ 849"/>
        <xdr:cNvCxnSpPr/>
      </xdr:nvCxnSpPr>
      <xdr:spPr>
        <a:xfrm flipV="1">
          <a:off x="19545300" y="12966034"/>
          <a:ext cx="889000" cy="1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75395</xdr:rowOff>
    </xdr:from>
    <xdr:to>
      <xdr:col>102</xdr:col>
      <xdr:colOff>114300</xdr:colOff>
      <xdr:row>76</xdr:row>
      <xdr:rowOff>78550</xdr:rowOff>
    </xdr:to>
    <xdr:cxnSp macro="">
      <xdr:nvCxnSpPr>
        <xdr:cNvPr id="853" name="直線コネクタ 852"/>
        <xdr:cNvCxnSpPr/>
      </xdr:nvCxnSpPr>
      <xdr:spPr>
        <a:xfrm>
          <a:off x="18656300" y="1310559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132745</xdr:rowOff>
    </xdr:from>
    <xdr:to>
      <xdr:col>116</xdr:col>
      <xdr:colOff>114300</xdr:colOff>
      <xdr:row>76</xdr:row>
      <xdr:rowOff>62895</xdr:rowOff>
    </xdr:to>
    <xdr:sp macro="" textlink="">
      <xdr:nvSpPr>
        <xdr:cNvPr id="863" name="楕円 862"/>
        <xdr:cNvSpPr/>
      </xdr:nvSpPr>
      <xdr:spPr>
        <a:xfrm>
          <a:off x="22110700" y="129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111172</xdr:rowOff>
    </xdr:from>
    <xdr:ext cx="534377" cy="259045"/>
    <xdr:sp macro="" textlink="">
      <xdr:nvSpPr>
        <xdr:cNvPr id="864" name="繰出金該当値テキスト"/>
        <xdr:cNvSpPr txBox="1"/>
      </xdr:nvSpPr>
      <xdr:spPr>
        <a:xfrm>
          <a:off x="22212300" y="1296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23383</xdr:rowOff>
    </xdr:from>
    <xdr:to>
      <xdr:col>112</xdr:col>
      <xdr:colOff>38100</xdr:colOff>
      <xdr:row>76</xdr:row>
      <xdr:rowOff>124983</xdr:rowOff>
    </xdr:to>
    <xdr:sp macro="" textlink="">
      <xdr:nvSpPr>
        <xdr:cNvPr id="865" name="楕円 864"/>
        <xdr:cNvSpPr/>
      </xdr:nvSpPr>
      <xdr:spPr>
        <a:xfrm>
          <a:off x="21272500" y="130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116110</xdr:rowOff>
    </xdr:from>
    <xdr:ext cx="534377" cy="259045"/>
    <xdr:sp macro="" textlink="">
      <xdr:nvSpPr>
        <xdr:cNvPr id="866" name="テキスト ボックス 865"/>
        <xdr:cNvSpPr txBox="1"/>
      </xdr:nvSpPr>
      <xdr:spPr>
        <a:xfrm>
          <a:off x="21056111" y="1314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56484</xdr:rowOff>
    </xdr:from>
    <xdr:to>
      <xdr:col>107</xdr:col>
      <xdr:colOff>101600</xdr:colOff>
      <xdr:row>75</xdr:row>
      <xdr:rowOff>158083</xdr:rowOff>
    </xdr:to>
    <xdr:sp macro="" textlink="">
      <xdr:nvSpPr>
        <xdr:cNvPr id="867" name="楕円 866"/>
        <xdr:cNvSpPr/>
      </xdr:nvSpPr>
      <xdr:spPr>
        <a:xfrm>
          <a:off x="20383500" y="12915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3161</xdr:rowOff>
    </xdr:from>
    <xdr:ext cx="534377" cy="259045"/>
    <xdr:sp macro="" textlink="">
      <xdr:nvSpPr>
        <xdr:cNvPr id="868" name="テキスト ボックス 867"/>
        <xdr:cNvSpPr txBox="1"/>
      </xdr:nvSpPr>
      <xdr:spPr>
        <a:xfrm>
          <a:off x="20167111" y="126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27750</xdr:rowOff>
    </xdr:from>
    <xdr:to>
      <xdr:col>102</xdr:col>
      <xdr:colOff>165100</xdr:colOff>
      <xdr:row>76</xdr:row>
      <xdr:rowOff>129350</xdr:rowOff>
    </xdr:to>
    <xdr:sp macro="" textlink="">
      <xdr:nvSpPr>
        <xdr:cNvPr id="869" name="楕円 868"/>
        <xdr:cNvSpPr/>
      </xdr:nvSpPr>
      <xdr:spPr>
        <a:xfrm>
          <a:off x="19494500" y="130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120477</xdr:rowOff>
    </xdr:from>
    <xdr:ext cx="534377" cy="259045"/>
    <xdr:sp macro="" textlink="">
      <xdr:nvSpPr>
        <xdr:cNvPr id="870" name="テキスト ボックス 869"/>
        <xdr:cNvSpPr txBox="1"/>
      </xdr:nvSpPr>
      <xdr:spPr>
        <a:xfrm>
          <a:off x="19278111" y="1315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24595</xdr:rowOff>
    </xdr:from>
    <xdr:to>
      <xdr:col>98</xdr:col>
      <xdr:colOff>38100</xdr:colOff>
      <xdr:row>76</xdr:row>
      <xdr:rowOff>126195</xdr:rowOff>
    </xdr:to>
    <xdr:sp macro="" textlink="">
      <xdr:nvSpPr>
        <xdr:cNvPr id="871" name="楕円 870"/>
        <xdr:cNvSpPr/>
      </xdr:nvSpPr>
      <xdr:spPr>
        <a:xfrm>
          <a:off x="18605500" y="130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117322</xdr:rowOff>
    </xdr:from>
    <xdr:ext cx="534377" cy="259045"/>
    <xdr:sp macro="" textlink="">
      <xdr:nvSpPr>
        <xdr:cNvPr id="872" name="テキスト ボックス 871"/>
        <xdr:cNvSpPr txBox="1"/>
      </xdr:nvSpPr>
      <xdr:spPr>
        <a:xfrm>
          <a:off x="18389111" y="1314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304,107</a:t>
          </a:r>
          <a:r>
            <a:rPr kumimoji="1" lang="ja-JP" altLang="en-US" sz="1300">
              <a:latin typeface="ＭＳ Ｐゴシック" panose="020B0600070205080204" pitchFamily="50" charset="-128"/>
              <a:ea typeface="ＭＳ Ｐゴシック" panose="020B0600070205080204" pitchFamily="50" charset="-128"/>
            </a:rPr>
            <a:t>円となっており，減少の傾向にあります。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類似団体平均を上回る項目は，扶助費，公債費，貸付金です。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もっとも高い項目は扶助費で，増加傾向にあり，住民１人当たりは</a:t>
          </a:r>
          <a:r>
            <a:rPr kumimoji="1" lang="en-US" altLang="ja-JP" sz="1300">
              <a:latin typeface="ＭＳ Ｐゴシック" panose="020B0600070205080204" pitchFamily="50" charset="-128"/>
              <a:ea typeface="ＭＳ Ｐゴシック" panose="020B0600070205080204" pitchFamily="50" charset="-128"/>
            </a:rPr>
            <a:t>79,298</a:t>
          </a:r>
          <a:r>
            <a:rPr kumimoji="1" lang="ja-JP" altLang="en-US" sz="1300">
              <a:latin typeface="ＭＳ Ｐゴシック" panose="020B0600070205080204" pitchFamily="50" charset="-128"/>
              <a:ea typeface="ＭＳ Ｐゴシック" panose="020B0600070205080204" pitchFamily="50" charset="-128"/>
            </a:rPr>
            <a:t>円となっています。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前年度と比べて増加している主な理由は，保育所入所者数の増等による私立保育所委託料の増により児童福祉費が</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％増加したことによるものです。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29,852
29,091
13.79
9,656,523
9,078,203
484,220
6,311,341
8,128,139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142748</xdr:rowOff>
    </xdr:from>
    <xdr:to>
      <xdr:col>24</xdr:col>
      <xdr:colOff>63500</xdr:colOff>
      <xdr:row>35</xdr:row>
      <xdr:rowOff>14732</xdr:rowOff>
    </xdr:to>
    <xdr:cxnSp macro="">
      <xdr:nvCxnSpPr>
        <xdr:cNvPr id="61" name="直線コネクタ 60"/>
        <xdr:cNvCxnSpPr/>
      </xdr:nvCxnSpPr>
      <xdr:spPr>
        <a:xfrm>
          <a:off x="3797300" y="59720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62738</xdr:rowOff>
    </xdr:from>
    <xdr:to>
      <xdr:col>19</xdr:col>
      <xdr:colOff>177800</xdr:colOff>
      <xdr:row>34</xdr:row>
      <xdr:rowOff>142748</xdr:rowOff>
    </xdr:to>
    <xdr:cxnSp macro="">
      <xdr:nvCxnSpPr>
        <xdr:cNvPr id="64" name="直線コネクタ 63"/>
        <xdr:cNvCxnSpPr/>
      </xdr:nvCxnSpPr>
      <xdr:spPr>
        <a:xfrm>
          <a:off x="2908300" y="589203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62738</xdr:rowOff>
    </xdr:from>
    <xdr:to>
      <xdr:col>15</xdr:col>
      <xdr:colOff>50800</xdr:colOff>
      <xdr:row>35</xdr:row>
      <xdr:rowOff>7874</xdr:rowOff>
    </xdr:to>
    <xdr:cxnSp macro="">
      <xdr:nvCxnSpPr>
        <xdr:cNvPr id="67" name="直線コネクタ 66"/>
        <xdr:cNvCxnSpPr/>
      </xdr:nvCxnSpPr>
      <xdr:spPr>
        <a:xfrm flipV="1">
          <a:off x="2019300" y="5892038"/>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7874</xdr:rowOff>
    </xdr:from>
    <xdr:to>
      <xdr:col>10</xdr:col>
      <xdr:colOff>114300</xdr:colOff>
      <xdr:row>35</xdr:row>
      <xdr:rowOff>30353</xdr:rowOff>
    </xdr:to>
    <xdr:cxnSp macro="">
      <xdr:nvCxnSpPr>
        <xdr:cNvPr id="70" name="直線コネクタ 69"/>
        <xdr:cNvCxnSpPr/>
      </xdr:nvCxnSpPr>
      <xdr:spPr>
        <a:xfrm flipV="1">
          <a:off x="1130300" y="600862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135382</xdr:rowOff>
    </xdr:from>
    <xdr:to>
      <xdr:col>24</xdr:col>
      <xdr:colOff>114300</xdr:colOff>
      <xdr:row>35</xdr:row>
      <xdr:rowOff>65532</xdr:rowOff>
    </xdr:to>
    <xdr:sp macro="" textlink="">
      <xdr:nvSpPr>
        <xdr:cNvPr id="80" name="楕円 79"/>
        <xdr:cNvSpPr/>
      </xdr:nvSpPr>
      <xdr:spPr>
        <a:xfrm>
          <a:off x="45847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158259</xdr:rowOff>
    </xdr:from>
    <xdr:ext cx="469744" cy="259045"/>
    <xdr:sp macro="" textlink="">
      <xdr:nvSpPr>
        <xdr:cNvPr id="81" name="議会費該当値テキスト"/>
        <xdr:cNvSpPr txBox="1"/>
      </xdr:nvSpPr>
      <xdr:spPr>
        <a:xfrm>
          <a:off x="4686300" y="581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91948</xdr:rowOff>
    </xdr:from>
    <xdr:to>
      <xdr:col>20</xdr:col>
      <xdr:colOff>38100</xdr:colOff>
      <xdr:row>35</xdr:row>
      <xdr:rowOff>22098</xdr:rowOff>
    </xdr:to>
    <xdr:sp macro="" textlink="">
      <xdr:nvSpPr>
        <xdr:cNvPr id="82" name="楕円 81"/>
        <xdr:cNvSpPr/>
      </xdr:nvSpPr>
      <xdr:spPr>
        <a:xfrm>
          <a:off x="3746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38625</xdr:rowOff>
    </xdr:from>
    <xdr:ext cx="469744" cy="259045"/>
    <xdr:sp macro="" textlink="">
      <xdr:nvSpPr>
        <xdr:cNvPr id="83" name="テキスト ボックス 82"/>
        <xdr:cNvSpPr txBox="1"/>
      </xdr:nvSpPr>
      <xdr:spPr>
        <a:xfrm>
          <a:off x="3562428" y="569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11938</xdr:rowOff>
    </xdr:from>
    <xdr:to>
      <xdr:col>15</xdr:col>
      <xdr:colOff>101600</xdr:colOff>
      <xdr:row>34</xdr:row>
      <xdr:rowOff>113538</xdr:rowOff>
    </xdr:to>
    <xdr:sp macro="" textlink="">
      <xdr:nvSpPr>
        <xdr:cNvPr id="84" name="楕円 83"/>
        <xdr:cNvSpPr/>
      </xdr:nvSpPr>
      <xdr:spPr>
        <a:xfrm>
          <a:off x="2857500" y="58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130065</xdr:rowOff>
    </xdr:from>
    <xdr:ext cx="469744" cy="259045"/>
    <xdr:sp macro="" textlink="">
      <xdr:nvSpPr>
        <xdr:cNvPr id="85" name="テキスト ボックス 84"/>
        <xdr:cNvSpPr txBox="1"/>
      </xdr:nvSpPr>
      <xdr:spPr>
        <a:xfrm>
          <a:off x="2673428" y="561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128524</xdr:rowOff>
    </xdr:from>
    <xdr:to>
      <xdr:col>10</xdr:col>
      <xdr:colOff>165100</xdr:colOff>
      <xdr:row>35</xdr:row>
      <xdr:rowOff>58674</xdr:rowOff>
    </xdr:to>
    <xdr:sp macro="" textlink="">
      <xdr:nvSpPr>
        <xdr:cNvPr id="86" name="楕円 85"/>
        <xdr:cNvSpPr/>
      </xdr:nvSpPr>
      <xdr:spPr>
        <a:xfrm>
          <a:off x="1968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49801</xdr:rowOff>
    </xdr:from>
    <xdr:ext cx="469744" cy="259045"/>
    <xdr:sp macro="" textlink="">
      <xdr:nvSpPr>
        <xdr:cNvPr id="87" name="テキスト ボックス 86"/>
        <xdr:cNvSpPr txBox="1"/>
      </xdr:nvSpPr>
      <xdr:spPr>
        <a:xfrm>
          <a:off x="1784428"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151003</xdr:rowOff>
    </xdr:from>
    <xdr:to>
      <xdr:col>6</xdr:col>
      <xdr:colOff>38100</xdr:colOff>
      <xdr:row>35</xdr:row>
      <xdr:rowOff>81153</xdr:rowOff>
    </xdr:to>
    <xdr:sp macro="" textlink="">
      <xdr:nvSpPr>
        <xdr:cNvPr id="88" name="楕円 87"/>
        <xdr:cNvSpPr/>
      </xdr:nvSpPr>
      <xdr:spPr>
        <a:xfrm>
          <a:off x="1079500" y="5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72280</xdr:rowOff>
    </xdr:from>
    <xdr:ext cx="469744" cy="259045"/>
    <xdr:sp macro="" textlink="">
      <xdr:nvSpPr>
        <xdr:cNvPr id="89" name="テキスト ボックス 88"/>
        <xdr:cNvSpPr txBox="1"/>
      </xdr:nvSpPr>
      <xdr:spPr>
        <a:xfrm>
          <a:off x="895428" y="607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159539</xdr:rowOff>
    </xdr:from>
    <xdr:to>
      <xdr:col>24</xdr:col>
      <xdr:colOff>63500</xdr:colOff>
      <xdr:row>59</xdr:row>
      <xdr:rowOff>22</xdr:rowOff>
    </xdr:to>
    <xdr:cxnSp macro="">
      <xdr:nvCxnSpPr>
        <xdr:cNvPr id="120" name="直線コネクタ 119"/>
        <xdr:cNvCxnSpPr/>
      </xdr:nvCxnSpPr>
      <xdr:spPr>
        <a:xfrm>
          <a:off x="3797300" y="10103639"/>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159539</xdr:rowOff>
    </xdr:from>
    <xdr:to>
      <xdr:col>19</xdr:col>
      <xdr:colOff>177800</xdr:colOff>
      <xdr:row>58</xdr:row>
      <xdr:rowOff>162409</xdr:rowOff>
    </xdr:to>
    <xdr:cxnSp macro="">
      <xdr:nvCxnSpPr>
        <xdr:cNvPr id="123" name="直線コネクタ 122"/>
        <xdr:cNvCxnSpPr/>
      </xdr:nvCxnSpPr>
      <xdr:spPr>
        <a:xfrm flipV="1">
          <a:off x="2908300" y="10103639"/>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162409</xdr:rowOff>
    </xdr:from>
    <xdr:to>
      <xdr:col>15</xdr:col>
      <xdr:colOff>50800</xdr:colOff>
      <xdr:row>58</xdr:row>
      <xdr:rowOff>169966</xdr:rowOff>
    </xdr:to>
    <xdr:cxnSp macro="">
      <xdr:nvCxnSpPr>
        <xdr:cNvPr id="126" name="直線コネクタ 125"/>
        <xdr:cNvCxnSpPr/>
      </xdr:nvCxnSpPr>
      <xdr:spPr>
        <a:xfrm flipV="1">
          <a:off x="2019300" y="10106509"/>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160375</xdr:rowOff>
    </xdr:from>
    <xdr:to>
      <xdr:col>10</xdr:col>
      <xdr:colOff>114300</xdr:colOff>
      <xdr:row>58</xdr:row>
      <xdr:rowOff>169966</xdr:rowOff>
    </xdr:to>
    <xdr:cxnSp macro="">
      <xdr:nvCxnSpPr>
        <xdr:cNvPr id="129" name="直線コネクタ 128"/>
        <xdr:cNvCxnSpPr/>
      </xdr:nvCxnSpPr>
      <xdr:spPr>
        <a:xfrm>
          <a:off x="1130300" y="10104475"/>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120672</xdr:rowOff>
    </xdr:from>
    <xdr:to>
      <xdr:col>24</xdr:col>
      <xdr:colOff>114300</xdr:colOff>
      <xdr:row>59</xdr:row>
      <xdr:rowOff>50822</xdr:rowOff>
    </xdr:to>
    <xdr:sp macro="" textlink="">
      <xdr:nvSpPr>
        <xdr:cNvPr id="139" name="楕円 138"/>
        <xdr:cNvSpPr/>
      </xdr:nvSpPr>
      <xdr:spPr>
        <a:xfrm>
          <a:off x="4584700" y="100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35599</xdr:rowOff>
    </xdr:from>
    <xdr:ext cx="534377" cy="259045"/>
    <xdr:sp macro="" textlink="">
      <xdr:nvSpPr>
        <xdr:cNvPr id="140" name="総務費該当値テキスト"/>
        <xdr:cNvSpPr txBox="1"/>
      </xdr:nvSpPr>
      <xdr:spPr>
        <a:xfrm>
          <a:off x="4686300" y="997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108739</xdr:rowOff>
    </xdr:from>
    <xdr:to>
      <xdr:col>20</xdr:col>
      <xdr:colOff>38100</xdr:colOff>
      <xdr:row>59</xdr:row>
      <xdr:rowOff>38889</xdr:rowOff>
    </xdr:to>
    <xdr:sp macro="" textlink="">
      <xdr:nvSpPr>
        <xdr:cNvPr id="141" name="楕円 140"/>
        <xdr:cNvSpPr/>
      </xdr:nvSpPr>
      <xdr:spPr>
        <a:xfrm>
          <a:off x="3746500" y="1005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30016</xdr:rowOff>
    </xdr:from>
    <xdr:ext cx="534377" cy="259045"/>
    <xdr:sp macro="" textlink="">
      <xdr:nvSpPr>
        <xdr:cNvPr id="142" name="テキスト ボックス 141"/>
        <xdr:cNvSpPr txBox="1"/>
      </xdr:nvSpPr>
      <xdr:spPr>
        <a:xfrm>
          <a:off x="3530111" y="101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111609</xdr:rowOff>
    </xdr:from>
    <xdr:to>
      <xdr:col>15</xdr:col>
      <xdr:colOff>101600</xdr:colOff>
      <xdr:row>59</xdr:row>
      <xdr:rowOff>41759</xdr:rowOff>
    </xdr:to>
    <xdr:sp macro="" textlink="">
      <xdr:nvSpPr>
        <xdr:cNvPr id="143" name="楕円 142"/>
        <xdr:cNvSpPr/>
      </xdr:nvSpPr>
      <xdr:spPr>
        <a:xfrm>
          <a:off x="2857500" y="100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32886</xdr:rowOff>
    </xdr:from>
    <xdr:ext cx="534377" cy="259045"/>
    <xdr:sp macro="" textlink="">
      <xdr:nvSpPr>
        <xdr:cNvPr id="144" name="テキスト ボックス 143"/>
        <xdr:cNvSpPr txBox="1"/>
      </xdr:nvSpPr>
      <xdr:spPr>
        <a:xfrm>
          <a:off x="2641111" y="101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119166</xdr:rowOff>
    </xdr:from>
    <xdr:to>
      <xdr:col>10</xdr:col>
      <xdr:colOff>165100</xdr:colOff>
      <xdr:row>59</xdr:row>
      <xdr:rowOff>49316</xdr:rowOff>
    </xdr:to>
    <xdr:sp macro="" textlink="">
      <xdr:nvSpPr>
        <xdr:cNvPr id="145" name="楕円 144"/>
        <xdr:cNvSpPr/>
      </xdr:nvSpPr>
      <xdr:spPr>
        <a:xfrm>
          <a:off x="1968500" y="1006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40443</xdr:rowOff>
    </xdr:from>
    <xdr:ext cx="534377" cy="259045"/>
    <xdr:sp macro="" textlink="">
      <xdr:nvSpPr>
        <xdr:cNvPr id="146" name="テキスト ボックス 145"/>
        <xdr:cNvSpPr txBox="1"/>
      </xdr:nvSpPr>
      <xdr:spPr>
        <a:xfrm>
          <a:off x="1752111" y="1015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109575</xdr:rowOff>
    </xdr:from>
    <xdr:to>
      <xdr:col>6</xdr:col>
      <xdr:colOff>38100</xdr:colOff>
      <xdr:row>59</xdr:row>
      <xdr:rowOff>39725</xdr:rowOff>
    </xdr:to>
    <xdr:sp macro="" textlink="">
      <xdr:nvSpPr>
        <xdr:cNvPr id="147" name="楕円 146"/>
        <xdr:cNvSpPr/>
      </xdr:nvSpPr>
      <xdr:spPr>
        <a:xfrm>
          <a:off x="1079500" y="100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30852</xdr:rowOff>
    </xdr:from>
    <xdr:ext cx="534377" cy="259045"/>
    <xdr:sp macro="" textlink="">
      <xdr:nvSpPr>
        <xdr:cNvPr id="148" name="テキスト ボックス 147"/>
        <xdr:cNvSpPr txBox="1"/>
      </xdr:nvSpPr>
      <xdr:spPr>
        <a:xfrm>
          <a:off x="863111" y="101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149327</xdr:rowOff>
    </xdr:from>
    <xdr:to>
      <xdr:col>24</xdr:col>
      <xdr:colOff>63500</xdr:colOff>
      <xdr:row>76</xdr:row>
      <xdr:rowOff>84671</xdr:rowOff>
    </xdr:to>
    <xdr:cxnSp macro="">
      <xdr:nvCxnSpPr>
        <xdr:cNvPr id="178" name="直線コネクタ 177"/>
        <xdr:cNvCxnSpPr/>
      </xdr:nvCxnSpPr>
      <xdr:spPr>
        <a:xfrm>
          <a:off x="3797300" y="13008077"/>
          <a:ext cx="838200" cy="1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149327</xdr:rowOff>
    </xdr:from>
    <xdr:to>
      <xdr:col>19</xdr:col>
      <xdr:colOff>177800</xdr:colOff>
      <xdr:row>76</xdr:row>
      <xdr:rowOff>58483</xdr:rowOff>
    </xdr:to>
    <xdr:cxnSp macro="">
      <xdr:nvCxnSpPr>
        <xdr:cNvPr id="181" name="直線コネクタ 180"/>
        <xdr:cNvCxnSpPr/>
      </xdr:nvCxnSpPr>
      <xdr:spPr>
        <a:xfrm flipV="1">
          <a:off x="2908300" y="13008077"/>
          <a:ext cx="889000" cy="8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58483</xdr:rowOff>
    </xdr:from>
    <xdr:to>
      <xdr:col>15</xdr:col>
      <xdr:colOff>50800</xdr:colOff>
      <xdr:row>77</xdr:row>
      <xdr:rowOff>7023</xdr:rowOff>
    </xdr:to>
    <xdr:cxnSp macro="">
      <xdr:nvCxnSpPr>
        <xdr:cNvPr id="184" name="直線コネクタ 183"/>
        <xdr:cNvCxnSpPr/>
      </xdr:nvCxnSpPr>
      <xdr:spPr>
        <a:xfrm flipV="1">
          <a:off x="2019300" y="13088683"/>
          <a:ext cx="889000" cy="11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156057</xdr:rowOff>
    </xdr:from>
    <xdr:to>
      <xdr:col>10</xdr:col>
      <xdr:colOff>114300</xdr:colOff>
      <xdr:row>77</xdr:row>
      <xdr:rowOff>7023</xdr:rowOff>
    </xdr:to>
    <xdr:cxnSp macro="">
      <xdr:nvCxnSpPr>
        <xdr:cNvPr id="187" name="直線コネクタ 186"/>
        <xdr:cNvCxnSpPr/>
      </xdr:nvCxnSpPr>
      <xdr:spPr>
        <a:xfrm>
          <a:off x="1130300" y="13186257"/>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33871</xdr:rowOff>
    </xdr:from>
    <xdr:to>
      <xdr:col>24</xdr:col>
      <xdr:colOff>114300</xdr:colOff>
      <xdr:row>76</xdr:row>
      <xdr:rowOff>135471</xdr:rowOff>
    </xdr:to>
    <xdr:sp macro="" textlink="">
      <xdr:nvSpPr>
        <xdr:cNvPr id="197" name="楕円 196"/>
        <xdr:cNvSpPr/>
      </xdr:nvSpPr>
      <xdr:spPr>
        <a:xfrm>
          <a:off x="4584700" y="130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56748</xdr:rowOff>
    </xdr:from>
    <xdr:ext cx="599010" cy="259045"/>
    <xdr:sp macro="" textlink="">
      <xdr:nvSpPr>
        <xdr:cNvPr id="198" name="民生費該当値テキスト"/>
        <xdr:cNvSpPr txBox="1"/>
      </xdr:nvSpPr>
      <xdr:spPr>
        <a:xfrm>
          <a:off x="4686300" y="1291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98527</xdr:rowOff>
    </xdr:from>
    <xdr:to>
      <xdr:col>20</xdr:col>
      <xdr:colOff>38100</xdr:colOff>
      <xdr:row>76</xdr:row>
      <xdr:rowOff>28677</xdr:rowOff>
    </xdr:to>
    <xdr:sp macro="" textlink="">
      <xdr:nvSpPr>
        <xdr:cNvPr id="199" name="楕円 198"/>
        <xdr:cNvSpPr/>
      </xdr:nvSpPr>
      <xdr:spPr>
        <a:xfrm>
          <a:off x="3746500" y="129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45204</xdr:rowOff>
    </xdr:from>
    <xdr:ext cx="599010" cy="259045"/>
    <xdr:sp macro="" textlink="">
      <xdr:nvSpPr>
        <xdr:cNvPr id="200" name="テキスト ボックス 199"/>
        <xdr:cNvSpPr txBox="1"/>
      </xdr:nvSpPr>
      <xdr:spPr>
        <a:xfrm>
          <a:off x="3497795" y="127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7683</xdr:rowOff>
    </xdr:from>
    <xdr:to>
      <xdr:col>15</xdr:col>
      <xdr:colOff>101600</xdr:colOff>
      <xdr:row>76</xdr:row>
      <xdr:rowOff>109283</xdr:rowOff>
    </xdr:to>
    <xdr:sp macro="" textlink="">
      <xdr:nvSpPr>
        <xdr:cNvPr id="201" name="楕円 200"/>
        <xdr:cNvSpPr/>
      </xdr:nvSpPr>
      <xdr:spPr>
        <a:xfrm>
          <a:off x="2857500" y="130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125810</xdr:rowOff>
    </xdr:from>
    <xdr:ext cx="599010" cy="259045"/>
    <xdr:sp macro="" textlink="">
      <xdr:nvSpPr>
        <xdr:cNvPr id="202" name="テキスト ボックス 201"/>
        <xdr:cNvSpPr txBox="1"/>
      </xdr:nvSpPr>
      <xdr:spPr>
        <a:xfrm>
          <a:off x="2608795" y="128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127673</xdr:rowOff>
    </xdr:from>
    <xdr:to>
      <xdr:col>10</xdr:col>
      <xdr:colOff>165100</xdr:colOff>
      <xdr:row>77</xdr:row>
      <xdr:rowOff>57823</xdr:rowOff>
    </xdr:to>
    <xdr:sp macro="" textlink="">
      <xdr:nvSpPr>
        <xdr:cNvPr id="203" name="楕円 202"/>
        <xdr:cNvSpPr/>
      </xdr:nvSpPr>
      <xdr:spPr>
        <a:xfrm>
          <a:off x="1968500" y="131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74350</xdr:rowOff>
    </xdr:from>
    <xdr:ext cx="599010" cy="259045"/>
    <xdr:sp macro="" textlink="">
      <xdr:nvSpPr>
        <xdr:cNvPr id="204" name="テキスト ボックス 203"/>
        <xdr:cNvSpPr txBox="1"/>
      </xdr:nvSpPr>
      <xdr:spPr>
        <a:xfrm>
          <a:off x="1719795" y="1293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105257</xdr:rowOff>
    </xdr:from>
    <xdr:to>
      <xdr:col>6</xdr:col>
      <xdr:colOff>38100</xdr:colOff>
      <xdr:row>77</xdr:row>
      <xdr:rowOff>35407</xdr:rowOff>
    </xdr:to>
    <xdr:sp macro="" textlink="">
      <xdr:nvSpPr>
        <xdr:cNvPr id="205" name="楕円 204"/>
        <xdr:cNvSpPr/>
      </xdr:nvSpPr>
      <xdr:spPr>
        <a:xfrm>
          <a:off x="1079500" y="131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51935</xdr:rowOff>
    </xdr:from>
    <xdr:ext cx="599010" cy="259045"/>
    <xdr:sp macro="" textlink="">
      <xdr:nvSpPr>
        <xdr:cNvPr id="206" name="テキスト ボックス 205"/>
        <xdr:cNvSpPr txBox="1"/>
      </xdr:nvSpPr>
      <xdr:spPr>
        <a:xfrm>
          <a:off x="830795" y="1291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38162</xdr:rowOff>
    </xdr:from>
    <xdr:to>
      <xdr:col>24</xdr:col>
      <xdr:colOff>63500</xdr:colOff>
      <xdr:row>97</xdr:row>
      <xdr:rowOff>48020</xdr:rowOff>
    </xdr:to>
    <xdr:cxnSp macro="">
      <xdr:nvCxnSpPr>
        <xdr:cNvPr id="231" name="直線コネクタ 230"/>
        <xdr:cNvCxnSpPr/>
      </xdr:nvCxnSpPr>
      <xdr:spPr>
        <a:xfrm>
          <a:off x="3797300" y="16668812"/>
          <a:ext cx="8382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38162</xdr:rowOff>
    </xdr:from>
    <xdr:to>
      <xdr:col>19</xdr:col>
      <xdr:colOff>177800</xdr:colOff>
      <xdr:row>97</xdr:row>
      <xdr:rowOff>42466</xdr:rowOff>
    </xdr:to>
    <xdr:cxnSp macro="">
      <xdr:nvCxnSpPr>
        <xdr:cNvPr id="234" name="直線コネクタ 233"/>
        <xdr:cNvCxnSpPr/>
      </xdr:nvCxnSpPr>
      <xdr:spPr>
        <a:xfrm flipV="1">
          <a:off x="2908300" y="16668812"/>
          <a:ext cx="889000" cy="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42466</xdr:rowOff>
    </xdr:from>
    <xdr:to>
      <xdr:col>15</xdr:col>
      <xdr:colOff>50800</xdr:colOff>
      <xdr:row>97</xdr:row>
      <xdr:rowOff>47112</xdr:rowOff>
    </xdr:to>
    <xdr:cxnSp macro="">
      <xdr:nvCxnSpPr>
        <xdr:cNvPr id="237" name="直線コネクタ 236"/>
        <xdr:cNvCxnSpPr/>
      </xdr:nvCxnSpPr>
      <xdr:spPr>
        <a:xfrm flipV="1">
          <a:off x="2019300" y="16673116"/>
          <a:ext cx="889000" cy="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47112</xdr:rowOff>
    </xdr:from>
    <xdr:to>
      <xdr:col>10</xdr:col>
      <xdr:colOff>114300</xdr:colOff>
      <xdr:row>97</xdr:row>
      <xdr:rowOff>50460</xdr:rowOff>
    </xdr:to>
    <xdr:cxnSp macro="">
      <xdr:nvCxnSpPr>
        <xdr:cNvPr id="240" name="直線コネクタ 239"/>
        <xdr:cNvCxnSpPr/>
      </xdr:nvCxnSpPr>
      <xdr:spPr>
        <a:xfrm flipV="1">
          <a:off x="1130300" y="16677762"/>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168670</xdr:rowOff>
    </xdr:from>
    <xdr:to>
      <xdr:col>24</xdr:col>
      <xdr:colOff>114300</xdr:colOff>
      <xdr:row>97</xdr:row>
      <xdr:rowOff>98820</xdr:rowOff>
    </xdr:to>
    <xdr:sp macro="" textlink="">
      <xdr:nvSpPr>
        <xdr:cNvPr id="250" name="楕円 249"/>
        <xdr:cNvSpPr/>
      </xdr:nvSpPr>
      <xdr:spPr>
        <a:xfrm>
          <a:off x="4584700" y="16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158812</xdr:rowOff>
    </xdr:from>
    <xdr:to>
      <xdr:col>20</xdr:col>
      <xdr:colOff>38100</xdr:colOff>
      <xdr:row>97</xdr:row>
      <xdr:rowOff>88962</xdr:rowOff>
    </xdr:to>
    <xdr:sp macro="" textlink="">
      <xdr:nvSpPr>
        <xdr:cNvPr id="252" name="楕円 251"/>
        <xdr:cNvSpPr/>
      </xdr:nvSpPr>
      <xdr:spPr>
        <a:xfrm>
          <a:off x="3746500" y="166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80089</xdr:rowOff>
    </xdr:from>
    <xdr:ext cx="534377" cy="259045"/>
    <xdr:sp macro="" textlink="">
      <xdr:nvSpPr>
        <xdr:cNvPr id="253" name="テキスト ボックス 252"/>
        <xdr:cNvSpPr txBox="1"/>
      </xdr:nvSpPr>
      <xdr:spPr>
        <a:xfrm>
          <a:off x="3530111" y="167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163116</xdr:rowOff>
    </xdr:from>
    <xdr:to>
      <xdr:col>15</xdr:col>
      <xdr:colOff>101600</xdr:colOff>
      <xdr:row>97</xdr:row>
      <xdr:rowOff>93266</xdr:rowOff>
    </xdr:to>
    <xdr:sp macro="" textlink="">
      <xdr:nvSpPr>
        <xdr:cNvPr id="254" name="楕円 253"/>
        <xdr:cNvSpPr/>
      </xdr:nvSpPr>
      <xdr:spPr>
        <a:xfrm>
          <a:off x="2857500" y="166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84393</xdr:rowOff>
    </xdr:from>
    <xdr:ext cx="534377" cy="259045"/>
    <xdr:sp macro="" textlink="">
      <xdr:nvSpPr>
        <xdr:cNvPr id="255" name="テキスト ボックス 254"/>
        <xdr:cNvSpPr txBox="1"/>
      </xdr:nvSpPr>
      <xdr:spPr>
        <a:xfrm>
          <a:off x="2641111" y="1671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167762</xdr:rowOff>
    </xdr:from>
    <xdr:to>
      <xdr:col>10</xdr:col>
      <xdr:colOff>165100</xdr:colOff>
      <xdr:row>97</xdr:row>
      <xdr:rowOff>97912</xdr:rowOff>
    </xdr:to>
    <xdr:sp macro="" textlink="">
      <xdr:nvSpPr>
        <xdr:cNvPr id="256" name="楕円 255"/>
        <xdr:cNvSpPr/>
      </xdr:nvSpPr>
      <xdr:spPr>
        <a:xfrm>
          <a:off x="1968500" y="166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89039</xdr:rowOff>
    </xdr:from>
    <xdr:ext cx="534377" cy="259045"/>
    <xdr:sp macro="" textlink="">
      <xdr:nvSpPr>
        <xdr:cNvPr id="257" name="テキスト ボックス 256"/>
        <xdr:cNvSpPr txBox="1"/>
      </xdr:nvSpPr>
      <xdr:spPr>
        <a:xfrm>
          <a:off x="1752111" y="167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171110</xdr:rowOff>
    </xdr:from>
    <xdr:to>
      <xdr:col>6</xdr:col>
      <xdr:colOff>38100</xdr:colOff>
      <xdr:row>97</xdr:row>
      <xdr:rowOff>101260</xdr:rowOff>
    </xdr:to>
    <xdr:sp macro="" textlink="">
      <xdr:nvSpPr>
        <xdr:cNvPr id="258" name="楕円 257"/>
        <xdr:cNvSpPr/>
      </xdr:nvSpPr>
      <xdr:spPr>
        <a:xfrm>
          <a:off x="1079500" y="166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92387</xdr:rowOff>
    </xdr:from>
    <xdr:ext cx="534377" cy="259045"/>
    <xdr:sp macro="" textlink="">
      <xdr:nvSpPr>
        <xdr:cNvPr id="259" name="テキスト ボックス 258"/>
        <xdr:cNvSpPr txBox="1"/>
      </xdr:nvSpPr>
      <xdr:spPr>
        <a:xfrm>
          <a:off x="863111" y="167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133985</xdr:rowOff>
    </xdr:from>
    <xdr:to>
      <xdr:col>55</xdr:col>
      <xdr:colOff>0</xdr:colOff>
      <xdr:row>36</xdr:row>
      <xdr:rowOff>137795</xdr:rowOff>
    </xdr:to>
    <xdr:cxnSp macro="">
      <xdr:nvCxnSpPr>
        <xdr:cNvPr id="288" name="直線コネクタ 287"/>
        <xdr:cNvCxnSpPr/>
      </xdr:nvCxnSpPr>
      <xdr:spPr>
        <a:xfrm>
          <a:off x="9639300" y="63061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129413</xdr:rowOff>
    </xdr:from>
    <xdr:to>
      <xdr:col>50</xdr:col>
      <xdr:colOff>114300</xdr:colOff>
      <xdr:row>36</xdr:row>
      <xdr:rowOff>133985</xdr:rowOff>
    </xdr:to>
    <xdr:cxnSp macro="">
      <xdr:nvCxnSpPr>
        <xdr:cNvPr id="291" name="直線コネクタ 290"/>
        <xdr:cNvCxnSpPr/>
      </xdr:nvCxnSpPr>
      <xdr:spPr>
        <a:xfrm>
          <a:off x="8750300" y="6301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126746</xdr:rowOff>
    </xdr:from>
    <xdr:to>
      <xdr:col>45</xdr:col>
      <xdr:colOff>177800</xdr:colOff>
      <xdr:row>36</xdr:row>
      <xdr:rowOff>129413</xdr:rowOff>
    </xdr:to>
    <xdr:cxnSp macro="">
      <xdr:nvCxnSpPr>
        <xdr:cNvPr id="294" name="直線コネクタ 293"/>
        <xdr:cNvCxnSpPr/>
      </xdr:nvCxnSpPr>
      <xdr:spPr>
        <a:xfrm>
          <a:off x="7861300" y="629894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123317</xdr:rowOff>
    </xdr:from>
    <xdr:to>
      <xdr:col>41</xdr:col>
      <xdr:colOff>50800</xdr:colOff>
      <xdr:row>36</xdr:row>
      <xdr:rowOff>126746</xdr:rowOff>
    </xdr:to>
    <xdr:cxnSp macro="">
      <xdr:nvCxnSpPr>
        <xdr:cNvPr id="297" name="直線コネクタ 296"/>
        <xdr:cNvCxnSpPr/>
      </xdr:nvCxnSpPr>
      <xdr:spPr>
        <a:xfrm>
          <a:off x="6972300" y="629551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86995</xdr:rowOff>
    </xdr:from>
    <xdr:to>
      <xdr:col>55</xdr:col>
      <xdr:colOff>50800</xdr:colOff>
      <xdr:row>37</xdr:row>
      <xdr:rowOff>17145</xdr:rowOff>
    </xdr:to>
    <xdr:sp macro="" textlink="">
      <xdr:nvSpPr>
        <xdr:cNvPr id="307" name="楕円 306"/>
        <xdr:cNvSpPr/>
      </xdr:nvSpPr>
      <xdr:spPr>
        <a:xfrm>
          <a:off x="104267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109872</xdr:rowOff>
    </xdr:from>
    <xdr:ext cx="469744" cy="259045"/>
    <xdr:sp macro="" textlink="">
      <xdr:nvSpPr>
        <xdr:cNvPr id="308" name="労働費該当値テキスト"/>
        <xdr:cNvSpPr txBox="1"/>
      </xdr:nvSpPr>
      <xdr:spPr>
        <a:xfrm>
          <a:off x="10528300" y="611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83185</xdr:rowOff>
    </xdr:from>
    <xdr:to>
      <xdr:col>50</xdr:col>
      <xdr:colOff>165100</xdr:colOff>
      <xdr:row>37</xdr:row>
      <xdr:rowOff>13335</xdr:rowOff>
    </xdr:to>
    <xdr:sp macro="" textlink="">
      <xdr:nvSpPr>
        <xdr:cNvPr id="309" name="楕円 308"/>
        <xdr:cNvSpPr/>
      </xdr:nvSpPr>
      <xdr:spPr>
        <a:xfrm>
          <a:off x="9588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29862</xdr:rowOff>
    </xdr:from>
    <xdr:ext cx="469744" cy="259045"/>
    <xdr:sp macro="" textlink="">
      <xdr:nvSpPr>
        <xdr:cNvPr id="310" name="テキスト ボックス 309"/>
        <xdr:cNvSpPr txBox="1"/>
      </xdr:nvSpPr>
      <xdr:spPr>
        <a:xfrm>
          <a:off x="9404428" y="603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78613</xdr:rowOff>
    </xdr:from>
    <xdr:to>
      <xdr:col>46</xdr:col>
      <xdr:colOff>38100</xdr:colOff>
      <xdr:row>37</xdr:row>
      <xdr:rowOff>8763</xdr:rowOff>
    </xdr:to>
    <xdr:sp macro="" textlink="">
      <xdr:nvSpPr>
        <xdr:cNvPr id="311" name="楕円 310"/>
        <xdr:cNvSpPr/>
      </xdr:nvSpPr>
      <xdr:spPr>
        <a:xfrm>
          <a:off x="8699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25290</xdr:rowOff>
    </xdr:from>
    <xdr:ext cx="469744" cy="259045"/>
    <xdr:sp macro="" textlink="">
      <xdr:nvSpPr>
        <xdr:cNvPr id="312" name="テキスト ボックス 311"/>
        <xdr:cNvSpPr txBox="1"/>
      </xdr:nvSpPr>
      <xdr:spPr>
        <a:xfrm>
          <a:off x="8515428" y="60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75946</xdr:rowOff>
    </xdr:from>
    <xdr:to>
      <xdr:col>41</xdr:col>
      <xdr:colOff>101600</xdr:colOff>
      <xdr:row>37</xdr:row>
      <xdr:rowOff>6096</xdr:rowOff>
    </xdr:to>
    <xdr:sp macro="" textlink="">
      <xdr:nvSpPr>
        <xdr:cNvPr id="313" name="楕円 312"/>
        <xdr:cNvSpPr/>
      </xdr:nvSpPr>
      <xdr:spPr>
        <a:xfrm>
          <a:off x="7810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22623</xdr:rowOff>
    </xdr:from>
    <xdr:ext cx="469744" cy="259045"/>
    <xdr:sp macro="" textlink="">
      <xdr:nvSpPr>
        <xdr:cNvPr id="314" name="テキスト ボックス 313"/>
        <xdr:cNvSpPr txBox="1"/>
      </xdr:nvSpPr>
      <xdr:spPr>
        <a:xfrm>
          <a:off x="7626428"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72517</xdr:rowOff>
    </xdr:from>
    <xdr:to>
      <xdr:col>36</xdr:col>
      <xdr:colOff>165100</xdr:colOff>
      <xdr:row>37</xdr:row>
      <xdr:rowOff>2667</xdr:rowOff>
    </xdr:to>
    <xdr:sp macro="" textlink="">
      <xdr:nvSpPr>
        <xdr:cNvPr id="315" name="楕円 314"/>
        <xdr:cNvSpPr/>
      </xdr:nvSpPr>
      <xdr:spPr>
        <a:xfrm>
          <a:off x="6921500" y="62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165244</xdr:rowOff>
    </xdr:from>
    <xdr:ext cx="469744" cy="259045"/>
    <xdr:sp macro="" textlink="">
      <xdr:nvSpPr>
        <xdr:cNvPr id="316" name="テキスト ボックス 315"/>
        <xdr:cNvSpPr txBox="1"/>
      </xdr:nvSpPr>
      <xdr:spPr>
        <a:xfrm>
          <a:off x="6737428"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82730</xdr:rowOff>
    </xdr:from>
    <xdr:to>
      <xdr:col>55</xdr:col>
      <xdr:colOff>0</xdr:colOff>
      <xdr:row>59</xdr:row>
      <xdr:rowOff>83481</xdr:rowOff>
    </xdr:to>
    <xdr:cxnSp macro="">
      <xdr:nvCxnSpPr>
        <xdr:cNvPr id="347" name="直線コネクタ 346"/>
        <xdr:cNvCxnSpPr/>
      </xdr:nvCxnSpPr>
      <xdr:spPr>
        <a:xfrm flipV="1">
          <a:off x="9639300" y="10198280"/>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80590</xdr:rowOff>
    </xdr:from>
    <xdr:to>
      <xdr:col>50</xdr:col>
      <xdr:colOff>114300</xdr:colOff>
      <xdr:row>59</xdr:row>
      <xdr:rowOff>83481</xdr:rowOff>
    </xdr:to>
    <xdr:cxnSp macro="">
      <xdr:nvCxnSpPr>
        <xdr:cNvPr id="350" name="直線コネクタ 349"/>
        <xdr:cNvCxnSpPr/>
      </xdr:nvCxnSpPr>
      <xdr:spPr>
        <a:xfrm>
          <a:off x="8750300" y="10196140"/>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80590</xdr:rowOff>
    </xdr:from>
    <xdr:to>
      <xdr:col>45</xdr:col>
      <xdr:colOff>177800</xdr:colOff>
      <xdr:row>59</xdr:row>
      <xdr:rowOff>87253</xdr:rowOff>
    </xdr:to>
    <xdr:cxnSp macro="">
      <xdr:nvCxnSpPr>
        <xdr:cNvPr id="353" name="直線コネクタ 352"/>
        <xdr:cNvCxnSpPr/>
      </xdr:nvCxnSpPr>
      <xdr:spPr>
        <a:xfrm flipV="1">
          <a:off x="7861300" y="10196140"/>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87220</xdr:rowOff>
    </xdr:from>
    <xdr:to>
      <xdr:col>41</xdr:col>
      <xdr:colOff>50800</xdr:colOff>
      <xdr:row>59</xdr:row>
      <xdr:rowOff>87253</xdr:rowOff>
    </xdr:to>
    <xdr:cxnSp macro="">
      <xdr:nvCxnSpPr>
        <xdr:cNvPr id="356" name="直線コネクタ 355"/>
        <xdr:cNvCxnSpPr/>
      </xdr:nvCxnSpPr>
      <xdr:spPr>
        <a:xfrm>
          <a:off x="6972300" y="1020277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31930</xdr:rowOff>
    </xdr:from>
    <xdr:to>
      <xdr:col>55</xdr:col>
      <xdr:colOff>50800</xdr:colOff>
      <xdr:row>59</xdr:row>
      <xdr:rowOff>133530</xdr:rowOff>
    </xdr:to>
    <xdr:sp macro="" textlink="">
      <xdr:nvSpPr>
        <xdr:cNvPr id="366" name="楕円 365"/>
        <xdr:cNvSpPr/>
      </xdr:nvSpPr>
      <xdr:spPr>
        <a:xfrm>
          <a:off x="10426700" y="101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118307</xdr:rowOff>
    </xdr:from>
    <xdr:ext cx="378565" cy="259045"/>
    <xdr:sp macro="" textlink="">
      <xdr:nvSpPr>
        <xdr:cNvPr id="367" name="農林水産業費該当値テキスト"/>
        <xdr:cNvSpPr txBox="1"/>
      </xdr:nvSpPr>
      <xdr:spPr>
        <a:xfrm>
          <a:off x="10528300" y="1006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32681</xdr:rowOff>
    </xdr:from>
    <xdr:to>
      <xdr:col>50</xdr:col>
      <xdr:colOff>165100</xdr:colOff>
      <xdr:row>59</xdr:row>
      <xdr:rowOff>134281</xdr:rowOff>
    </xdr:to>
    <xdr:sp macro="" textlink="">
      <xdr:nvSpPr>
        <xdr:cNvPr id="368" name="楕円 367"/>
        <xdr:cNvSpPr/>
      </xdr:nvSpPr>
      <xdr:spPr>
        <a:xfrm>
          <a:off x="9588500" y="101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125408</xdr:rowOff>
    </xdr:from>
    <xdr:ext cx="378565" cy="259045"/>
    <xdr:sp macro="" textlink="">
      <xdr:nvSpPr>
        <xdr:cNvPr id="369" name="テキスト ボックス 368"/>
        <xdr:cNvSpPr txBox="1"/>
      </xdr:nvSpPr>
      <xdr:spPr>
        <a:xfrm>
          <a:off x="9450017" y="1024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29790</xdr:rowOff>
    </xdr:from>
    <xdr:to>
      <xdr:col>46</xdr:col>
      <xdr:colOff>38100</xdr:colOff>
      <xdr:row>59</xdr:row>
      <xdr:rowOff>131390</xdr:rowOff>
    </xdr:to>
    <xdr:sp macro="" textlink="">
      <xdr:nvSpPr>
        <xdr:cNvPr id="370" name="楕円 369"/>
        <xdr:cNvSpPr/>
      </xdr:nvSpPr>
      <xdr:spPr>
        <a:xfrm>
          <a:off x="8699500" y="101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122517</xdr:rowOff>
    </xdr:from>
    <xdr:ext cx="469744" cy="259045"/>
    <xdr:sp macro="" textlink="">
      <xdr:nvSpPr>
        <xdr:cNvPr id="371" name="テキスト ボックス 370"/>
        <xdr:cNvSpPr txBox="1"/>
      </xdr:nvSpPr>
      <xdr:spPr>
        <a:xfrm>
          <a:off x="8515428" y="102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36453</xdr:rowOff>
    </xdr:from>
    <xdr:to>
      <xdr:col>41</xdr:col>
      <xdr:colOff>101600</xdr:colOff>
      <xdr:row>59</xdr:row>
      <xdr:rowOff>138053</xdr:rowOff>
    </xdr:to>
    <xdr:sp macro="" textlink="">
      <xdr:nvSpPr>
        <xdr:cNvPr id="372" name="楕円 371"/>
        <xdr:cNvSpPr/>
      </xdr:nvSpPr>
      <xdr:spPr>
        <a:xfrm>
          <a:off x="7810500" y="1015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129180</xdr:rowOff>
    </xdr:from>
    <xdr:ext cx="378565" cy="259045"/>
    <xdr:sp macro="" textlink="">
      <xdr:nvSpPr>
        <xdr:cNvPr id="373" name="テキスト ボックス 372"/>
        <xdr:cNvSpPr txBox="1"/>
      </xdr:nvSpPr>
      <xdr:spPr>
        <a:xfrm>
          <a:off x="7672017" y="10244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36420</xdr:rowOff>
    </xdr:from>
    <xdr:to>
      <xdr:col>36</xdr:col>
      <xdr:colOff>165100</xdr:colOff>
      <xdr:row>59</xdr:row>
      <xdr:rowOff>138020</xdr:rowOff>
    </xdr:to>
    <xdr:sp macro="" textlink="">
      <xdr:nvSpPr>
        <xdr:cNvPr id="374" name="楕円 373"/>
        <xdr:cNvSpPr/>
      </xdr:nvSpPr>
      <xdr:spPr>
        <a:xfrm>
          <a:off x="6921500" y="101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129147</xdr:rowOff>
    </xdr:from>
    <xdr:ext cx="378565" cy="259045"/>
    <xdr:sp macro="" textlink="">
      <xdr:nvSpPr>
        <xdr:cNvPr id="375" name="テキスト ボックス 374"/>
        <xdr:cNvSpPr txBox="1"/>
      </xdr:nvSpPr>
      <xdr:spPr>
        <a:xfrm>
          <a:off x="6783017" y="1024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63119</xdr:rowOff>
    </xdr:from>
    <xdr:to>
      <xdr:col>55</xdr:col>
      <xdr:colOff>0</xdr:colOff>
      <xdr:row>78</xdr:row>
      <xdr:rowOff>65748</xdr:rowOff>
    </xdr:to>
    <xdr:cxnSp macro="">
      <xdr:nvCxnSpPr>
        <xdr:cNvPr id="404" name="直線コネクタ 403"/>
        <xdr:cNvCxnSpPr/>
      </xdr:nvCxnSpPr>
      <xdr:spPr>
        <a:xfrm>
          <a:off x="9639300" y="13436219"/>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23876</xdr:rowOff>
    </xdr:from>
    <xdr:to>
      <xdr:col>50</xdr:col>
      <xdr:colOff>114300</xdr:colOff>
      <xdr:row>78</xdr:row>
      <xdr:rowOff>63119</xdr:rowOff>
    </xdr:to>
    <xdr:cxnSp macro="">
      <xdr:nvCxnSpPr>
        <xdr:cNvPr id="407" name="直線コネクタ 406"/>
        <xdr:cNvCxnSpPr/>
      </xdr:nvCxnSpPr>
      <xdr:spPr>
        <a:xfrm>
          <a:off x="8750300" y="1339697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23876</xdr:rowOff>
    </xdr:from>
    <xdr:to>
      <xdr:col>45</xdr:col>
      <xdr:colOff>177800</xdr:colOff>
      <xdr:row>78</xdr:row>
      <xdr:rowOff>67005</xdr:rowOff>
    </xdr:to>
    <xdr:cxnSp macro="">
      <xdr:nvCxnSpPr>
        <xdr:cNvPr id="410" name="直線コネクタ 409"/>
        <xdr:cNvCxnSpPr/>
      </xdr:nvCxnSpPr>
      <xdr:spPr>
        <a:xfrm flipV="1">
          <a:off x="7861300" y="13396976"/>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64072</xdr:rowOff>
    </xdr:from>
    <xdr:to>
      <xdr:col>41</xdr:col>
      <xdr:colOff>50800</xdr:colOff>
      <xdr:row>78</xdr:row>
      <xdr:rowOff>67005</xdr:rowOff>
    </xdr:to>
    <xdr:cxnSp macro="">
      <xdr:nvCxnSpPr>
        <xdr:cNvPr id="413" name="直線コネクタ 412"/>
        <xdr:cNvCxnSpPr/>
      </xdr:nvCxnSpPr>
      <xdr:spPr>
        <a:xfrm>
          <a:off x="6972300" y="13437172"/>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14948</xdr:rowOff>
    </xdr:from>
    <xdr:to>
      <xdr:col>55</xdr:col>
      <xdr:colOff>50800</xdr:colOff>
      <xdr:row>78</xdr:row>
      <xdr:rowOff>116548</xdr:rowOff>
    </xdr:to>
    <xdr:sp macro="" textlink="">
      <xdr:nvSpPr>
        <xdr:cNvPr id="423" name="楕円 422"/>
        <xdr:cNvSpPr/>
      </xdr:nvSpPr>
      <xdr:spPr>
        <a:xfrm>
          <a:off x="10426700" y="13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164825</xdr:rowOff>
    </xdr:from>
    <xdr:ext cx="469744" cy="259045"/>
    <xdr:sp macro="" textlink="">
      <xdr:nvSpPr>
        <xdr:cNvPr id="424" name="商工費該当値テキスト"/>
        <xdr:cNvSpPr txBox="1"/>
      </xdr:nvSpPr>
      <xdr:spPr>
        <a:xfrm>
          <a:off x="10528300" y="1336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12319</xdr:rowOff>
    </xdr:from>
    <xdr:to>
      <xdr:col>50</xdr:col>
      <xdr:colOff>165100</xdr:colOff>
      <xdr:row>78</xdr:row>
      <xdr:rowOff>113919</xdr:rowOff>
    </xdr:to>
    <xdr:sp macro="" textlink="">
      <xdr:nvSpPr>
        <xdr:cNvPr id="425" name="楕円 424"/>
        <xdr:cNvSpPr/>
      </xdr:nvSpPr>
      <xdr:spPr>
        <a:xfrm>
          <a:off x="95885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105046</xdr:rowOff>
    </xdr:from>
    <xdr:ext cx="469744" cy="259045"/>
    <xdr:sp macro="" textlink="">
      <xdr:nvSpPr>
        <xdr:cNvPr id="426" name="テキスト ボックス 425"/>
        <xdr:cNvSpPr txBox="1"/>
      </xdr:nvSpPr>
      <xdr:spPr>
        <a:xfrm>
          <a:off x="9404428" y="1347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144526</xdr:rowOff>
    </xdr:from>
    <xdr:to>
      <xdr:col>46</xdr:col>
      <xdr:colOff>38100</xdr:colOff>
      <xdr:row>78</xdr:row>
      <xdr:rowOff>74676</xdr:rowOff>
    </xdr:to>
    <xdr:sp macro="" textlink="">
      <xdr:nvSpPr>
        <xdr:cNvPr id="427" name="楕円 426"/>
        <xdr:cNvSpPr/>
      </xdr:nvSpPr>
      <xdr:spPr>
        <a:xfrm>
          <a:off x="86995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65803</xdr:rowOff>
    </xdr:from>
    <xdr:ext cx="469744" cy="259045"/>
    <xdr:sp macro="" textlink="">
      <xdr:nvSpPr>
        <xdr:cNvPr id="428" name="テキスト ボックス 427"/>
        <xdr:cNvSpPr txBox="1"/>
      </xdr:nvSpPr>
      <xdr:spPr>
        <a:xfrm>
          <a:off x="8515428" y="134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16205</xdr:rowOff>
    </xdr:from>
    <xdr:to>
      <xdr:col>41</xdr:col>
      <xdr:colOff>101600</xdr:colOff>
      <xdr:row>78</xdr:row>
      <xdr:rowOff>117805</xdr:rowOff>
    </xdr:to>
    <xdr:sp macro="" textlink="">
      <xdr:nvSpPr>
        <xdr:cNvPr id="429" name="楕円 428"/>
        <xdr:cNvSpPr/>
      </xdr:nvSpPr>
      <xdr:spPr>
        <a:xfrm>
          <a:off x="7810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108932</xdr:rowOff>
    </xdr:from>
    <xdr:ext cx="469744" cy="259045"/>
    <xdr:sp macro="" textlink="">
      <xdr:nvSpPr>
        <xdr:cNvPr id="430" name="テキスト ボックス 429"/>
        <xdr:cNvSpPr txBox="1"/>
      </xdr:nvSpPr>
      <xdr:spPr>
        <a:xfrm>
          <a:off x="7626428" y="1348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13272</xdr:rowOff>
    </xdr:from>
    <xdr:to>
      <xdr:col>36</xdr:col>
      <xdr:colOff>165100</xdr:colOff>
      <xdr:row>78</xdr:row>
      <xdr:rowOff>114872</xdr:rowOff>
    </xdr:to>
    <xdr:sp macro="" textlink="">
      <xdr:nvSpPr>
        <xdr:cNvPr id="431" name="楕円 430"/>
        <xdr:cNvSpPr/>
      </xdr:nvSpPr>
      <xdr:spPr>
        <a:xfrm>
          <a:off x="6921500" y="133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105999</xdr:rowOff>
    </xdr:from>
    <xdr:ext cx="469744" cy="259045"/>
    <xdr:sp macro="" textlink="">
      <xdr:nvSpPr>
        <xdr:cNvPr id="432" name="テキスト ボックス 431"/>
        <xdr:cNvSpPr txBox="1"/>
      </xdr:nvSpPr>
      <xdr:spPr>
        <a:xfrm>
          <a:off x="6737428" y="134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70562</xdr:rowOff>
    </xdr:from>
    <xdr:to>
      <xdr:col>55</xdr:col>
      <xdr:colOff>0</xdr:colOff>
      <xdr:row>96</xdr:row>
      <xdr:rowOff>125958</xdr:rowOff>
    </xdr:to>
    <xdr:cxnSp macro="">
      <xdr:nvCxnSpPr>
        <xdr:cNvPr id="461" name="直線コネクタ 460"/>
        <xdr:cNvCxnSpPr/>
      </xdr:nvCxnSpPr>
      <xdr:spPr>
        <a:xfrm>
          <a:off x="9639300" y="16529762"/>
          <a:ext cx="838200" cy="5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37134</xdr:rowOff>
    </xdr:from>
    <xdr:to>
      <xdr:col>50</xdr:col>
      <xdr:colOff>114300</xdr:colOff>
      <xdr:row>96</xdr:row>
      <xdr:rowOff>70562</xdr:rowOff>
    </xdr:to>
    <xdr:cxnSp macro="">
      <xdr:nvCxnSpPr>
        <xdr:cNvPr id="464" name="直線コネクタ 463"/>
        <xdr:cNvCxnSpPr/>
      </xdr:nvCxnSpPr>
      <xdr:spPr>
        <a:xfrm>
          <a:off x="8750300" y="16324884"/>
          <a:ext cx="889000" cy="20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37134</xdr:rowOff>
    </xdr:from>
    <xdr:to>
      <xdr:col>45</xdr:col>
      <xdr:colOff>177800</xdr:colOff>
      <xdr:row>96</xdr:row>
      <xdr:rowOff>81941</xdr:rowOff>
    </xdr:to>
    <xdr:cxnSp macro="">
      <xdr:nvCxnSpPr>
        <xdr:cNvPr id="467" name="直線コネクタ 466"/>
        <xdr:cNvCxnSpPr/>
      </xdr:nvCxnSpPr>
      <xdr:spPr>
        <a:xfrm flipV="1">
          <a:off x="7861300" y="16324884"/>
          <a:ext cx="889000" cy="2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150228</xdr:rowOff>
    </xdr:from>
    <xdr:to>
      <xdr:col>41</xdr:col>
      <xdr:colOff>50800</xdr:colOff>
      <xdr:row>96</xdr:row>
      <xdr:rowOff>81941</xdr:rowOff>
    </xdr:to>
    <xdr:cxnSp macro="">
      <xdr:nvCxnSpPr>
        <xdr:cNvPr id="470" name="直線コネクタ 469"/>
        <xdr:cNvCxnSpPr/>
      </xdr:nvCxnSpPr>
      <xdr:spPr>
        <a:xfrm>
          <a:off x="6972300" y="16266528"/>
          <a:ext cx="889000" cy="2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75158</xdr:rowOff>
    </xdr:from>
    <xdr:to>
      <xdr:col>55</xdr:col>
      <xdr:colOff>50800</xdr:colOff>
      <xdr:row>97</xdr:row>
      <xdr:rowOff>5308</xdr:rowOff>
    </xdr:to>
    <xdr:sp macro="" textlink="">
      <xdr:nvSpPr>
        <xdr:cNvPr id="480" name="楕円 479"/>
        <xdr:cNvSpPr/>
      </xdr:nvSpPr>
      <xdr:spPr>
        <a:xfrm>
          <a:off x="10426700" y="165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53585</xdr:rowOff>
    </xdr:from>
    <xdr:ext cx="534377" cy="259045"/>
    <xdr:sp macro="" textlink="">
      <xdr:nvSpPr>
        <xdr:cNvPr id="481" name="土木費該当値テキスト"/>
        <xdr:cNvSpPr txBox="1"/>
      </xdr:nvSpPr>
      <xdr:spPr>
        <a:xfrm>
          <a:off x="10528300" y="165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19762</xdr:rowOff>
    </xdr:from>
    <xdr:to>
      <xdr:col>50</xdr:col>
      <xdr:colOff>165100</xdr:colOff>
      <xdr:row>96</xdr:row>
      <xdr:rowOff>121362</xdr:rowOff>
    </xdr:to>
    <xdr:sp macro="" textlink="">
      <xdr:nvSpPr>
        <xdr:cNvPr id="482" name="楕円 481"/>
        <xdr:cNvSpPr/>
      </xdr:nvSpPr>
      <xdr:spPr>
        <a:xfrm>
          <a:off x="9588500" y="164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112489</xdr:rowOff>
    </xdr:from>
    <xdr:ext cx="534377" cy="259045"/>
    <xdr:sp macro="" textlink="">
      <xdr:nvSpPr>
        <xdr:cNvPr id="483" name="テキスト ボックス 482"/>
        <xdr:cNvSpPr txBox="1"/>
      </xdr:nvSpPr>
      <xdr:spPr>
        <a:xfrm>
          <a:off x="9372111" y="165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157784</xdr:rowOff>
    </xdr:from>
    <xdr:to>
      <xdr:col>46</xdr:col>
      <xdr:colOff>38100</xdr:colOff>
      <xdr:row>95</xdr:row>
      <xdr:rowOff>87934</xdr:rowOff>
    </xdr:to>
    <xdr:sp macro="" textlink="">
      <xdr:nvSpPr>
        <xdr:cNvPr id="484" name="楕円 483"/>
        <xdr:cNvSpPr/>
      </xdr:nvSpPr>
      <xdr:spPr>
        <a:xfrm>
          <a:off x="8699500" y="162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104461</xdr:rowOff>
    </xdr:from>
    <xdr:ext cx="534377" cy="259045"/>
    <xdr:sp macro="" textlink="">
      <xdr:nvSpPr>
        <xdr:cNvPr id="485" name="テキスト ボックス 484"/>
        <xdr:cNvSpPr txBox="1"/>
      </xdr:nvSpPr>
      <xdr:spPr>
        <a:xfrm>
          <a:off x="8483111" y="160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31141</xdr:rowOff>
    </xdr:from>
    <xdr:to>
      <xdr:col>41</xdr:col>
      <xdr:colOff>101600</xdr:colOff>
      <xdr:row>96</xdr:row>
      <xdr:rowOff>132741</xdr:rowOff>
    </xdr:to>
    <xdr:sp macro="" textlink="">
      <xdr:nvSpPr>
        <xdr:cNvPr id="486" name="楕円 485"/>
        <xdr:cNvSpPr/>
      </xdr:nvSpPr>
      <xdr:spPr>
        <a:xfrm>
          <a:off x="7810500" y="164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123868</xdr:rowOff>
    </xdr:from>
    <xdr:ext cx="534377" cy="259045"/>
    <xdr:sp macro="" textlink="">
      <xdr:nvSpPr>
        <xdr:cNvPr id="487" name="テキスト ボックス 486"/>
        <xdr:cNvSpPr txBox="1"/>
      </xdr:nvSpPr>
      <xdr:spPr>
        <a:xfrm>
          <a:off x="7594111" y="165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99428</xdr:rowOff>
    </xdr:from>
    <xdr:to>
      <xdr:col>36</xdr:col>
      <xdr:colOff>165100</xdr:colOff>
      <xdr:row>95</xdr:row>
      <xdr:rowOff>29578</xdr:rowOff>
    </xdr:to>
    <xdr:sp macro="" textlink="">
      <xdr:nvSpPr>
        <xdr:cNvPr id="488" name="楕円 487"/>
        <xdr:cNvSpPr/>
      </xdr:nvSpPr>
      <xdr:spPr>
        <a:xfrm>
          <a:off x="6921500" y="162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46105</xdr:rowOff>
    </xdr:from>
    <xdr:ext cx="534377" cy="259045"/>
    <xdr:sp macro="" textlink="">
      <xdr:nvSpPr>
        <xdr:cNvPr id="489" name="テキスト ボックス 488"/>
        <xdr:cNvSpPr txBox="1"/>
      </xdr:nvSpPr>
      <xdr:spPr>
        <a:xfrm>
          <a:off x="6705111" y="159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67495</xdr:rowOff>
    </xdr:from>
    <xdr:to>
      <xdr:col>85</xdr:col>
      <xdr:colOff>127000</xdr:colOff>
      <xdr:row>39</xdr:row>
      <xdr:rowOff>71642</xdr:rowOff>
    </xdr:to>
    <xdr:cxnSp macro="">
      <xdr:nvCxnSpPr>
        <xdr:cNvPr id="521" name="直線コネクタ 520"/>
        <xdr:cNvCxnSpPr/>
      </xdr:nvCxnSpPr>
      <xdr:spPr>
        <a:xfrm flipV="1">
          <a:off x="15481300" y="6754045"/>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52799</xdr:rowOff>
    </xdr:from>
    <xdr:to>
      <xdr:col>81</xdr:col>
      <xdr:colOff>50800</xdr:colOff>
      <xdr:row>39</xdr:row>
      <xdr:rowOff>71642</xdr:rowOff>
    </xdr:to>
    <xdr:cxnSp macro="">
      <xdr:nvCxnSpPr>
        <xdr:cNvPr id="524" name="直線コネクタ 523"/>
        <xdr:cNvCxnSpPr/>
      </xdr:nvCxnSpPr>
      <xdr:spPr>
        <a:xfrm>
          <a:off x="14592300" y="6739349"/>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26119</xdr:rowOff>
    </xdr:from>
    <xdr:to>
      <xdr:col>76</xdr:col>
      <xdr:colOff>114300</xdr:colOff>
      <xdr:row>39</xdr:row>
      <xdr:rowOff>52799</xdr:rowOff>
    </xdr:to>
    <xdr:cxnSp macro="">
      <xdr:nvCxnSpPr>
        <xdr:cNvPr id="527" name="直線コネクタ 526"/>
        <xdr:cNvCxnSpPr/>
      </xdr:nvCxnSpPr>
      <xdr:spPr>
        <a:xfrm>
          <a:off x="13703300" y="6712669"/>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26119</xdr:rowOff>
    </xdr:from>
    <xdr:to>
      <xdr:col>71</xdr:col>
      <xdr:colOff>177800</xdr:colOff>
      <xdr:row>39</xdr:row>
      <xdr:rowOff>79611</xdr:rowOff>
    </xdr:to>
    <xdr:cxnSp macro="">
      <xdr:nvCxnSpPr>
        <xdr:cNvPr id="530" name="直線コネクタ 529"/>
        <xdr:cNvCxnSpPr/>
      </xdr:nvCxnSpPr>
      <xdr:spPr>
        <a:xfrm flipV="1">
          <a:off x="12814300" y="6712669"/>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16695</xdr:rowOff>
    </xdr:from>
    <xdr:to>
      <xdr:col>85</xdr:col>
      <xdr:colOff>177800</xdr:colOff>
      <xdr:row>39</xdr:row>
      <xdr:rowOff>118295</xdr:rowOff>
    </xdr:to>
    <xdr:sp macro="" textlink="">
      <xdr:nvSpPr>
        <xdr:cNvPr id="540" name="楕円 539"/>
        <xdr:cNvSpPr/>
      </xdr:nvSpPr>
      <xdr:spPr>
        <a:xfrm>
          <a:off x="16268700" y="670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103072</xdr:rowOff>
    </xdr:from>
    <xdr:ext cx="534377" cy="259045"/>
    <xdr:sp macro="" textlink="">
      <xdr:nvSpPr>
        <xdr:cNvPr id="541" name="消防費該当値テキスト"/>
        <xdr:cNvSpPr txBox="1"/>
      </xdr:nvSpPr>
      <xdr:spPr>
        <a:xfrm>
          <a:off x="16370300" y="661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20842</xdr:rowOff>
    </xdr:from>
    <xdr:to>
      <xdr:col>81</xdr:col>
      <xdr:colOff>101600</xdr:colOff>
      <xdr:row>39</xdr:row>
      <xdr:rowOff>122442</xdr:rowOff>
    </xdr:to>
    <xdr:sp macro="" textlink="">
      <xdr:nvSpPr>
        <xdr:cNvPr id="542" name="楕円 541"/>
        <xdr:cNvSpPr/>
      </xdr:nvSpPr>
      <xdr:spPr>
        <a:xfrm>
          <a:off x="15430500" y="67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113569</xdr:rowOff>
    </xdr:from>
    <xdr:ext cx="534377" cy="259045"/>
    <xdr:sp macro="" textlink="">
      <xdr:nvSpPr>
        <xdr:cNvPr id="543" name="テキスト ボックス 542"/>
        <xdr:cNvSpPr txBox="1"/>
      </xdr:nvSpPr>
      <xdr:spPr>
        <a:xfrm>
          <a:off x="15214111" y="68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1999</xdr:rowOff>
    </xdr:from>
    <xdr:to>
      <xdr:col>76</xdr:col>
      <xdr:colOff>165100</xdr:colOff>
      <xdr:row>39</xdr:row>
      <xdr:rowOff>103599</xdr:rowOff>
    </xdr:to>
    <xdr:sp macro="" textlink="">
      <xdr:nvSpPr>
        <xdr:cNvPr id="544" name="楕円 543"/>
        <xdr:cNvSpPr/>
      </xdr:nvSpPr>
      <xdr:spPr>
        <a:xfrm>
          <a:off x="14541500" y="66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94726</xdr:rowOff>
    </xdr:from>
    <xdr:ext cx="534377" cy="259045"/>
    <xdr:sp macro="" textlink="">
      <xdr:nvSpPr>
        <xdr:cNvPr id="545" name="テキスト ボックス 544"/>
        <xdr:cNvSpPr txBox="1"/>
      </xdr:nvSpPr>
      <xdr:spPr>
        <a:xfrm>
          <a:off x="14325111" y="678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146769</xdr:rowOff>
    </xdr:from>
    <xdr:to>
      <xdr:col>72</xdr:col>
      <xdr:colOff>38100</xdr:colOff>
      <xdr:row>39</xdr:row>
      <xdr:rowOff>76919</xdr:rowOff>
    </xdr:to>
    <xdr:sp macro="" textlink="">
      <xdr:nvSpPr>
        <xdr:cNvPr id="546" name="楕円 545"/>
        <xdr:cNvSpPr/>
      </xdr:nvSpPr>
      <xdr:spPr>
        <a:xfrm>
          <a:off x="13652500" y="66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68046</xdr:rowOff>
    </xdr:from>
    <xdr:ext cx="534377" cy="259045"/>
    <xdr:sp macro="" textlink="">
      <xdr:nvSpPr>
        <xdr:cNvPr id="547" name="テキスト ボックス 546"/>
        <xdr:cNvSpPr txBox="1"/>
      </xdr:nvSpPr>
      <xdr:spPr>
        <a:xfrm>
          <a:off x="13436111" y="67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28811</xdr:rowOff>
    </xdr:from>
    <xdr:to>
      <xdr:col>67</xdr:col>
      <xdr:colOff>101600</xdr:colOff>
      <xdr:row>39</xdr:row>
      <xdr:rowOff>130411</xdr:rowOff>
    </xdr:to>
    <xdr:sp macro="" textlink="">
      <xdr:nvSpPr>
        <xdr:cNvPr id="548" name="楕円 547"/>
        <xdr:cNvSpPr/>
      </xdr:nvSpPr>
      <xdr:spPr>
        <a:xfrm>
          <a:off x="12763500" y="67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121538</xdr:rowOff>
    </xdr:from>
    <xdr:ext cx="534377" cy="259045"/>
    <xdr:sp macro="" textlink="">
      <xdr:nvSpPr>
        <xdr:cNvPr id="549" name="テキスト ボックス 548"/>
        <xdr:cNvSpPr txBox="1"/>
      </xdr:nvSpPr>
      <xdr:spPr>
        <a:xfrm>
          <a:off x="12547111" y="68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127584</xdr:rowOff>
    </xdr:from>
    <xdr:to>
      <xdr:col>85</xdr:col>
      <xdr:colOff>127000</xdr:colOff>
      <xdr:row>58</xdr:row>
      <xdr:rowOff>153105</xdr:rowOff>
    </xdr:to>
    <xdr:cxnSp macro="">
      <xdr:nvCxnSpPr>
        <xdr:cNvPr id="581" name="直線コネクタ 580"/>
        <xdr:cNvCxnSpPr/>
      </xdr:nvCxnSpPr>
      <xdr:spPr>
        <a:xfrm>
          <a:off x="15481300" y="10071684"/>
          <a:ext cx="8382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27457</xdr:rowOff>
    </xdr:from>
    <xdr:to>
      <xdr:col>81</xdr:col>
      <xdr:colOff>50800</xdr:colOff>
      <xdr:row>58</xdr:row>
      <xdr:rowOff>127584</xdr:rowOff>
    </xdr:to>
    <xdr:cxnSp macro="">
      <xdr:nvCxnSpPr>
        <xdr:cNvPr id="584" name="直線コネクタ 583"/>
        <xdr:cNvCxnSpPr/>
      </xdr:nvCxnSpPr>
      <xdr:spPr>
        <a:xfrm>
          <a:off x="14592300" y="9800107"/>
          <a:ext cx="889000" cy="2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134589</xdr:rowOff>
    </xdr:from>
    <xdr:to>
      <xdr:col>76</xdr:col>
      <xdr:colOff>114300</xdr:colOff>
      <xdr:row>57</xdr:row>
      <xdr:rowOff>27457</xdr:rowOff>
    </xdr:to>
    <xdr:cxnSp macro="">
      <xdr:nvCxnSpPr>
        <xdr:cNvPr id="587" name="直線コネクタ 586"/>
        <xdr:cNvCxnSpPr/>
      </xdr:nvCxnSpPr>
      <xdr:spPr>
        <a:xfrm>
          <a:off x="13703300" y="9392889"/>
          <a:ext cx="889000" cy="40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134589</xdr:rowOff>
    </xdr:from>
    <xdr:to>
      <xdr:col>71</xdr:col>
      <xdr:colOff>177800</xdr:colOff>
      <xdr:row>58</xdr:row>
      <xdr:rowOff>24045</xdr:rowOff>
    </xdr:to>
    <xdr:cxnSp macro="">
      <xdr:nvCxnSpPr>
        <xdr:cNvPr id="590" name="直線コネクタ 589"/>
        <xdr:cNvCxnSpPr/>
      </xdr:nvCxnSpPr>
      <xdr:spPr>
        <a:xfrm flipV="1">
          <a:off x="12814300" y="9392889"/>
          <a:ext cx="889000" cy="57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102305</xdr:rowOff>
    </xdr:from>
    <xdr:to>
      <xdr:col>85</xdr:col>
      <xdr:colOff>177800</xdr:colOff>
      <xdr:row>59</xdr:row>
      <xdr:rowOff>32455</xdr:rowOff>
    </xdr:to>
    <xdr:sp macro="" textlink="">
      <xdr:nvSpPr>
        <xdr:cNvPr id="600" name="楕円 599"/>
        <xdr:cNvSpPr/>
      </xdr:nvSpPr>
      <xdr:spPr>
        <a:xfrm>
          <a:off x="16268700" y="100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17232</xdr:rowOff>
    </xdr:from>
    <xdr:ext cx="534377" cy="259045"/>
    <xdr:sp macro="" textlink="">
      <xdr:nvSpPr>
        <xdr:cNvPr id="601" name="教育費該当値テキスト"/>
        <xdr:cNvSpPr txBox="1"/>
      </xdr:nvSpPr>
      <xdr:spPr>
        <a:xfrm>
          <a:off x="16370300" y="996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76784</xdr:rowOff>
    </xdr:from>
    <xdr:to>
      <xdr:col>81</xdr:col>
      <xdr:colOff>101600</xdr:colOff>
      <xdr:row>59</xdr:row>
      <xdr:rowOff>6934</xdr:rowOff>
    </xdr:to>
    <xdr:sp macro="" textlink="">
      <xdr:nvSpPr>
        <xdr:cNvPr id="602" name="楕円 601"/>
        <xdr:cNvSpPr/>
      </xdr:nvSpPr>
      <xdr:spPr>
        <a:xfrm>
          <a:off x="15430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169511</xdr:rowOff>
    </xdr:from>
    <xdr:ext cx="534377" cy="259045"/>
    <xdr:sp macro="" textlink="">
      <xdr:nvSpPr>
        <xdr:cNvPr id="603" name="テキスト ボックス 602"/>
        <xdr:cNvSpPr txBox="1"/>
      </xdr:nvSpPr>
      <xdr:spPr>
        <a:xfrm>
          <a:off x="15214111" y="1011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148107</xdr:rowOff>
    </xdr:from>
    <xdr:to>
      <xdr:col>76</xdr:col>
      <xdr:colOff>165100</xdr:colOff>
      <xdr:row>57</xdr:row>
      <xdr:rowOff>78257</xdr:rowOff>
    </xdr:to>
    <xdr:sp macro="" textlink="">
      <xdr:nvSpPr>
        <xdr:cNvPr id="604" name="楕円 603"/>
        <xdr:cNvSpPr/>
      </xdr:nvSpPr>
      <xdr:spPr>
        <a:xfrm>
          <a:off x="14541500" y="97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69384</xdr:rowOff>
    </xdr:from>
    <xdr:ext cx="534377" cy="259045"/>
    <xdr:sp macro="" textlink="">
      <xdr:nvSpPr>
        <xdr:cNvPr id="605" name="テキスト ボックス 604"/>
        <xdr:cNvSpPr txBox="1"/>
      </xdr:nvSpPr>
      <xdr:spPr>
        <a:xfrm>
          <a:off x="14325111" y="9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83789</xdr:rowOff>
    </xdr:from>
    <xdr:to>
      <xdr:col>72</xdr:col>
      <xdr:colOff>38100</xdr:colOff>
      <xdr:row>55</xdr:row>
      <xdr:rowOff>13939</xdr:rowOff>
    </xdr:to>
    <xdr:sp macro="" textlink="">
      <xdr:nvSpPr>
        <xdr:cNvPr id="606" name="楕円 605"/>
        <xdr:cNvSpPr/>
      </xdr:nvSpPr>
      <xdr:spPr>
        <a:xfrm>
          <a:off x="13652500" y="93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30466</xdr:rowOff>
    </xdr:from>
    <xdr:ext cx="534377" cy="259045"/>
    <xdr:sp macro="" textlink="">
      <xdr:nvSpPr>
        <xdr:cNvPr id="607" name="テキスト ボックス 606"/>
        <xdr:cNvSpPr txBox="1"/>
      </xdr:nvSpPr>
      <xdr:spPr>
        <a:xfrm>
          <a:off x="13436111" y="911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144695</xdr:rowOff>
    </xdr:from>
    <xdr:to>
      <xdr:col>67</xdr:col>
      <xdr:colOff>101600</xdr:colOff>
      <xdr:row>58</xdr:row>
      <xdr:rowOff>74845</xdr:rowOff>
    </xdr:to>
    <xdr:sp macro="" textlink="">
      <xdr:nvSpPr>
        <xdr:cNvPr id="608" name="楕円 607"/>
        <xdr:cNvSpPr/>
      </xdr:nvSpPr>
      <xdr:spPr>
        <a:xfrm>
          <a:off x="12763500" y="99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65972</xdr:rowOff>
    </xdr:from>
    <xdr:ext cx="534377" cy="259045"/>
    <xdr:sp macro="" textlink="">
      <xdr:nvSpPr>
        <xdr:cNvPr id="609" name="テキスト ボックス 608"/>
        <xdr:cNvSpPr txBox="1"/>
      </xdr:nvSpPr>
      <xdr:spPr>
        <a:xfrm>
          <a:off x="12547111" y="1001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137139</xdr:rowOff>
    </xdr:from>
    <xdr:to>
      <xdr:col>85</xdr:col>
      <xdr:colOff>127000</xdr:colOff>
      <xdr:row>78</xdr:row>
      <xdr:rowOff>139700</xdr:rowOff>
    </xdr:to>
    <xdr:cxnSp macro="">
      <xdr:nvCxnSpPr>
        <xdr:cNvPr id="636" name="直線コネクタ 635"/>
        <xdr:cNvCxnSpPr/>
      </xdr:nvCxnSpPr>
      <xdr:spPr>
        <a:xfrm>
          <a:off x="15481300" y="13510239"/>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137139</xdr:rowOff>
    </xdr:from>
    <xdr:to>
      <xdr:col>81</xdr:col>
      <xdr:colOff>50800</xdr:colOff>
      <xdr:row>78</xdr:row>
      <xdr:rowOff>139700</xdr:rowOff>
    </xdr:to>
    <xdr:cxnSp macro="">
      <xdr:nvCxnSpPr>
        <xdr:cNvPr id="639" name="直線コネクタ 638"/>
        <xdr:cNvCxnSpPr/>
      </xdr:nvCxnSpPr>
      <xdr:spPr>
        <a:xfrm flipV="1">
          <a:off x="14592300" y="13510239"/>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86339</xdr:rowOff>
    </xdr:from>
    <xdr:to>
      <xdr:col>81</xdr:col>
      <xdr:colOff>101600</xdr:colOff>
      <xdr:row>79</xdr:row>
      <xdr:rowOff>16489</xdr:rowOff>
    </xdr:to>
    <xdr:sp macro="" textlink="">
      <xdr:nvSpPr>
        <xdr:cNvPr id="657" name="楕円 656"/>
        <xdr:cNvSpPr/>
      </xdr:nvSpPr>
      <xdr:spPr>
        <a:xfrm>
          <a:off x="15430500" y="134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7616</xdr:rowOff>
    </xdr:from>
    <xdr:ext cx="378565" cy="259045"/>
    <xdr:sp macro="" textlink="">
      <xdr:nvSpPr>
        <xdr:cNvPr id="658" name="テキスト ボックス 657"/>
        <xdr:cNvSpPr txBox="1"/>
      </xdr:nvSpPr>
      <xdr:spPr>
        <a:xfrm>
          <a:off x="15292017" y="13552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155147</xdr:rowOff>
    </xdr:from>
    <xdr:to>
      <xdr:col>85</xdr:col>
      <xdr:colOff>127000</xdr:colOff>
      <xdr:row>95</xdr:row>
      <xdr:rowOff>158902</xdr:rowOff>
    </xdr:to>
    <xdr:cxnSp macro="">
      <xdr:nvCxnSpPr>
        <xdr:cNvPr id="695" name="直線コネクタ 694"/>
        <xdr:cNvCxnSpPr/>
      </xdr:nvCxnSpPr>
      <xdr:spPr>
        <a:xfrm>
          <a:off x="15481300" y="16442897"/>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155147</xdr:rowOff>
    </xdr:from>
    <xdr:to>
      <xdr:col>81</xdr:col>
      <xdr:colOff>50800</xdr:colOff>
      <xdr:row>95</xdr:row>
      <xdr:rowOff>162951</xdr:rowOff>
    </xdr:to>
    <xdr:cxnSp macro="">
      <xdr:nvCxnSpPr>
        <xdr:cNvPr id="698" name="直線コネクタ 697"/>
        <xdr:cNvCxnSpPr/>
      </xdr:nvCxnSpPr>
      <xdr:spPr>
        <a:xfrm flipV="1">
          <a:off x="14592300" y="16442897"/>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134099</xdr:rowOff>
    </xdr:from>
    <xdr:to>
      <xdr:col>76</xdr:col>
      <xdr:colOff>114300</xdr:colOff>
      <xdr:row>95</xdr:row>
      <xdr:rowOff>162951</xdr:rowOff>
    </xdr:to>
    <xdr:cxnSp macro="">
      <xdr:nvCxnSpPr>
        <xdr:cNvPr id="701" name="直線コネクタ 700"/>
        <xdr:cNvCxnSpPr/>
      </xdr:nvCxnSpPr>
      <xdr:spPr>
        <a:xfrm>
          <a:off x="13703300" y="16421849"/>
          <a:ext cx="889000" cy="2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125902</xdr:rowOff>
    </xdr:from>
    <xdr:to>
      <xdr:col>71</xdr:col>
      <xdr:colOff>177800</xdr:colOff>
      <xdr:row>95</xdr:row>
      <xdr:rowOff>134099</xdr:rowOff>
    </xdr:to>
    <xdr:cxnSp macro="">
      <xdr:nvCxnSpPr>
        <xdr:cNvPr id="704" name="直線コネクタ 703"/>
        <xdr:cNvCxnSpPr/>
      </xdr:nvCxnSpPr>
      <xdr:spPr>
        <a:xfrm>
          <a:off x="12814300" y="16413652"/>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108102</xdr:rowOff>
    </xdr:from>
    <xdr:to>
      <xdr:col>85</xdr:col>
      <xdr:colOff>177800</xdr:colOff>
      <xdr:row>96</xdr:row>
      <xdr:rowOff>38252</xdr:rowOff>
    </xdr:to>
    <xdr:sp macro="" textlink="">
      <xdr:nvSpPr>
        <xdr:cNvPr id="714" name="楕円 713"/>
        <xdr:cNvSpPr/>
      </xdr:nvSpPr>
      <xdr:spPr>
        <a:xfrm>
          <a:off x="16268700" y="163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130979</xdr:rowOff>
    </xdr:from>
    <xdr:ext cx="534377" cy="259045"/>
    <xdr:sp macro="" textlink="">
      <xdr:nvSpPr>
        <xdr:cNvPr id="715" name="公債費該当値テキスト"/>
        <xdr:cNvSpPr txBox="1"/>
      </xdr:nvSpPr>
      <xdr:spPr>
        <a:xfrm>
          <a:off x="16370300" y="162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104347</xdr:rowOff>
    </xdr:from>
    <xdr:to>
      <xdr:col>81</xdr:col>
      <xdr:colOff>101600</xdr:colOff>
      <xdr:row>96</xdr:row>
      <xdr:rowOff>34497</xdr:rowOff>
    </xdr:to>
    <xdr:sp macro="" textlink="">
      <xdr:nvSpPr>
        <xdr:cNvPr id="716" name="楕円 715"/>
        <xdr:cNvSpPr/>
      </xdr:nvSpPr>
      <xdr:spPr>
        <a:xfrm>
          <a:off x="15430500" y="163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51024</xdr:rowOff>
    </xdr:from>
    <xdr:ext cx="534377" cy="259045"/>
    <xdr:sp macro="" textlink="">
      <xdr:nvSpPr>
        <xdr:cNvPr id="717" name="テキスト ボックス 716"/>
        <xdr:cNvSpPr txBox="1"/>
      </xdr:nvSpPr>
      <xdr:spPr>
        <a:xfrm>
          <a:off x="15214111" y="1616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112151</xdr:rowOff>
    </xdr:from>
    <xdr:to>
      <xdr:col>76</xdr:col>
      <xdr:colOff>165100</xdr:colOff>
      <xdr:row>96</xdr:row>
      <xdr:rowOff>42301</xdr:rowOff>
    </xdr:to>
    <xdr:sp macro="" textlink="">
      <xdr:nvSpPr>
        <xdr:cNvPr id="718" name="楕円 717"/>
        <xdr:cNvSpPr/>
      </xdr:nvSpPr>
      <xdr:spPr>
        <a:xfrm>
          <a:off x="14541500" y="163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58828</xdr:rowOff>
    </xdr:from>
    <xdr:ext cx="534377" cy="259045"/>
    <xdr:sp macro="" textlink="">
      <xdr:nvSpPr>
        <xdr:cNvPr id="719" name="テキスト ボックス 718"/>
        <xdr:cNvSpPr txBox="1"/>
      </xdr:nvSpPr>
      <xdr:spPr>
        <a:xfrm>
          <a:off x="14325111" y="161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83299</xdr:rowOff>
    </xdr:from>
    <xdr:to>
      <xdr:col>72</xdr:col>
      <xdr:colOff>38100</xdr:colOff>
      <xdr:row>96</xdr:row>
      <xdr:rowOff>13449</xdr:rowOff>
    </xdr:to>
    <xdr:sp macro="" textlink="">
      <xdr:nvSpPr>
        <xdr:cNvPr id="720" name="楕円 719"/>
        <xdr:cNvSpPr/>
      </xdr:nvSpPr>
      <xdr:spPr>
        <a:xfrm>
          <a:off x="13652500" y="163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29976</xdr:rowOff>
    </xdr:from>
    <xdr:ext cx="534377" cy="259045"/>
    <xdr:sp macro="" textlink="">
      <xdr:nvSpPr>
        <xdr:cNvPr id="721" name="テキスト ボックス 720"/>
        <xdr:cNvSpPr txBox="1"/>
      </xdr:nvSpPr>
      <xdr:spPr>
        <a:xfrm>
          <a:off x="13436111" y="161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75102</xdr:rowOff>
    </xdr:from>
    <xdr:to>
      <xdr:col>67</xdr:col>
      <xdr:colOff>101600</xdr:colOff>
      <xdr:row>96</xdr:row>
      <xdr:rowOff>5252</xdr:rowOff>
    </xdr:to>
    <xdr:sp macro="" textlink="">
      <xdr:nvSpPr>
        <xdr:cNvPr id="722" name="楕円 721"/>
        <xdr:cNvSpPr/>
      </xdr:nvSpPr>
      <xdr:spPr>
        <a:xfrm>
          <a:off x="12763500" y="163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21779</xdr:rowOff>
    </xdr:from>
    <xdr:ext cx="534377" cy="259045"/>
    <xdr:sp macro="" textlink="">
      <xdr:nvSpPr>
        <xdr:cNvPr id="723" name="テキスト ボックス 722"/>
        <xdr:cNvSpPr txBox="1"/>
      </xdr:nvSpPr>
      <xdr:spPr>
        <a:xfrm>
          <a:off x="12547111" y="161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類似団体平均を上回っているものは議会費，民生費，労働費，公債費です。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民生費は類似団体平均を若干上回っていますが，昨年度からは</a:t>
          </a:r>
          <a:r>
            <a:rPr kumimoji="1" lang="en-US" altLang="ja-JP" sz="1300">
              <a:latin typeface="ＭＳ Ｐゴシック" panose="020B0600070205080204" pitchFamily="50" charset="-128"/>
              <a:ea typeface="ＭＳ Ｐゴシック" panose="020B0600070205080204" pitchFamily="50" charset="-128"/>
            </a:rPr>
            <a:t>8,409</a:t>
          </a:r>
          <a:r>
            <a:rPr kumimoji="1" lang="ja-JP" altLang="en-US" sz="1300">
              <a:latin typeface="ＭＳ Ｐゴシック" panose="020B0600070205080204" pitchFamily="50" charset="-128"/>
              <a:ea typeface="ＭＳ Ｐゴシック" panose="020B0600070205080204" pitchFamily="50" charset="-128"/>
            </a:rPr>
            <a:t>円減少しています。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主な減少の要因は，平成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年度に実施した民間事業者による設置・運営方式の私立保育所整備に係る保育所再整備事業費の減によるものです。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年度は，町税の減や普通財産売却に係る財産収入の減により，実質収支額は減少しています。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年度は，町税の増により，実質収支額は増加しています。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年度は，財政調整基金の取崩しにより，実質単年度収支が赤字となっています。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年度は，財政調整基金の取崩しがなく，実質単年度収支は</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年度並みまで改善しています。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年度は，財政調整基金の取崩しにより，実質単年度収支は</a:t>
          </a:r>
          <a:r>
            <a:rPr kumimoji="1" lang="en-US" altLang="ja-JP" sz="1200">
              <a:latin typeface="ＭＳ ゴシック" pitchFamily="49" charset="-128"/>
              <a:ea typeface="ＭＳ ゴシック" pitchFamily="49" charset="-128"/>
            </a:rPr>
            <a:t>1.82</a:t>
          </a:r>
          <a:r>
            <a:rPr kumimoji="1" lang="ja-JP" altLang="en-US" sz="1200">
              <a:latin typeface="ＭＳ ゴシック" pitchFamily="49" charset="-128"/>
              <a:ea typeface="ＭＳ ゴシック" pitchFamily="49" charset="-128"/>
            </a:rPr>
            <a:t>ポイント悪化しています。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連結実質赤字は各年度とも生じていない状況です。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黒字額の標準財政規模比は，一般会計において</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年度は町税の増加等により増加しましたが，</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年度は町税の減により減少しています。</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年度は町税の増等で</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年度並みまで減少しています。</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年度は法人町民税の増等による基準財政収入額の増等により増加しています。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水道事業会計では，それぞれ前年度と比べ，</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1.55</a:t>
          </a:r>
          <a:r>
            <a:rPr kumimoji="1" lang="ja-JP" altLang="en-US" sz="1200">
              <a:latin typeface="ＭＳ ゴシック" pitchFamily="49" charset="-128"/>
              <a:ea typeface="ＭＳ ゴシック" pitchFamily="49" charset="-128"/>
            </a:rPr>
            <a:t>ポイントの減，</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1.71</a:t>
          </a:r>
          <a:r>
            <a:rPr kumimoji="1" lang="ja-JP" altLang="en-US" sz="1200">
              <a:latin typeface="ＭＳ ゴシック" pitchFamily="49" charset="-128"/>
              <a:ea typeface="ＭＳ ゴシック" pitchFamily="49" charset="-128"/>
            </a:rPr>
            <a:t>ポイントの増，</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0.09</a:t>
          </a:r>
          <a:r>
            <a:rPr kumimoji="1" lang="ja-JP" altLang="en-US" sz="1200">
              <a:latin typeface="ＭＳ ゴシック" pitchFamily="49" charset="-128"/>
              <a:ea typeface="ＭＳ ゴシック" pitchFamily="49" charset="-128"/>
            </a:rPr>
            <a:t>ポイントの減，</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0.69</a:t>
          </a:r>
          <a:r>
            <a:rPr kumimoji="1" lang="ja-JP" altLang="en-US" sz="1200">
              <a:latin typeface="ＭＳ ゴシック" pitchFamily="49" charset="-128"/>
              <a:ea typeface="ＭＳ ゴシック" pitchFamily="49" charset="-128"/>
            </a:rPr>
            <a:t>ポイントの増となっています。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公共下水道事業特別会計では，</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ポイントの増，</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0.32</a:t>
          </a:r>
          <a:r>
            <a:rPr kumimoji="1" lang="ja-JP" altLang="en-US" sz="1200">
              <a:latin typeface="ＭＳ ゴシック" pitchFamily="49" charset="-128"/>
              <a:ea typeface="ＭＳ ゴシック" pitchFamily="49" charset="-128"/>
            </a:rPr>
            <a:t>ポイントの増，</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0.95</a:t>
          </a:r>
          <a:r>
            <a:rPr kumimoji="1" lang="ja-JP" altLang="en-US" sz="1200">
              <a:latin typeface="ＭＳ ゴシック" pitchFamily="49" charset="-128"/>
              <a:ea typeface="ＭＳ ゴシック" pitchFamily="49" charset="-128"/>
            </a:rPr>
            <a:t>ポイントの減，</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年度と同値となっています。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介護保険特別会計では，</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0.43</a:t>
          </a:r>
          <a:r>
            <a:rPr kumimoji="1" lang="ja-JP" altLang="en-US" sz="1200">
              <a:latin typeface="ＭＳ ゴシック" pitchFamily="49" charset="-128"/>
              <a:ea typeface="ＭＳ ゴシック" pitchFamily="49" charset="-128"/>
            </a:rPr>
            <a:t>ポイントの増，</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0.39</a:t>
          </a:r>
          <a:r>
            <a:rPr kumimoji="1" lang="ja-JP" altLang="en-US" sz="1200">
              <a:latin typeface="ＭＳ ゴシック" pitchFamily="49" charset="-128"/>
              <a:ea typeface="ＭＳ ゴシック" pitchFamily="49" charset="-128"/>
            </a:rPr>
            <a:t>ポイントの増，</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0.18</a:t>
          </a:r>
          <a:r>
            <a:rPr kumimoji="1" lang="ja-JP" altLang="en-US" sz="1200">
              <a:latin typeface="ＭＳ ゴシック" pitchFamily="49" charset="-128"/>
              <a:ea typeface="ＭＳ ゴシック" pitchFamily="49" charset="-128"/>
            </a:rPr>
            <a:t>ポイントの増，</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0.17</a:t>
          </a:r>
          <a:r>
            <a:rPr kumimoji="1" lang="ja-JP" altLang="en-US" sz="1200">
              <a:latin typeface="ＭＳ ゴシック" pitchFamily="49" charset="-128"/>
              <a:ea typeface="ＭＳ ゴシック" pitchFamily="49" charset="-128"/>
            </a:rPr>
            <a:t>ポイントの減となっています。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国民健康保険特別会計では，</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0.54</a:t>
          </a:r>
          <a:r>
            <a:rPr kumimoji="1" lang="ja-JP" altLang="en-US" sz="1200">
              <a:latin typeface="ＭＳ ゴシック" pitchFamily="49" charset="-128"/>
              <a:ea typeface="ＭＳ ゴシック" pitchFamily="49" charset="-128"/>
            </a:rPr>
            <a:t>ポイントの増，</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1.28</a:t>
          </a:r>
          <a:r>
            <a:rPr kumimoji="1" lang="ja-JP" altLang="en-US" sz="1200">
              <a:latin typeface="ＭＳ ゴシック" pitchFamily="49" charset="-128"/>
              <a:ea typeface="ＭＳ ゴシック" pitchFamily="49" charset="-128"/>
            </a:rPr>
            <a:t>ポイントの減，</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0.55</a:t>
          </a:r>
          <a:r>
            <a:rPr kumimoji="1" lang="ja-JP" altLang="en-US" sz="1200">
              <a:latin typeface="ＭＳ ゴシック" pitchFamily="49" charset="-128"/>
              <a:ea typeface="ＭＳ ゴシック" pitchFamily="49" charset="-128"/>
            </a:rPr>
            <a:t>ポイントの増，</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0.81</a:t>
          </a:r>
          <a:r>
            <a:rPr kumimoji="1" lang="ja-JP" altLang="en-US" sz="1200">
              <a:latin typeface="ＭＳ ゴシック" pitchFamily="49" charset="-128"/>
              <a:ea typeface="ＭＳ ゴシック" pitchFamily="49" charset="-128"/>
            </a:rPr>
            <a:t>ポイントの増となっています。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後期高齢者医療特別会計では，</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0.32</a:t>
          </a:r>
          <a:r>
            <a:rPr kumimoji="1" lang="ja-JP" altLang="en-US" sz="1200">
              <a:latin typeface="ＭＳ ゴシック" pitchFamily="49" charset="-128"/>
              <a:ea typeface="ＭＳ ゴシック" pitchFamily="49" charset="-128"/>
            </a:rPr>
            <a:t>ポイントの減，</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0.01</a:t>
          </a:r>
          <a:r>
            <a:rPr kumimoji="1" lang="ja-JP" altLang="en-US" sz="1200">
              <a:latin typeface="ＭＳ ゴシック" pitchFamily="49" charset="-128"/>
              <a:ea typeface="ＭＳ ゴシック" pitchFamily="49" charset="-128"/>
            </a:rPr>
            <a:t>ポイントの減，</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ポイントの増，</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0.09</a:t>
          </a:r>
          <a:r>
            <a:rPr kumimoji="1" lang="ja-JP" altLang="en-US" sz="1200">
              <a:latin typeface="ＭＳ ゴシック" pitchFamily="49" charset="-128"/>
              <a:ea typeface="ＭＳ ゴシック" pitchFamily="49" charset="-128"/>
            </a:rPr>
            <a:t>ポイントの増となっています。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30&#24180;&#24230;/&#22320;&#26041;&#36001;&#25919;&#29366;&#27841;&#35519;&#26619;/70&#36001;&#25919;&#29366;&#27841;&#36039;&#26009;&#38598;&#65288;29&#24180;&#24230;&#65289;/02_&#32068;&#21512;&#12379;&#20998;&#26512;&#12539;&#12473;&#12488;&#12483;&#12463;&#24773;&#22577;/02-03&#22238;&#31572;&#65288;&#24066;&#30010;&#8658;&#30476;&#65289;/16%20&#28023;&#30000;&#30010;&#12295;/&#12304;&#36001;&#25919;&#29366;&#27841;&#36039;&#26009;&#38598;&#12305;_343048_&#28023;&#30000;&#30010;_2017(2&#22238;&#30446;)%201107&#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60.1</v>
          </cell>
          <cell r="CN53">
            <v>63.8</v>
          </cell>
        </row>
        <row r="55">
          <cell r="AN55" t="str">
            <v>類似団体内平均値</v>
          </cell>
          <cell r="CF55">
            <v>13</v>
          </cell>
          <cell r="CN55">
            <v>21</v>
          </cell>
        </row>
        <row r="57">
          <cell r="CF57">
            <v>53.4</v>
          </cell>
          <cell r="CN57">
            <v>56.1</v>
          </cell>
        </row>
        <row r="72">
          <cell r="BP72" t="str">
            <v>H25</v>
          </cell>
          <cell r="BX72" t="str">
            <v>H26</v>
          </cell>
          <cell r="CF72" t="str">
            <v>H27</v>
          </cell>
          <cell r="CN72" t="str">
            <v>H28</v>
          </cell>
          <cell r="CV72" t="str">
            <v>H29</v>
          </cell>
        </row>
        <row r="73">
          <cell r="AN73" t="str">
            <v>当該団体値</v>
          </cell>
        </row>
        <row r="75">
          <cell r="BP75">
            <v>12.2</v>
          </cell>
          <cell r="BX75">
            <v>11.6</v>
          </cell>
          <cell r="CF75">
            <v>11.2</v>
          </cell>
          <cell r="CN75">
            <v>10.7</v>
          </cell>
          <cell r="CV75">
            <v>10.199999999999999</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9656523</v>
      </c>
      <c r="BO4" s="403"/>
      <c r="BP4" s="403"/>
      <c r="BQ4" s="403"/>
      <c r="BR4" s="403"/>
      <c r="BS4" s="403"/>
      <c r="BT4" s="403"/>
      <c r="BU4" s="404"/>
      <c r="BV4" s="402">
        <v>9920790</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7.7</v>
      </c>
      <c r="CU4" s="584"/>
      <c r="CV4" s="584"/>
      <c r="CW4" s="584"/>
      <c r="CX4" s="584"/>
      <c r="CY4" s="584"/>
      <c r="CZ4" s="584"/>
      <c r="DA4" s="585"/>
      <c r="DB4" s="583">
        <v>4.0999999999999996</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9078203</v>
      </c>
      <c r="BO5" s="408"/>
      <c r="BP5" s="408"/>
      <c r="BQ5" s="408"/>
      <c r="BR5" s="408"/>
      <c r="BS5" s="408"/>
      <c r="BT5" s="408"/>
      <c r="BU5" s="409"/>
      <c r="BV5" s="407">
        <v>9598096</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87.6</v>
      </c>
      <c r="CU5" s="378"/>
      <c r="CV5" s="378"/>
      <c r="CW5" s="378"/>
      <c r="CX5" s="378"/>
      <c r="CY5" s="378"/>
      <c r="CZ5" s="378"/>
      <c r="DA5" s="379"/>
      <c r="DB5" s="377">
        <v>87.5</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578320</v>
      </c>
      <c r="BO6" s="408"/>
      <c r="BP6" s="408"/>
      <c r="BQ6" s="408"/>
      <c r="BR6" s="408"/>
      <c r="BS6" s="408"/>
      <c r="BT6" s="408"/>
      <c r="BU6" s="409"/>
      <c r="BV6" s="407">
        <v>322694</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94.4</v>
      </c>
      <c r="CU6" s="558"/>
      <c r="CV6" s="558"/>
      <c r="CW6" s="558"/>
      <c r="CX6" s="558"/>
      <c r="CY6" s="558"/>
      <c r="CZ6" s="558"/>
      <c r="DA6" s="559"/>
      <c r="DB6" s="557">
        <v>93.6</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94100</v>
      </c>
      <c r="BO7" s="408"/>
      <c r="BP7" s="408"/>
      <c r="BQ7" s="408"/>
      <c r="BR7" s="408"/>
      <c r="BS7" s="408"/>
      <c r="BT7" s="408"/>
      <c r="BU7" s="409"/>
      <c r="BV7" s="407">
        <v>75472</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6311341</v>
      </c>
      <c r="CU7" s="408"/>
      <c r="CV7" s="408"/>
      <c r="CW7" s="408"/>
      <c r="CX7" s="408"/>
      <c r="CY7" s="408"/>
      <c r="CZ7" s="408"/>
      <c r="DA7" s="409"/>
      <c r="DB7" s="407">
        <v>6050883</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96</v>
      </c>
      <c r="AV8" s="465"/>
      <c r="AW8" s="465"/>
      <c r="AX8" s="465"/>
      <c r="AY8" s="387" t="s">
        <v>104</v>
      </c>
      <c r="AZ8" s="388"/>
      <c r="BA8" s="388"/>
      <c r="BB8" s="388"/>
      <c r="BC8" s="388"/>
      <c r="BD8" s="388"/>
      <c r="BE8" s="388"/>
      <c r="BF8" s="388"/>
      <c r="BG8" s="388"/>
      <c r="BH8" s="388"/>
      <c r="BI8" s="388"/>
      <c r="BJ8" s="388"/>
      <c r="BK8" s="388"/>
      <c r="BL8" s="388"/>
      <c r="BM8" s="389"/>
      <c r="BN8" s="407">
        <v>484220</v>
      </c>
      <c r="BO8" s="408"/>
      <c r="BP8" s="408"/>
      <c r="BQ8" s="408"/>
      <c r="BR8" s="408"/>
      <c r="BS8" s="408"/>
      <c r="BT8" s="408"/>
      <c r="BU8" s="409"/>
      <c r="BV8" s="407">
        <v>247222</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0.8</v>
      </c>
      <c r="CU8" s="521"/>
      <c r="CV8" s="521"/>
      <c r="CW8" s="521"/>
      <c r="CX8" s="521"/>
      <c r="CY8" s="521"/>
      <c r="CZ8" s="521"/>
      <c r="DA8" s="522"/>
      <c r="DB8" s="520">
        <v>0.8</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28667</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236998</v>
      </c>
      <c r="BO9" s="408"/>
      <c r="BP9" s="408"/>
      <c r="BQ9" s="408"/>
      <c r="BR9" s="408"/>
      <c r="BS9" s="408"/>
      <c r="BT9" s="408"/>
      <c r="BU9" s="409"/>
      <c r="BV9" s="407">
        <v>88566</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16.600000000000001</v>
      </c>
      <c r="CU9" s="378"/>
      <c r="CV9" s="378"/>
      <c r="CW9" s="378"/>
      <c r="CX9" s="378"/>
      <c r="CY9" s="378"/>
      <c r="CZ9" s="378"/>
      <c r="DA9" s="379"/>
      <c r="DB9" s="377">
        <v>16.3</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28475</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96</v>
      </c>
      <c r="AV10" s="465"/>
      <c r="AW10" s="465"/>
      <c r="AX10" s="465"/>
      <c r="AY10" s="387" t="s">
        <v>115</v>
      </c>
      <c r="AZ10" s="388"/>
      <c r="BA10" s="388"/>
      <c r="BB10" s="388"/>
      <c r="BC10" s="388"/>
      <c r="BD10" s="388"/>
      <c r="BE10" s="388"/>
      <c r="BF10" s="388"/>
      <c r="BG10" s="388"/>
      <c r="BH10" s="388"/>
      <c r="BI10" s="388"/>
      <c r="BJ10" s="388"/>
      <c r="BK10" s="388"/>
      <c r="BL10" s="388"/>
      <c r="BM10" s="389"/>
      <c r="BN10" s="407">
        <v>203</v>
      </c>
      <c r="BO10" s="408"/>
      <c r="BP10" s="408"/>
      <c r="BQ10" s="408"/>
      <c r="BR10" s="408"/>
      <c r="BS10" s="408"/>
      <c r="BT10" s="408"/>
      <c r="BU10" s="409"/>
      <c r="BV10" s="407">
        <v>209</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96</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29852</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96</v>
      </c>
      <c r="AV12" s="465"/>
      <c r="AW12" s="465"/>
      <c r="AX12" s="465"/>
      <c r="AY12" s="387" t="s">
        <v>129</v>
      </c>
      <c r="AZ12" s="388"/>
      <c r="BA12" s="388"/>
      <c r="BB12" s="388"/>
      <c r="BC12" s="388"/>
      <c r="BD12" s="388"/>
      <c r="BE12" s="388"/>
      <c r="BF12" s="388"/>
      <c r="BG12" s="388"/>
      <c r="BH12" s="388"/>
      <c r="BI12" s="388"/>
      <c r="BJ12" s="388"/>
      <c r="BK12" s="388"/>
      <c r="BL12" s="388"/>
      <c r="BM12" s="389"/>
      <c r="BN12" s="407">
        <v>259373</v>
      </c>
      <c r="BO12" s="408"/>
      <c r="BP12" s="408"/>
      <c r="BQ12" s="408"/>
      <c r="BR12" s="408"/>
      <c r="BS12" s="408"/>
      <c r="BT12" s="408"/>
      <c r="BU12" s="409"/>
      <c r="BV12" s="407">
        <v>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29091</v>
      </c>
      <c r="S13" s="511"/>
      <c r="T13" s="511"/>
      <c r="U13" s="511"/>
      <c r="V13" s="512"/>
      <c r="W13" s="498" t="s">
        <v>133</v>
      </c>
      <c r="X13" s="420"/>
      <c r="Y13" s="420"/>
      <c r="Z13" s="420"/>
      <c r="AA13" s="420"/>
      <c r="AB13" s="421"/>
      <c r="AC13" s="383">
        <v>82</v>
      </c>
      <c r="AD13" s="384"/>
      <c r="AE13" s="384"/>
      <c r="AF13" s="384"/>
      <c r="AG13" s="385"/>
      <c r="AH13" s="383">
        <v>78</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-22172</v>
      </c>
      <c r="BO13" s="408"/>
      <c r="BP13" s="408"/>
      <c r="BQ13" s="408"/>
      <c r="BR13" s="408"/>
      <c r="BS13" s="408"/>
      <c r="BT13" s="408"/>
      <c r="BU13" s="409"/>
      <c r="BV13" s="407">
        <v>88775</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10.199999999999999</v>
      </c>
      <c r="CU13" s="378"/>
      <c r="CV13" s="378"/>
      <c r="CW13" s="378"/>
      <c r="CX13" s="378"/>
      <c r="CY13" s="378"/>
      <c r="CZ13" s="378"/>
      <c r="DA13" s="379"/>
      <c r="DB13" s="377">
        <v>10.7</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29592</v>
      </c>
      <c r="S14" s="511"/>
      <c r="T14" s="511"/>
      <c r="U14" s="511"/>
      <c r="V14" s="512"/>
      <c r="W14" s="513"/>
      <c r="X14" s="423"/>
      <c r="Y14" s="423"/>
      <c r="Z14" s="423"/>
      <c r="AA14" s="423"/>
      <c r="AB14" s="424"/>
      <c r="AC14" s="503">
        <v>0.6</v>
      </c>
      <c r="AD14" s="504"/>
      <c r="AE14" s="504"/>
      <c r="AF14" s="504"/>
      <c r="AG14" s="505"/>
      <c r="AH14" s="503">
        <v>0.6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t="s">
        <v>123</v>
      </c>
      <c r="CU14" s="515"/>
      <c r="CV14" s="515"/>
      <c r="CW14" s="515"/>
      <c r="CX14" s="515"/>
      <c r="CY14" s="515"/>
      <c r="CZ14" s="515"/>
      <c r="DA14" s="516"/>
      <c r="DB14" s="514" t="s">
        <v>131</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132</v>
      </c>
      <c r="N15" s="508"/>
      <c r="O15" s="508"/>
      <c r="P15" s="508"/>
      <c r="Q15" s="509"/>
      <c r="R15" s="510">
        <v>28840</v>
      </c>
      <c r="S15" s="511"/>
      <c r="T15" s="511"/>
      <c r="U15" s="511"/>
      <c r="V15" s="512"/>
      <c r="W15" s="498" t="s">
        <v>140</v>
      </c>
      <c r="X15" s="420"/>
      <c r="Y15" s="420"/>
      <c r="Z15" s="420"/>
      <c r="AA15" s="420"/>
      <c r="AB15" s="421"/>
      <c r="AC15" s="383">
        <v>4062</v>
      </c>
      <c r="AD15" s="384"/>
      <c r="AE15" s="384"/>
      <c r="AF15" s="384"/>
      <c r="AG15" s="385"/>
      <c r="AH15" s="383">
        <v>3902</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3811554</v>
      </c>
      <c r="BO15" s="403"/>
      <c r="BP15" s="403"/>
      <c r="BQ15" s="403"/>
      <c r="BR15" s="403"/>
      <c r="BS15" s="403"/>
      <c r="BT15" s="403"/>
      <c r="BU15" s="404"/>
      <c r="BV15" s="402">
        <v>3678312</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29.5</v>
      </c>
      <c r="AD16" s="504"/>
      <c r="AE16" s="504"/>
      <c r="AF16" s="504"/>
      <c r="AG16" s="505"/>
      <c r="AH16" s="503">
        <v>28.9</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4786005</v>
      </c>
      <c r="BO16" s="408"/>
      <c r="BP16" s="408"/>
      <c r="BQ16" s="408"/>
      <c r="BR16" s="408"/>
      <c r="BS16" s="408"/>
      <c r="BT16" s="408"/>
      <c r="BU16" s="409"/>
      <c r="BV16" s="407">
        <v>4595947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9640</v>
      </c>
      <c r="AD17" s="384"/>
      <c r="AE17" s="384"/>
      <c r="AF17" s="384"/>
      <c r="AG17" s="385"/>
      <c r="AH17" s="383">
        <v>9514</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4883472</v>
      </c>
      <c r="BO17" s="408"/>
      <c r="BP17" s="408"/>
      <c r="BQ17" s="408"/>
      <c r="BR17" s="408"/>
      <c r="BS17" s="408"/>
      <c r="BT17" s="408"/>
      <c r="BU17" s="409"/>
      <c r="BV17" s="407">
        <v>4715270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13.79</v>
      </c>
      <c r="M18" s="472"/>
      <c r="N18" s="472"/>
      <c r="O18" s="472"/>
      <c r="P18" s="472"/>
      <c r="Q18" s="472"/>
      <c r="R18" s="473"/>
      <c r="S18" s="473"/>
      <c r="T18" s="473"/>
      <c r="U18" s="473"/>
      <c r="V18" s="474"/>
      <c r="W18" s="488"/>
      <c r="X18" s="489"/>
      <c r="Y18" s="489"/>
      <c r="Z18" s="489"/>
      <c r="AA18" s="489"/>
      <c r="AB18" s="499"/>
      <c r="AC18" s="371">
        <v>69.900000000000006</v>
      </c>
      <c r="AD18" s="372"/>
      <c r="AE18" s="372"/>
      <c r="AF18" s="372"/>
      <c r="AG18" s="475"/>
      <c r="AH18" s="371">
        <v>70.5</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5583590</v>
      </c>
      <c r="BO18" s="408"/>
      <c r="BP18" s="408"/>
      <c r="BQ18" s="408"/>
      <c r="BR18" s="408"/>
      <c r="BS18" s="408"/>
      <c r="BT18" s="408"/>
      <c r="BU18" s="409"/>
      <c r="BV18" s="407">
        <v>5478133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2079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6899269</v>
      </c>
      <c r="BO19" s="408"/>
      <c r="BP19" s="408"/>
      <c r="BQ19" s="408"/>
      <c r="BR19" s="408"/>
      <c r="BS19" s="408"/>
      <c r="BT19" s="408"/>
      <c r="BU19" s="409"/>
      <c r="BV19" s="407">
        <v>6991245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12246</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8128139</v>
      </c>
      <c r="BO23" s="408"/>
      <c r="BP23" s="408"/>
      <c r="BQ23" s="408"/>
      <c r="BR23" s="408"/>
      <c r="BS23" s="408"/>
      <c r="BT23" s="408"/>
      <c r="BU23" s="409"/>
      <c r="BV23" s="407">
        <v>8624561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8210</v>
      </c>
      <c r="R24" s="384"/>
      <c r="S24" s="384"/>
      <c r="T24" s="384"/>
      <c r="U24" s="384"/>
      <c r="V24" s="385"/>
      <c r="W24" s="449"/>
      <c r="X24" s="440"/>
      <c r="Y24" s="441"/>
      <c r="Z24" s="380" t="s">
        <v>164</v>
      </c>
      <c r="AA24" s="381"/>
      <c r="AB24" s="381"/>
      <c r="AC24" s="381"/>
      <c r="AD24" s="381"/>
      <c r="AE24" s="381"/>
      <c r="AF24" s="381"/>
      <c r="AG24" s="382"/>
      <c r="AH24" s="383">
        <v>171</v>
      </c>
      <c r="AI24" s="384"/>
      <c r="AJ24" s="384"/>
      <c r="AK24" s="384"/>
      <c r="AL24" s="385"/>
      <c r="AM24" s="383">
        <v>503082</v>
      </c>
      <c r="AN24" s="384"/>
      <c r="AO24" s="384"/>
      <c r="AP24" s="384"/>
      <c r="AQ24" s="384"/>
      <c r="AR24" s="385"/>
      <c r="AS24" s="383">
        <v>2942</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7526731</v>
      </c>
      <c r="BO24" s="408"/>
      <c r="BP24" s="408"/>
      <c r="BQ24" s="408"/>
      <c r="BR24" s="408"/>
      <c r="BS24" s="408"/>
      <c r="BT24" s="408"/>
      <c r="BU24" s="409"/>
      <c r="BV24" s="407">
        <v>7970367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1</v>
      </c>
      <c r="M25" s="384"/>
      <c r="N25" s="384"/>
      <c r="O25" s="384"/>
      <c r="P25" s="385"/>
      <c r="Q25" s="383">
        <v>6860</v>
      </c>
      <c r="R25" s="384"/>
      <c r="S25" s="384"/>
      <c r="T25" s="384"/>
      <c r="U25" s="384"/>
      <c r="V25" s="385"/>
      <c r="W25" s="449"/>
      <c r="X25" s="440"/>
      <c r="Y25" s="441"/>
      <c r="Z25" s="380" t="s">
        <v>167</v>
      </c>
      <c r="AA25" s="381"/>
      <c r="AB25" s="381"/>
      <c r="AC25" s="381"/>
      <c r="AD25" s="381"/>
      <c r="AE25" s="381"/>
      <c r="AF25" s="381"/>
      <c r="AG25" s="382"/>
      <c r="AH25" s="383" t="s">
        <v>131</v>
      </c>
      <c r="AI25" s="384"/>
      <c r="AJ25" s="384"/>
      <c r="AK25" s="384"/>
      <c r="AL25" s="385"/>
      <c r="AM25" s="383" t="s">
        <v>168</v>
      </c>
      <c r="AN25" s="384"/>
      <c r="AO25" s="384"/>
      <c r="AP25" s="384"/>
      <c r="AQ25" s="384"/>
      <c r="AR25" s="385"/>
      <c r="AS25" s="383" t="s">
        <v>131</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115020</v>
      </c>
      <c r="BO25" s="403"/>
      <c r="BP25" s="403"/>
      <c r="BQ25" s="403"/>
      <c r="BR25" s="403"/>
      <c r="BS25" s="403"/>
      <c r="BT25" s="403"/>
      <c r="BU25" s="404"/>
      <c r="BV25" s="402">
        <v>291291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6350</v>
      </c>
      <c r="R26" s="384"/>
      <c r="S26" s="384"/>
      <c r="T26" s="384"/>
      <c r="U26" s="384"/>
      <c r="V26" s="385"/>
      <c r="W26" s="449"/>
      <c r="X26" s="440"/>
      <c r="Y26" s="441"/>
      <c r="Z26" s="380" t="s">
        <v>171</v>
      </c>
      <c r="AA26" s="462"/>
      <c r="AB26" s="462"/>
      <c r="AC26" s="462"/>
      <c r="AD26" s="462"/>
      <c r="AE26" s="462"/>
      <c r="AF26" s="462"/>
      <c r="AG26" s="463"/>
      <c r="AH26" s="383" t="s">
        <v>131</v>
      </c>
      <c r="AI26" s="384"/>
      <c r="AJ26" s="384"/>
      <c r="AK26" s="384"/>
      <c r="AL26" s="385"/>
      <c r="AM26" s="383" t="s">
        <v>131</v>
      </c>
      <c r="AN26" s="384"/>
      <c r="AO26" s="384"/>
      <c r="AP26" s="384"/>
      <c r="AQ26" s="384"/>
      <c r="AR26" s="385"/>
      <c r="AS26" s="383" t="s">
        <v>131</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3210</v>
      </c>
      <c r="R27" s="384"/>
      <c r="S27" s="384"/>
      <c r="T27" s="384"/>
      <c r="U27" s="384"/>
      <c r="V27" s="385"/>
      <c r="W27" s="449"/>
      <c r="X27" s="440"/>
      <c r="Y27" s="441"/>
      <c r="Z27" s="380" t="s">
        <v>174</v>
      </c>
      <c r="AA27" s="381"/>
      <c r="AB27" s="381"/>
      <c r="AC27" s="381"/>
      <c r="AD27" s="381"/>
      <c r="AE27" s="381"/>
      <c r="AF27" s="381"/>
      <c r="AG27" s="382"/>
      <c r="AH27" s="383" t="s">
        <v>131</v>
      </c>
      <c r="AI27" s="384"/>
      <c r="AJ27" s="384"/>
      <c r="AK27" s="384"/>
      <c r="AL27" s="385"/>
      <c r="AM27" s="383" t="s">
        <v>123</v>
      </c>
      <c r="AN27" s="384"/>
      <c r="AO27" s="384"/>
      <c r="AP27" s="384"/>
      <c r="AQ27" s="384"/>
      <c r="AR27" s="385"/>
      <c r="AS27" s="383" t="s">
        <v>131</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t="s">
        <v>131</v>
      </c>
      <c r="BO27" s="411"/>
      <c r="BP27" s="411"/>
      <c r="BQ27" s="411"/>
      <c r="BR27" s="411"/>
      <c r="BS27" s="411"/>
      <c r="BT27" s="411"/>
      <c r="BU27" s="412"/>
      <c r="BV27" s="410" t="s">
        <v>123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176</v>
      </c>
      <c r="F28" s="381"/>
      <c r="G28" s="381"/>
      <c r="H28" s="381"/>
      <c r="I28" s="381"/>
      <c r="J28" s="381"/>
      <c r="K28" s="382"/>
      <c r="L28" s="383">
        <v>1</v>
      </c>
      <c r="M28" s="384"/>
      <c r="N28" s="384"/>
      <c r="O28" s="384"/>
      <c r="P28" s="385"/>
      <c r="Q28" s="383">
        <v>2650</v>
      </c>
      <c r="R28" s="384"/>
      <c r="S28" s="384"/>
      <c r="T28" s="384"/>
      <c r="U28" s="384"/>
      <c r="V28" s="385"/>
      <c r="W28" s="449"/>
      <c r="X28" s="440"/>
      <c r="Y28" s="441"/>
      <c r="Z28" s="380" t="s">
        <v>177</v>
      </c>
      <c r="AA28" s="381"/>
      <c r="AB28" s="381"/>
      <c r="AC28" s="381"/>
      <c r="AD28" s="381"/>
      <c r="AE28" s="381"/>
      <c r="AF28" s="381"/>
      <c r="AG28" s="382"/>
      <c r="AH28" s="383" t="s">
        <v>131</v>
      </c>
      <c r="AI28" s="384"/>
      <c r="AJ28" s="384"/>
      <c r="AK28" s="384"/>
      <c r="AL28" s="385"/>
      <c r="AM28" s="383" t="s">
        <v>131</v>
      </c>
      <c r="AN28" s="384"/>
      <c r="AO28" s="384"/>
      <c r="AP28" s="384"/>
      <c r="AQ28" s="384"/>
      <c r="AR28" s="385"/>
      <c r="AS28" s="383" t="s">
        <v>131</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2008805</v>
      </c>
      <c r="BO28" s="403"/>
      <c r="BP28" s="403"/>
      <c r="BQ28" s="403"/>
      <c r="BR28" s="403"/>
      <c r="BS28" s="403"/>
      <c r="BT28" s="403"/>
      <c r="BU28" s="404"/>
      <c r="BV28" s="402">
        <v>2117975</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179</v>
      </c>
      <c r="F29" s="381"/>
      <c r="G29" s="381"/>
      <c r="H29" s="381"/>
      <c r="I29" s="381"/>
      <c r="J29" s="381"/>
      <c r="K29" s="382"/>
      <c r="L29" s="383">
        <v>14</v>
      </c>
      <c r="M29" s="384"/>
      <c r="N29" s="384"/>
      <c r="O29" s="384"/>
      <c r="P29" s="385"/>
      <c r="Q29" s="383">
        <v>2540</v>
      </c>
      <c r="R29" s="384"/>
      <c r="S29" s="384"/>
      <c r="T29" s="384"/>
      <c r="U29" s="384"/>
      <c r="V29" s="385"/>
      <c r="W29" s="450"/>
      <c r="X29" s="451"/>
      <c r="Y29" s="452"/>
      <c r="Z29" s="380" t="s">
        <v>180</v>
      </c>
      <c r="AA29" s="381"/>
      <c r="AB29" s="381"/>
      <c r="AC29" s="381"/>
      <c r="AD29" s="381"/>
      <c r="AE29" s="381"/>
      <c r="AF29" s="381"/>
      <c r="AG29" s="382"/>
      <c r="AH29" s="383">
        <v>171</v>
      </c>
      <c r="AI29" s="384"/>
      <c r="AJ29" s="384"/>
      <c r="AK29" s="384"/>
      <c r="AL29" s="385"/>
      <c r="AM29" s="383">
        <v>503082</v>
      </c>
      <c r="AN29" s="384"/>
      <c r="AO29" s="384"/>
      <c r="AP29" s="384"/>
      <c r="AQ29" s="384"/>
      <c r="AR29" s="385"/>
      <c r="AS29" s="383">
        <v>2942</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351</v>
      </c>
      <c r="BO29" s="408"/>
      <c r="BP29" s="408"/>
      <c r="BQ29" s="408"/>
      <c r="BR29" s="408"/>
      <c r="BS29" s="408"/>
      <c r="BT29" s="408"/>
      <c r="BU29" s="409"/>
      <c r="BV29" s="407">
        <v>351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96.7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435704</v>
      </c>
      <c r="BO30" s="411"/>
      <c r="BP30" s="411"/>
      <c r="BQ30" s="411"/>
      <c r="BR30" s="411"/>
      <c r="BS30" s="411"/>
      <c r="BT30" s="411"/>
      <c r="BU30" s="412"/>
      <c r="BV30" s="410">
        <v>437632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189</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196</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7</v>
      </c>
      <c r="BX34" s="366"/>
      <c r="BY34" s="365" t="str">
        <f>IF('各会計、関係団体の財政状況及び健全化判断比率'!B68="","",'各会計、関係団体の財政状況及び健全化判断比率'!B68)</f>
        <v>安芸地区衛生施設管理組合（一般会計）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8</v>
      </c>
      <c r="BX35" s="366"/>
      <c r="BY35" s="365" t="str">
        <f>IF('各会計、関係団体の財政状況及び健全化判断比率'!B69="","",'各会計、関係団体の財政状況及び健全化判断比率'!B69)</f>
        <v>安芸地区衛生施設管理組合（安芸地区広域ごみ焼却場事業特別会計）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9</v>
      </c>
      <c r="BX36" s="366"/>
      <c r="BY36" s="365" t="str">
        <f>IF('各会計、関係団体の財政状況及び健全化判断比率'!B70="","",'各会計、関係団体の財政状況及び健全化判断比率'!B70)</f>
        <v>広島県市町総合事務組合（一般会計）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10</v>
      </c>
      <c r="BX37" s="366"/>
      <c r="BY37" s="365" t="str">
        <f>IF('各会計、関係団体の財政状況及び健全化判断比率'!B71="","",'各会計、関係団体の財政状況及び健全化判断比率'!B71)</f>
        <v>広島県海田高等学校財産組合（一般会計）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11</v>
      </c>
      <c r="BX38" s="366"/>
      <c r="BY38" s="365" t="str">
        <f>IF('各会計、関係団体の財政状況及び健全化判断比率'!B72="","",'各会計、関係団体の財政状況及び健全化判断比率'!B72)</f>
        <v>後期高齢者医療広域連合（一般会計）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12</v>
      </c>
      <c r="BX39" s="366"/>
      <c r="BY39" s="365" t="str">
        <f>IF('各会計、関係団体の財政状況及び健全化判断比率'!B73="","",'各会計、関係団体の財政状況及び健全化判断比率'!B73)</f>
        <v>後期高齢者医療広域連合（特別会計）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w5LPPJGM3+CzpbyAyISGEvM3dCONNhElOeixuPTJn86iPNk8mEmbZtl5RnTq280QqZfW2iX6aKlaOQcTsbLGAA==" saltValue="P7bHopgjB8C9F16iDpUi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86" t="s">
        <v>559</v>
      </c>
      <c r="D34" s="1186"/>
      <c r="E34" s="1187"/>
      <c r="F34" s="32">
        <v>3.57</v>
      </c>
      <c r="G34" s="33">
        <v>4.58</v>
      </c>
      <c r="H34" s="33">
        <v>2.64</v>
      </c>
      <c r="I34" s="33">
        <v>4.08</v>
      </c>
      <c r="J34" s="34">
        <v>7.67</v>
      </c>
      <c r="K34" s="22"/>
      <c r="L34" s="22"/>
      <c r="M34" s="22"/>
      <c r="N34" s="22"/>
      <c r="O34" s="22"/>
      <c r="P34" s="22"/>
    </row>
    <row r="35" spans="1:16" ht="39" customHeight="1">
      <c r="A35" s="22"/>
      <c r="B35" s="35"/>
      <c r="C35" s="1180" t="s">
        <v>560</v>
      </c>
      <c r="D35" s="1181"/>
      <c r="E35" s="1182"/>
      <c r="F35" s="36">
        <v>4.5999999999999996</v>
      </c>
      <c r="G35" s="37">
        <v>3.05</v>
      </c>
      <c r="H35" s="37">
        <v>4.76</v>
      </c>
      <c r="I35" s="37">
        <v>4.67</v>
      </c>
      <c r="J35" s="38">
        <v>5.36</v>
      </c>
      <c r="K35" s="22"/>
      <c r="L35" s="22"/>
      <c r="M35" s="22"/>
      <c r="N35" s="22"/>
      <c r="O35" s="22"/>
      <c r="P35" s="22"/>
    </row>
    <row r="36" spans="1:16" ht="39" customHeight="1">
      <c r="A36" s="22"/>
      <c r="B36" s="35"/>
      <c r="C36" s="1180" t="s">
        <v>561</v>
      </c>
      <c r="D36" s="1181"/>
      <c r="E36" s="1182"/>
      <c r="F36" s="36">
        <v>0.75</v>
      </c>
      <c r="G36" s="37">
        <v>1.29</v>
      </c>
      <c r="H36" s="37">
        <v>0.01</v>
      </c>
      <c r="I36" s="37">
        <v>0.56000000000000005</v>
      </c>
      <c r="J36" s="38">
        <v>1.37</v>
      </c>
      <c r="K36" s="22"/>
      <c r="L36" s="22"/>
      <c r="M36" s="22"/>
      <c r="N36" s="22"/>
      <c r="O36" s="22"/>
      <c r="P36" s="22"/>
    </row>
    <row r="37" spans="1:16" ht="39" customHeight="1">
      <c r="A37" s="22"/>
      <c r="B37" s="35"/>
      <c r="C37" s="1180" t="s">
        <v>562</v>
      </c>
      <c r="D37" s="1181"/>
      <c r="E37" s="1182"/>
      <c r="F37" s="36">
        <v>0.66</v>
      </c>
      <c r="G37" s="37">
        <v>1.0900000000000001</v>
      </c>
      <c r="H37" s="37">
        <v>0.7</v>
      </c>
      <c r="I37" s="37">
        <v>0.88</v>
      </c>
      <c r="J37" s="38">
        <v>0.71</v>
      </c>
      <c r="K37" s="22"/>
      <c r="L37" s="22"/>
      <c r="M37" s="22"/>
      <c r="N37" s="22"/>
      <c r="O37" s="22"/>
      <c r="P37" s="22"/>
    </row>
    <row r="38" spans="1:16" ht="39" customHeight="1">
      <c r="A38" s="22"/>
      <c r="B38" s="35"/>
      <c r="C38" s="1180" t="s">
        <v>563</v>
      </c>
      <c r="D38" s="1181"/>
      <c r="E38" s="1182"/>
      <c r="F38" s="36">
        <v>0.33</v>
      </c>
      <c r="G38" s="37">
        <v>0.01</v>
      </c>
      <c r="H38" s="37">
        <v>0</v>
      </c>
      <c r="I38" s="37">
        <v>0.1</v>
      </c>
      <c r="J38" s="38">
        <v>0.19</v>
      </c>
      <c r="K38" s="22"/>
      <c r="L38" s="22"/>
      <c r="M38" s="22"/>
      <c r="N38" s="22"/>
      <c r="O38" s="22"/>
      <c r="P38" s="22"/>
    </row>
    <row r="39" spans="1:16" ht="39" customHeight="1">
      <c r="A39" s="22"/>
      <c r="B39" s="35"/>
      <c r="C39" s="1180" t="s">
        <v>564</v>
      </c>
      <c r="D39" s="1181"/>
      <c r="E39" s="1182"/>
      <c r="F39" s="36">
        <v>0.53</v>
      </c>
      <c r="G39" s="37">
        <v>0.63</v>
      </c>
      <c r="H39" s="37">
        <v>0.95</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565</v>
      </c>
      <c r="D42" s="1181"/>
      <c r="E42" s="1182"/>
      <c r="F42" s="36" t="s">
        <v>509</v>
      </c>
      <c r="G42" s="37" t="s">
        <v>509</v>
      </c>
      <c r="H42" s="37" t="s">
        <v>509</v>
      </c>
      <c r="I42" s="37" t="s">
        <v>509</v>
      </c>
      <c r="J42" s="38" t="s">
        <v>509</v>
      </c>
      <c r="K42" s="22"/>
      <c r="L42" s="22"/>
      <c r="M42" s="22"/>
      <c r="N42" s="22"/>
      <c r="O42" s="22"/>
      <c r="P42" s="22"/>
    </row>
    <row r="43" spans="1:16" ht="39" customHeight="1" thickBot="1">
      <c r="A43" s="22"/>
      <c r="B43" s="40"/>
      <c r="C43" s="1183" t="s">
        <v>566</v>
      </c>
      <c r="D43" s="1184"/>
      <c r="E43" s="1185"/>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PzaxHJIhd6UGuVU4bRg6lmAVzWJyZsAUj8LtVzF58zL7BVGrW6fLgRr3k5wzUyzdzAT2psojHxRCo6cv3yJPg==" saltValue="GomNdDQHCZ6ywv6/oJj2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196" t="s">
        <v>11</v>
      </c>
      <c r="C45" s="1197"/>
      <c r="D45" s="58"/>
      <c r="E45" s="1202" t="s">
        <v>12</v>
      </c>
      <c r="F45" s="1202"/>
      <c r="G45" s="1202"/>
      <c r="H45" s="1202"/>
      <c r="I45" s="1202"/>
      <c r="J45" s="1203"/>
      <c r="K45" s="59">
        <v>1165</v>
      </c>
      <c r="L45" s="60">
        <v>1160</v>
      </c>
      <c r="M45" s="60">
        <v>1115</v>
      </c>
      <c r="N45" s="60">
        <v>1141</v>
      </c>
      <c r="O45" s="61">
        <v>1144</v>
      </c>
      <c r="P45" s="48"/>
      <c r="Q45" s="48"/>
      <c r="R45" s="48"/>
      <c r="S45" s="48"/>
      <c r="T45" s="48"/>
      <c r="U45" s="48"/>
    </row>
    <row r="46" spans="1:21" ht="30.75" customHeight="1">
      <c r="A46" s="48"/>
      <c r="B46" s="1198"/>
      <c r="C46" s="1199"/>
      <c r="D46" s="62"/>
      <c r="E46" s="1190" t="s">
        <v>13</v>
      </c>
      <c r="F46" s="1190"/>
      <c r="G46" s="1190"/>
      <c r="H46" s="1190"/>
      <c r="I46" s="1190"/>
      <c r="J46" s="1191"/>
      <c r="K46" s="63" t="s">
        <v>509</v>
      </c>
      <c r="L46" s="64" t="s">
        <v>509</v>
      </c>
      <c r="M46" s="64" t="s">
        <v>509</v>
      </c>
      <c r="N46" s="64" t="s">
        <v>509</v>
      </c>
      <c r="O46" s="65" t="s">
        <v>509</v>
      </c>
      <c r="P46" s="48"/>
      <c r="Q46" s="48"/>
      <c r="R46" s="48"/>
      <c r="S46" s="48"/>
      <c r="T46" s="48"/>
      <c r="U46" s="48"/>
    </row>
    <row r="47" spans="1:21" ht="30.75" customHeight="1">
      <c r="A47" s="48"/>
      <c r="B47" s="1198"/>
      <c r="C47" s="1199"/>
      <c r="D47" s="62"/>
      <c r="E47" s="1190" t="s">
        <v>14</v>
      </c>
      <c r="F47" s="1190"/>
      <c r="G47" s="1190"/>
      <c r="H47" s="1190"/>
      <c r="I47" s="1190"/>
      <c r="J47" s="1191"/>
      <c r="K47" s="63" t="s">
        <v>509</v>
      </c>
      <c r="L47" s="64" t="s">
        <v>509</v>
      </c>
      <c r="M47" s="64" t="s">
        <v>509</v>
      </c>
      <c r="N47" s="64" t="s">
        <v>509</v>
      </c>
      <c r="O47" s="65" t="s">
        <v>509</v>
      </c>
      <c r="P47" s="48"/>
      <c r="Q47" s="48"/>
      <c r="R47" s="48"/>
      <c r="S47" s="48"/>
      <c r="T47" s="48"/>
      <c r="U47" s="48"/>
    </row>
    <row r="48" spans="1:21" ht="30.75" customHeight="1">
      <c r="A48" s="48"/>
      <c r="B48" s="1198"/>
      <c r="C48" s="1199"/>
      <c r="D48" s="62"/>
      <c r="E48" s="1190" t="s">
        <v>15</v>
      </c>
      <c r="F48" s="1190"/>
      <c r="G48" s="1190"/>
      <c r="H48" s="1190"/>
      <c r="I48" s="1190"/>
      <c r="J48" s="1191"/>
      <c r="K48" s="63">
        <v>301</v>
      </c>
      <c r="L48" s="64">
        <v>286</v>
      </c>
      <c r="M48" s="64">
        <v>295</v>
      </c>
      <c r="N48" s="64">
        <v>317</v>
      </c>
      <c r="O48" s="65">
        <v>342</v>
      </c>
      <c r="P48" s="48"/>
      <c r="Q48" s="48"/>
      <c r="R48" s="48"/>
      <c r="S48" s="48"/>
      <c r="T48" s="48"/>
      <c r="U48" s="48"/>
    </row>
    <row r="49" spans="1:21" ht="30.75" customHeight="1">
      <c r="A49" s="48"/>
      <c r="B49" s="1198"/>
      <c r="C49" s="1199"/>
      <c r="D49" s="62"/>
      <c r="E49" s="1190" t="s">
        <v>16</v>
      </c>
      <c r="F49" s="1190"/>
      <c r="G49" s="1190"/>
      <c r="H49" s="1190"/>
      <c r="I49" s="1190"/>
      <c r="J49" s="1191"/>
      <c r="K49" s="63">
        <v>80</v>
      </c>
      <c r="L49" s="64">
        <v>80</v>
      </c>
      <c r="M49" s="64">
        <v>80</v>
      </c>
      <c r="N49" s="64">
        <v>70</v>
      </c>
      <c r="O49" s="65">
        <v>16</v>
      </c>
      <c r="P49" s="48"/>
      <c r="Q49" s="48"/>
      <c r="R49" s="48"/>
      <c r="S49" s="48"/>
      <c r="T49" s="48"/>
      <c r="U49" s="48"/>
    </row>
    <row r="50" spans="1:21" ht="30.75" customHeight="1">
      <c r="A50" s="48"/>
      <c r="B50" s="1198"/>
      <c r="C50" s="1199"/>
      <c r="D50" s="62"/>
      <c r="E50" s="1190" t="s">
        <v>17</v>
      </c>
      <c r="F50" s="1190"/>
      <c r="G50" s="1190"/>
      <c r="H50" s="1190"/>
      <c r="I50" s="1190"/>
      <c r="J50" s="1191"/>
      <c r="K50" s="63">
        <v>13</v>
      </c>
      <c r="L50" s="64">
        <v>13</v>
      </c>
      <c r="M50" s="64">
        <v>13</v>
      </c>
      <c r="N50" s="64">
        <v>12</v>
      </c>
      <c r="O50" s="65">
        <v>12</v>
      </c>
      <c r="P50" s="48"/>
      <c r="Q50" s="48"/>
      <c r="R50" s="48"/>
      <c r="S50" s="48"/>
      <c r="T50" s="48"/>
      <c r="U50" s="48"/>
    </row>
    <row r="51" spans="1:21" ht="30.75" customHeight="1">
      <c r="A51" s="48"/>
      <c r="B51" s="1200"/>
      <c r="C51" s="1201"/>
      <c r="D51" s="66"/>
      <c r="E51" s="1190" t="s">
        <v>18</v>
      </c>
      <c r="F51" s="1190"/>
      <c r="G51" s="1190"/>
      <c r="H51" s="1190"/>
      <c r="I51" s="1190"/>
      <c r="J51" s="1191"/>
      <c r="K51" s="63" t="s">
        <v>509</v>
      </c>
      <c r="L51" s="64" t="s">
        <v>509</v>
      </c>
      <c r="M51" s="64" t="s">
        <v>509</v>
      </c>
      <c r="N51" s="64" t="s">
        <v>509</v>
      </c>
      <c r="O51" s="65" t="s">
        <v>509</v>
      </c>
      <c r="P51" s="48"/>
      <c r="Q51" s="48"/>
      <c r="R51" s="48"/>
      <c r="S51" s="48"/>
      <c r="T51" s="48"/>
      <c r="U51" s="48"/>
    </row>
    <row r="52" spans="1:21" ht="30.75" customHeight="1">
      <c r="A52" s="48"/>
      <c r="B52" s="1188" t="s">
        <v>19</v>
      </c>
      <c r="C52" s="1189"/>
      <c r="D52" s="66"/>
      <c r="E52" s="1190" t="s">
        <v>20</v>
      </c>
      <c r="F52" s="1190"/>
      <c r="G52" s="1190"/>
      <c r="H52" s="1190"/>
      <c r="I52" s="1190"/>
      <c r="J52" s="1191"/>
      <c r="K52" s="63">
        <v>964</v>
      </c>
      <c r="L52" s="64">
        <v>1001</v>
      </c>
      <c r="M52" s="64">
        <v>964</v>
      </c>
      <c r="N52" s="64">
        <v>1003</v>
      </c>
      <c r="O52" s="65">
        <v>1020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595</v>
      </c>
      <c r="L53" s="69">
        <v>538</v>
      </c>
      <c r="M53" s="69">
        <v>539</v>
      </c>
      <c r="N53" s="69">
        <v>537</v>
      </c>
      <c r="O53" s="70">
        <v>494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5IC5qeIZEVO1UkwZ0T7cOJpIs/TvOZgSPJLvyZd60VztDgf7u999WRssAanuy6lb4v2t6sL1o5pGMr7SNsbA==" saltValue="XUBnTKLipqzdnWMs6mwmk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16" t="s">
        <v>24</v>
      </c>
      <c r="C41" s="1217"/>
      <c r="D41" s="81"/>
      <c r="E41" s="1218" t="s">
        <v>25</v>
      </c>
      <c r="F41" s="1218"/>
      <c r="G41" s="1218"/>
      <c r="H41" s="1219"/>
      <c r="I41" s="82">
        <v>8898</v>
      </c>
      <c r="J41" s="83">
        <v>9413</v>
      </c>
      <c r="K41" s="83">
        <v>9110</v>
      </c>
      <c r="L41" s="83">
        <v>8625</v>
      </c>
      <c r="M41" s="84">
        <v>8128</v>
      </c>
    </row>
    <row r="42" spans="2:13" ht="27.75" customHeight="1">
      <c r="B42" s="1206"/>
      <c r="C42" s="1207"/>
      <c r="D42" s="85"/>
      <c r="E42" s="1210" t="s">
        <v>26</v>
      </c>
      <c r="F42" s="1210"/>
      <c r="G42" s="1210"/>
      <c r="H42" s="1211"/>
      <c r="I42" s="86">
        <v>47</v>
      </c>
      <c r="J42" s="87">
        <v>36</v>
      </c>
      <c r="K42" s="87">
        <v>24</v>
      </c>
      <c r="L42" s="87">
        <v>12</v>
      </c>
      <c r="M42" s="88" t="s">
        <v>509</v>
      </c>
    </row>
    <row r="43" spans="2:13" ht="27.75" customHeight="1">
      <c r="B43" s="1206"/>
      <c r="C43" s="1207"/>
      <c r="D43" s="85"/>
      <c r="E43" s="1210" t="s">
        <v>27</v>
      </c>
      <c r="F43" s="1210"/>
      <c r="G43" s="1210"/>
      <c r="H43" s="1211"/>
      <c r="I43" s="86">
        <v>4212</v>
      </c>
      <c r="J43" s="87">
        <v>4162</v>
      </c>
      <c r="K43" s="87">
        <v>4279</v>
      </c>
      <c r="L43" s="87">
        <v>4213</v>
      </c>
      <c r="M43" s="88">
        <v>4635</v>
      </c>
    </row>
    <row r="44" spans="2:13" ht="27.75" customHeight="1">
      <c r="B44" s="1206"/>
      <c r="C44" s="1207"/>
      <c r="D44" s="85"/>
      <c r="E44" s="1210" t="s">
        <v>28</v>
      </c>
      <c r="F44" s="1210"/>
      <c r="G44" s="1210"/>
      <c r="H44" s="1211"/>
      <c r="I44" s="86">
        <v>240</v>
      </c>
      <c r="J44" s="87">
        <v>163</v>
      </c>
      <c r="K44" s="87">
        <v>84</v>
      </c>
      <c r="L44" s="87">
        <v>330</v>
      </c>
      <c r="M44" s="88">
        <v>464</v>
      </c>
    </row>
    <row r="45" spans="2:13" ht="27.75" customHeight="1">
      <c r="B45" s="1206"/>
      <c r="C45" s="1207"/>
      <c r="D45" s="85"/>
      <c r="E45" s="1210" t="s">
        <v>29</v>
      </c>
      <c r="F45" s="1210"/>
      <c r="G45" s="1210"/>
      <c r="H45" s="1211"/>
      <c r="I45" s="86">
        <v>986</v>
      </c>
      <c r="J45" s="87">
        <v>879</v>
      </c>
      <c r="K45" s="87">
        <v>865</v>
      </c>
      <c r="L45" s="87">
        <v>735</v>
      </c>
      <c r="M45" s="88">
        <v>927</v>
      </c>
    </row>
    <row r="46" spans="2:13" ht="27.75" customHeight="1">
      <c r="B46" s="1206"/>
      <c r="C46" s="1207"/>
      <c r="D46" s="89"/>
      <c r="E46" s="1210" t="s">
        <v>30</v>
      </c>
      <c r="F46" s="1210"/>
      <c r="G46" s="1210"/>
      <c r="H46" s="1211"/>
      <c r="I46" s="86" t="s">
        <v>509</v>
      </c>
      <c r="J46" s="87" t="s">
        <v>509</v>
      </c>
      <c r="K46" s="87" t="s">
        <v>509</v>
      </c>
      <c r="L46" s="87" t="s">
        <v>509</v>
      </c>
      <c r="M46" s="88" t="s">
        <v>509</v>
      </c>
    </row>
    <row r="47" spans="2:13" ht="27.75" customHeight="1">
      <c r="B47" s="1206"/>
      <c r="C47" s="1207"/>
      <c r="D47" s="90"/>
      <c r="E47" s="1220" t="s">
        <v>31</v>
      </c>
      <c r="F47" s="1221"/>
      <c r="G47" s="1221"/>
      <c r="H47" s="1222"/>
      <c r="I47" s="86" t="s">
        <v>509</v>
      </c>
      <c r="J47" s="87" t="s">
        <v>509</v>
      </c>
      <c r="K47" s="87" t="s">
        <v>509</v>
      </c>
      <c r="L47" s="87" t="s">
        <v>509</v>
      </c>
      <c r="M47" s="88" t="s">
        <v>509</v>
      </c>
    </row>
    <row r="48" spans="2:13" ht="27.75" customHeight="1">
      <c r="B48" s="1206"/>
      <c r="C48" s="1207"/>
      <c r="D48" s="85"/>
      <c r="E48" s="1210" t="s">
        <v>32</v>
      </c>
      <c r="F48" s="1210"/>
      <c r="G48" s="1210"/>
      <c r="H48" s="1211"/>
      <c r="I48" s="86" t="s">
        <v>509</v>
      </c>
      <c r="J48" s="87" t="s">
        <v>509</v>
      </c>
      <c r="K48" s="87" t="s">
        <v>509</v>
      </c>
      <c r="L48" s="87" t="s">
        <v>509</v>
      </c>
      <c r="M48" s="88" t="s">
        <v>509</v>
      </c>
    </row>
    <row r="49" spans="2:13" ht="27.75" customHeight="1">
      <c r="B49" s="1208"/>
      <c r="C49" s="1209"/>
      <c r="D49" s="85"/>
      <c r="E49" s="1210" t="s">
        <v>33</v>
      </c>
      <c r="F49" s="1210"/>
      <c r="G49" s="1210"/>
      <c r="H49" s="1211"/>
      <c r="I49" s="86" t="s">
        <v>509</v>
      </c>
      <c r="J49" s="87" t="s">
        <v>509</v>
      </c>
      <c r="K49" s="87" t="s">
        <v>509</v>
      </c>
      <c r="L49" s="87" t="s">
        <v>509</v>
      </c>
      <c r="M49" s="88" t="s">
        <v>509</v>
      </c>
    </row>
    <row r="50" spans="2:13" ht="27.75" customHeight="1">
      <c r="B50" s="1204" t="s">
        <v>34</v>
      </c>
      <c r="C50" s="1205"/>
      <c r="D50" s="91"/>
      <c r="E50" s="1210" t="s">
        <v>35</v>
      </c>
      <c r="F50" s="1210"/>
      <c r="G50" s="1210"/>
      <c r="H50" s="1211"/>
      <c r="I50" s="86">
        <v>3170</v>
      </c>
      <c r="J50" s="87">
        <v>3454</v>
      </c>
      <c r="K50" s="87">
        <v>2480</v>
      </c>
      <c r="L50" s="87">
        <v>2699</v>
      </c>
      <c r="M50" s="88">
        <v>2683</v>
      </c>
    </row>
    <row r="51" spans="2:13" ht="27.75" customHeight="1">
      <c r="B51" s="1206"/>
      <c r="C51" s="1207"/>
      <c r="D51" s="85"/>
      <c r="E51" s="1210" t="s">
        <v>36</v>
      </c>
      <c r="F51" s="1210"/>
      <c r="G51" s="1210"/>
      <c r="H51" s="1211"/>
      <c r="I51" s="86">
        <v>1</v>
      </c>
      <c r="J51" s="87">
        <v>0</v>
      </c>
      <c r="K51" s="87" t="s">
        <v>509</v>
      </c>
      <c r="L51" s="87" t="s">
        <v>509</v>
      </c>
      <c r="M51" s="88" t="s">
        <v>509</v>
      </c>
    </row>
    <row r="52" spans="2:13" ht="27.75" customHeight="1">
      <c r="B52" s="1208"/>
      <c r="C52" s="1209"/>
      <c r="D52" s="85"/>
      <c r="E52" s="1210" t="s">
        <v>37</v>
      </c>
      <c r="F52" s="1210"/>
      <c r="G52" s="1210"/>
      <c r="H52" s="1211"/>
      <c r="I52" s="86">
        <v>12524</v>
      </c>
      <c r="J52" s="87">
        <v>12474</v>
      </c>
      <c r="K52" s="87">
        <v>12334</v>
      </c>
      <c r="L52" s="87">
        <v>12171</v>
      </c>
      <c r="M52" s="88">
        <v>11812</v>
      </c>
    </row>
    <row r="53" spans="2:13" ht="27.75" customHeight="1" thickBot="1">
      <c r="B53" s="1212" t="s">
        <v>38</v>
      </c>
      <c r="C53" s="1213"/>
      <c r="D53" s="92"/>
      <c r="E53" s="1214" t="s">
        <v>39</v>
      </c>
      <c r="F53" s="1214"/>
      <c r="G53" s="1214"/>
      <c r="H53" s="1215"/>
      <c r="I53" s="93">
        <v>-1311</v>
      </c>
      <c r="J53" s="94">
        <v>-1276</v>
      </c>
      <c r="K53" s="94">
        <v>-452</v>
      </c>
      <c r="L53" s="94">
        <v>-955</v>
      </c>
      <c r="M53" s="95">
        <v>-341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GpO0w+WmeqckgImzo0fl1Asu2IPHP0VWStHKGzxUeifP9V7R5FZUKxz1OokPle6OrnTfhEQgoxVfqgONbUQw==" saltValue="WnWNx4eWpXAUsYJph1Ke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31" t="s">
        <v>42</v>
      </c>
      <c r="D55" s="1231"/>
      <c r="E55" s="1232"/>
      <c r="F55" s="107">
        <v>2018</v>
      </c>
      <c r="G55" s="107">
        <v>2118</v>
      </c>
      <c r="H55" s="108">
        <v>2009</v>
      </c>
    </row>
    <row r="56" spans="2:8" ht="52.5" customHeight="1">
      <c r="B56" s="109"/>
      <c r="C56" s="1233" t="s">
        <v>43</v>
      </c>
      <c r="D56" s="1233"/>
      <c r="E56" s="1234"/>
      <c r="F56" s="110">
        <v>0</v>
      </c>
      <c r="G56" s="110">
        <v>0</v>
      </c>
      <c r="H56" s="111">
        <v>0</v>
      </c>
    </row>
    <row r="57" spans="2:8" ht="53.25" customHeight="1">
      <c r="B57" s="109"/>
      <c r="C57" s="1235" t="s">
        <v>44</v>
      </c>
      <c r="D57" s="1235"/>
      <c r="E57" s="1236"/>
      <c r="F57" s="112">
        <v>354</v>
      </c>
      <c r="G57" s="112">
        <v>438</v>
      </c>
      <c r="H57" s="113">
        <v>436</v>
      </c>
    </row>
    <row r="58" spans="2:8" ht="45.75" customHeight="1">
      <c r="B58" s="114"/>
      <c r="C58" s="1223" t="s">
        <v>576</v>
      </c>
      <c r="D58" s="1224"/>
      <c r="E58" s="1225"/>
      <c r="F58" s="115">
        <v>265</v>
      </c>
      <c r="G58" s="115">
        <v>351</v>
      </c>
      <c r="H58" s="116">
        <v>351</v>
      </c>
    </row>
    <row r="59" spans="2:8" ht="45.75" customHeight="1">
      <c r="B59" s="114"/>
      <c r="C59" s="1223" t="s">
        <v>577</v>
      </c>
      <c r="D59" s="1224"/>
      <c r="E59" s="1225"/>
      <c r="F59" s="115">
        <v>45</v>
      </c>
      <c r="G59" s="115">
        <v>44</v>
      </c>
      <c r="H59" s="116">
        <v>43</v>
      </c>
    </row>
    <row r="60" spans="2:8" ht="45.75" customHeight="1">
      <c r="B60" s="114"/>
      <c r="C60" s="1223" t="s">
        <v>578</v>
      </c>
      <c r="D60" s="1224"/>
      <c r="E60" s="1225"/>
      <c r="F60" s="115">
        <v>44</v>
      </c>
      <c r="G60" s="115">
        <v>43</v>
      </c>
      <c r="H60" s="116">
        <v>42</v>
      </c>
    </row>
    <row r="61" spans="2:8" ht="45.75" customHeight="1">
      <c r="B61" s="114"/>
      <c r="C61" s="1223"/>
      <c r="D61" s="1224"/>
      <c r="E61" s="1225"/>
      <c r="F61" s="115"/>
      <c r="G61" s="115"/>
      <c r="H61" s="116"/>
    </row>
    <row r="62" spans="2:8" ht="45.75" customHeight="1" thickBot="1">
      <c r="B62" s="117"/>
      <c r="C62" s="1226"/>
      <c r="D62" s="1227"/>
      <c r="E62" s="1228"/>
      <c r="F62" s="118"/>
      <c r="G62" s="118"/>
      <c r="H62" s="119"/>
    </row>
    <row r="63" spans="2:8" ht="52.5" customHeight="1" thickBot="1">
      <c r="B63" s="120"/>
      <c r="C63" s="1229" t="s">
        <v>45</v>
      </c>
      <c r="D63" s="1229"/>
      <c r="E63" s="1230"/>
      <c r="F63" s="121">
        <v>2372</v>
      </c>
      <c r="G63" s="121">
        <v>2556</v>
      </c>
      <c r="H63" s="122">
        <v>2445</v>
      </c>
    </row>
    <row r="64" spans="2:8" ht="15" customHeight="1"/>
    <row r="65" ht="0" hidden="1" customHeight="1"/>
    <row r="66" ht="0" hidden="1" customHeight="1"/>
  </sheetData>
  <sheetProtection algorithmName="SHA-512" hashValue="xAH/7TAVsM3vgPPmve3YC9U4qXOEYEgPrI/jn+VDFNoJJI4N1PLxOJno+eWeCDGAWP0efOpCge3ShXsOHKD4Xw==" saltValue="mKm1D0FkTA8J4VsCFw2E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37" zoomScaleNormal="100" zoomScaleSheetLayoutView="55" workbookViewId="0">
      <selection activeCell="V112" sqref="V112"/>
    </sheetView>
  </sheetViews>
  <sheetFormatPr defaultColWidth="0" defaultRowHeight="13.5" customHeight="1" zeroHeight="1"/>
  <cols>
    <col min="1" max="1" width="6.36328125" style="1239" customWidth="1"/>
    <col min="2" max="107" width="2.453125" style="1239" customWidth="1"/>
    <col min="108" max="108" width="6.08984375" style="1247" customWidth="1"/>
    <col min="109" max="109" width="5.90625" style="1246" customWidth="1"/>
    <col min="110" max="110" width="19.08984375" style="1239" hidden="1"/>
    <col min="111" max="115" width="12.6328125" style="1239" hidden="1"/>
    <col min="116" max="349" width="8.6328125" style="1239" hidden="1"/>
    <col min="350" max="355" width="14.90625" style="1239" hidden="1"/>
    <col min="356" max="357" width="15.90625" style="1239" hidden="1"/>
    <col min="358" max="363" width="16.08984375" style="1239" hidden="1"/>
    <col min="364" max="364" width="6.08984375" style="1239" hidden="1"/>
    <col min="365" max="365" width="3" style="1239" hidden="1"/>
    <col min="366" max="605" width="8.6328125" style="1239" hidden="1"/>
    <col min="606" max="611" width="14.90625" style="1239" hidden="1"/>
    <col min="612" max="613" width="15.90625" style="1239" hidden="1"/>
    <col min="614" max="619" width="16.08984375" style="1239" hidden="1"/>
    <col min="620" max="620" width="6.08984375" style="1239" hidden="1"/>
    <col min="621" max="621" width="3" style="1239" hidden="1"/>
    <col min="622" max="861" width="8.6328125" style="1239" hidden="1"/>
    <col min="862" max="867" width="14.90625" style="1239" hidden="1"/>
    <col min="868" max="869" width="15.90625" style="1239" hidden="1"/>
    <col min="870" max="875" width="16.08984375" style="1239" hidden="1"/>
    <col min="876" max="876" width="6.08984375" style="1239" hidden="1"/>
    <col min="877" max="877" width="3" style="1239" hidden="1"/>
    <col min="878" max="1117" width="8.6328125" style="1239" hidden="1"/>
    <col min="1118" max="1123" width="14.90625" style="1239" hidden="1"/>
    <col min="1124" max="1125" width="15.90625" style="1239" hidden="1"/>
    <col min="1126" max="1131" width="16.08984375" style="1239" hidden="1"/>
    <col min="1132" max="1132" width="6.08984375" style="1239" hidden="1"/>
    <col min="1133" max="1133" width="3" style="1239" hidden="1"/>
    <col min="1134" max="1373" width="8.6328125" style="1239" hidden="1"/>
    <col min="1374" max="1379" width="14.90625" style="1239" hidden="1"/>
    <col min="1380" max="1381" width="15.90625" style="1239" hidden="1"/>
    <col min="1382" max="1387" width="16.08984375" style="1239" hidden="1"/>
    <col min="1388" max="1388" width="6.08984375" style="1239" hidden="1"/>
    <col min="1389" max="1389" width="3" style="1239" hidden="1"/>
    <col min="1390" max="1629" width="8.6328125" style="1239" hidden="1"/>
    <col min="1630" max="1635" width="14.90625" style="1239" hidden="1"/>
    <col min="1636" max="1637" width="15.90625" style="1239" hidden="1"/>
    <col min="1638" max="1643" width="16.08984375" style="1239" hidden="1"/>
    <col min="1644" max="1644" width="6.08984375" style="1239" hidden="1"/>
    <col min="1645" max="1645" width="3" style="1239" hidden="1"/>
    <col min="1646" max="1885" width="8.6328125" style="1239" hidden="1"/>
    <col min="1886" max="1891" width="14.90625" style="1239" hidden="1"/>
    <col min="1892" max="1893" width="15.90625" style="1239" hidden="1"/>
    <col min="1894" max="1899" width="16.08984375" style="1239" hidden="1"/>
    <col min="1900" max="1900" width="6.08984375" style="1239" hidden="1"/>
    <col min="1901" max="1901" width="3" style="1239" hidden="1"/>
    <col min="1902" max="2141" width="8.6328125" style="1239" hidden="1"/>
    <col min="2142" max="2147" width="14.90625" style="1239" hidden="1"/>
    <col min="2148" max="2149" width="15.90625" style="1239" hidden="1"/>
    <col min="2150" max="2155" width="16.08984375" style="1239" hidden="1"/>
    <col min="2156" max="2156" width="6.08984375" style="1239" hidden="1"/>
    <col min="2157" max="2157" width="3" style="1239" hidden="1"/>
    <col min="2158" max="2397" width="8.6328125" style="1239" hidden="1"/>
    <col min="2398" max="2403" width="14.90625" style="1239" hidden="1"/>
    <col min="2404" max="2405" width="15.90625" style="1239" hidden="1"/>
    <col min="2406" max="2411" width="16.08984375" style="1239" hidden="1"/>
    <col min="2412" max="2412" width="6.08984375" style="1239" hidden="1"/>
    <col min="2413" max="2413" width="3" style="1239" hidden="1"/>
    <col min="2414" max="2653" width="8.6328125" style="1239" hidden="1"/>
    <col min="2654" max="2659" width="14.90625" style="1239" hidden="1"/>
    <col min="2660" max="2661" width="15.90625" style="1239" hidden="1"/>
    <col min="2662" max="2667" width="16.08984375" style="1239" hidden="1"/>
    <col min="2668" max="2668" width="6.08984375" style="1239" hidden="1"/>
    <col min="2669" max="2669" width="3" style="1239" hidden="1"/>
    <col min="2670" max="2909" width="8.6328125" style="1239" hidden="1"/>
    <col min="2910" max="2915" width="14.90625" style="1239" hidden="1"/>
    <col min="2916" max="2917" width="15.90625" style="1239" hidden="1"/>
    <col min="2918" max="2923" width="16.08984375" style="1239" hidden="1"/>
    <col min="2924" max="2924" width="6.08984375" style="1239" hidden="1"/>
    <col min="2925" max="2925" width="3" style="1239" hidden="1"/>
    <col min="2926" max="3165" width="8.6328125" style="1239" hidden="1"/>
    <col min="3166" max="3171" width="14.90625" style="1239" hidden="1"/>
    <col min="3172" max="3173" width="15.90625" style="1239" hidden="1"/>
    <col min="3174" max="3179" width="16.08984375" style="1239" hidden="1"/>
    <col min="3180" max="3180" width="6.08984375" style="1239" hidden="1"/>
    <col min="3181" max="3181" width="3" style="1239" hidden="1"/>
    <col min="3182" max="3421" width="8.6328125" style="1239" hidden="1"/>
    <col min="3422" max="3427" width="14.90625" style="1239" hidden="1"/>
    <col min="3428" max="3429" width="15.90625" style="1239" hidden="1"/>
    <col min="3430" max="3435" width="16.08984375" style="1239" hidden="1"/>
    <col min="3436" max="3436" width="6.08984375" style="1239" hidden="1"/>
    <col min="3437" max="3437" width="3" style="1239" hidden="1"/>
    <col min="3438" max="3677" width="8.6328125" style="1239" hidden="1"/>
    <col min="3678" max="3683" width="14.90625" style="1239" hidden="1"/>
    <col min="3684" max="3685" width="15.90625" style="1239" hidden="1"/>
    <col min="3686" max="3691" width="16.08984375" style="1239" hidden="1"/>
    <col min="3692" max="3692" width="6.08984375" style="1239" hidden="1"/>
    <col min="3693" max="3693" width="3" style="1239" hidden="1"/>
    <col min="3694" max="3933" width="8.6328125" style="1239" hidden="1"/>
    <col min="3934" max="3939" width="14.90625" style="1239" hidden="1"/>
    <col min="3940" max="3941" width="15.90625" style="1239" hidden="1"/>
    <col min="3942" max="3947" width="16.08984375" style="1239" hidden="1"/>
    <col min="3948" max="3948" width="6.08984375" style="1239" hidden="1"/>
    <col min="3949" max="3949" width="3" style="1239" hidden="1"/>
    <col min="3950" max="4189" width="8.6328125" style="1239" hidden="1"/>
    <col min="4190" max="4195" width="14.90625" style="1239" hidden="1"/>
    <col min="4196" max="4197" width="15.90625" style="1239" hidden="1"/>
    <col min="4198" max="4203" width="16.08984375" style="1239" hidden="1"/>
    <col min="4204" max="4204" width="6.08984375" style="1239" hidden="1"/>
    <col min="4205" max="4205" width="3" style="1239" hidden="1"/>
    <col min="4206" max="4445" width="8.6328125" style="1239" hidden="1"/>
    <col min="4446" max="4451" width="14.90625" style="1239" hidden="1"/>
    <col min="4452" max="4453" width="15.90625" style="1239" hidden="1"/>
    <col min="4454" max="4459" width="16.08984375" style="1239" hidden="1"/>
    <col min="4460" max="4460" width="6.08984375" style="1239" hidden="1"/>
    <col min="4461" max="4461" width="3" style="1239" hidden="1"/>
    <col min="4462" max="4701" width="8.6328125" style="1239" hidden="1"/>
    <col min="4702" max="4707" width="14.90625" style="1239" hidden="1"/>
    <col min="4708" max="4709" width="15.90625" style="1239" hidden="1"/>
    <col min="4710" max="4715" width="16.08984375" style="1239" hidden="1"/>
    <col min="4716" max="4716" width="6.08984375" style="1239" hidden="1"/>
    <col min="4717" max="4717" width="3" style="1239" hidden="1"/>
    <col min="4718" max="4957" width="8.6328125" style="1239" hidden="1"/>
    <col min="4958" max="4963" width="14.90625" style="1239" hidden="1"/>
    <col min="4964" max="4965" width="15.90625" style="1239" hidden="1"/>
    <col min="4966" max="4971" width="16.08984375" style="1239" hidden="1"/>
    <col min="4972" max="4972" width="6.08984375" style="1239" hidden="1"/>
    <col min="4973" max="4973" width="3" style="1239" hidden="1"/>
    <col min="4974" max="5213" width="8.6328125" style="1239" hidden="1"/>
    <col min="5214" max="5219" width="14.90625" style="1239" hidden="1"/>
    <col min="5220" max="5221" width="15.90625" style="1239" hidden="1"/>
    <col min="5222" max="5227" width="16.08984375" style="1239" hidden="1"/>
    <col min="5228" max="5228" width="6.08984375" style="1239" hidden="1"/>
    <col min="5229" max="5229" width="3" style="1239" hidden="1"/>
    <col min="5230" max="5469" width="8.6328125" style="1239" hidden="1"/>
    <col min="5470" max="5475" width="14.90625" style="1239" hidden="1"/>
    <col min="5476" max="5477" width="15.90625" style="1239" hidden="1"/>
    <col min="5478" max="5483" width="16.08984375" style="1239" hidden="1"/>
    <col min="5484" max="5484" width="6.08984375" style="1239" hidden="1"/>
    <col min="5485" max="5485" width="3" style="1239" hidden="1"/>
    <col min="5486" max="5725" width="8.6328125" style="1239" hidden="1"/>
    <col min="5726" max="5731" width="14.90625" style="1239" hidden="1"/>
    <col min="5732" max="5733" width="15.90625" style="1239" hidden="1"/>
    <col min="5734" max="5739" width="16.08984375" style="1239" hidden="1"/>
    <col min="5740" max="5740" width="6.08984375" style="1239" hidden="1"/>
    <col min="5741" max="5741" width="3" style="1239" hidden="1"/>
    <col min="5742" max="5981" width="8.6328125" style="1239" hidden="1"/>
    <col min="5982" max="5987" width="14.90625" style="1239" hidden="1"/>
    <col min="5988" max="5989" width="15.90625" style="1239" hidden="1"/>
    <col min="5990" max="5995" width="16.08984375" style="1239" hidden="1"/>
    <col min="5996" max="5996" width="6.08984375" style="1239" hidden="1"/>
    <col min="5997" max="5997" width="3" style="1239" hidden="1"/>
    <col min="5998" max="6237" width="8.6328125" style="1239" hidden="1"/>
    <col min="6238" max="6243" width="14.90625" style="1239" hidden="1"/>
    <col min="6244" max="6245" width="15.90625" style="1239" hidden="1"/>
    <col min="6246" max="6251" width="16.08984375" style="1239" hidden="1"/>
    <col min="6252" max="6252" width="6.08984375" style="1239" hidden="1"/>
    <col min="6253" max="6253" width="3" style="1239" hidden="1"/>
    <col min="6254" max="6493" width="8.6328125" style="1239" hidden="1"/>
    <col min="6494" max="6499" width="14.90625" style="1239" hidden="1"/>
    <col min="6500" max="6501" width="15.90625" style="1239" hidden="1"/>
    <col min="6502" max="6507" width="16.08984375" style="1239" hidden="1"/>
    <col min="6508" max="6508" width="6.08984375" style="1239" hidden="1"/>
    <col min="6509" max="6509" width="3" style="1239" hidden="1"/>
    <col min="6510" max="6749" width="8.6328125" style="1239" hidden="1"/>
    <col min="6750" max="6755" width="14.90625" style="1239" hidden="1"/>
    <col min="6756" max="6757" width="15.90625" style="1239" hidden="1"/>
    <col min="6758" max="6763" width="16.08984375" style="1239" hidden="1"/>
    <col min="6764" max="6764" width="6.08984375" style="1239" hidden="1"/>
    <col min="6765" max="6765" width="3" style="1239" hidden="1"/>
    <col min="6766" max="7005" width="8.6328125" style="1239" hidden="1"/>
    <col min="7006" max="7011" width="14.90625" style="1239" hidden="1"/>
    <col min="7012" max="7013" width="15.90625" style="1239" hidden="1"/>
    <col min="7014" max="7019" width="16.08984375" style="1239" hidden="1"/>
    <col min="7020" max="7020" width="6.08984375" style="1239" hidden="1"/>
    <col min="7021" max="7021" width="3" style="1239" hidden="1"/>
    <col min="7022" max="7261" width="8.6328125" style="1239" hidden="1"/>
    <col min="7262" max="7267" width="14.90625" style="1239" hidden="1"/>
    <col min="7268" max="7269" width="15.90625" style="1239" hidden="1"/>
    <col min="7270" max="7275" width="16.08984375" style="1239" hidden="1"/>
    <col min="7276" max="7276" width="6.08984375" style="1239" hidden="1"/>
    <col min="7277" max="7277" width="3" style="1239" hidden="1"/>
    <col min="7278" max="7517" width="8.6328125" style="1239" hidden="1"/>
    <col min="7518" max="7523" width="14.90625" style="1239" hidden="1"/>
    <col min="7524" max="7525" width="15.90625" style="1239" hidden="1"/>
    <col min="7526" max="7531" width="16.08984375" style="1239" hidden="1"/>
    <col min="7532" max="7532" width="6.08984375" style="1239" hidden="1"/>
    <col min="7533" max="7533" width="3" style="1239" hidden="1"/>
    <col min="7534" max="7773" width="8.6328125" style="1239" hidden="1"/>
    <col min="7774" max="7779" width="14.90625" style="1239" hidden="1"/>
    <col min="7780" max="7781" width="15.90625" style="1239" hidden="1"/>
    <col min="7782" max="7787" width="16.08984375" style="1239" hidden="1"/>
    <col min="7788" max="7788" width="6.08984375" style="1239" hidden="1"/>
    <col min="7789" max="7789" width="3" style="1239" hidden="1"/>
    <col min="7790" max="8029" width="8.6328125" style="1239" hidden="1"/>
    <col min="8030" max="8035" width="14.90625" style="1239" hidden="1"/>
    <col min="8036" max="8037" width="15.90625" style="1239" hidden="1"/>
    <col min="8038" max="8043" width="16.08984375" style="1239" hidden="1"/>
    <col min="8044" max="8044" width="6.08984375" style="1239" hidden="1"/>
    <col min="8045" max="8045" width="3" style="1239" hidden="1"/>
    <col min="8046" max="8285" width="8.6328125" style="1239" hidden="1"/>
    <col min="8286" max="8291" width="14.90625" style="1239" hidden="1"/>
    <col min="8292" max="8293" width="15.90625" style="1239" hidden="1"/>
    <col min="8294" max="8299" width="16.08984375" style="1239" hidden="1"/>
    <col min="8300" max="8300" width="6.08984375" style="1239" hidden="1"/>
    <col min="8301" max="8301" width="3" style="1239" hidden="1"/>
    <col min="8302" max="8541" width="8.6328125" style="1239" hidden="1"/>
    <col min="8542" max="8547" width="14.90625" style="1239" hidden="1"/>
    <col min="8548" max="8549" width="15.90625" style="1239" hidden="1"/>
    <col min="8550" max="8555" width="16.08984375" style="1239" hidden="1"/>
    <col min="8556" max="8556" width="6.08984375" style="1239" hidden="1"/>
    <col min="8557" max="8557" width="3" style="1239" hidden="1"/>
    <col min="8558" max="8797" width="8.6328125" style="1239" hidden="1"/>
    <col min="8798" max="8803" width="14.90625" style="1239" hidden="1"/>
    <col min="8804" max="8805" width="15.90625" style="1239" hidden="1"/>
    <col min="8806" max="8811" width="16.08984375" style="1239" hidden="1"/>
    <col min="8812" max="8812" width="6.08984375" style="1239" hidden="1"/>
    <col min="8813" max="8813" width="3" style="1239" hidden="1"/>
    <col min="8814" max="9053" width="8.6328125" style="1239" hidden="1"/>
    <col min="9054" max="9059" width="14.90625" style="1239" hidden="1"/>
    <col min="9060" max="9061" width="15.90625" style="1239" hidden="1"/>
    <col min="9062" max="9067" width="16.08984375" style="1239" hidden="1"/>
    <col min="9068" max="9068" width="6.08984375" style="1239" hidden="1"/>
    <col min="9069" max="9069" width="3" style="1239" hidden="1"/>
    <col min="9070" max="9309" width="8.6328125" style="1239" hidden="1"/>
    <col min="9310" max="9315" width="14.90625" style="1239" hidden="1"/>
    <col min="9316" max="9317" width="15.90625" style="1239" hidden="1"/>
    <col min="9318" max="9323" width="16.08984375" style="1239" hidden="1"/>
    <col min="9324" max="9324" width="6.08984375" style="1239" hidden="1"/>
    <col min="9325" max="9325" width="3" style="1239" hidden="1"/>
    <col min="9326" max="9565" width="8.6328125" style="1239" hidden="1"/>
    <col min="9566" max="9571" width="14.90625" style="1239" hidden="1"/>
    <col min="9572" max="9573" width="15.90625" style="1239" hidden="1"/>
    <col min="9574" max="9579" width="16.08984375" style="1239" hidden="1"/>
    <col min="9580" max="9580" width="6.08984375" style="1239" hidden="1"/>
    <col min="9581" max="9581" width="3" style="1239" hidden="1"/>
    <col min="9582" max="9821" width="8.6328125" style="1239" hidden="1"/>
    <col min="9822" max="9827" width="14.90625" style="1239" hidden="1"/>
    <col min="9828" max="9829" width="15.90625" style="1239" hidden="1"/>
    <col min="9830" max="9835" width="16.08984375" style="1239" hidden="1"/>
    <col min="9836" max="9836" width="6.08984375" style="1239" hidden="1"/>
    <col min="9837" max="9837" width="3" style="1239" hidden="1"/>
    <col min="9838" max="10077" width="8.6328125" style="1239" hidden="1"/>
    <col min="10078" max="10083" width="14.90625" style="1239" hidden="1"/>
    <col min="10084" max="10085" width="15.90625" style="1239" hidden="1"/>
    <col min="10086" max="10091" width="16.08984375" style="1239" hidden="1"/>
    <col min="10092" max="10092" width="6.08984375" style="1239" hidden="1"/>
    <col min="10093" max="10093" width="3" style="1239" hidden="1"/>
    <col min="10094" max="10333" width="8.6328125" style="1239" hidden="1"/>
    <col min="10334" max="10339" width="14.90625" style="1239" hidden="1"/>
    <col min="10340" max="10341" width="15.90625" style="1239" hidden="1"/>
    <col min="10342" max="10347" width="16.08984375" style="1239" hidden="1"/>
    <col min="10348" max="10348" width="6.08984375" style="1239" hidden="1"/>
    <col min="10349" max="10349" width="3" style="1239" hidden="1"/>
    <col min="10350" max="10589" width="8.6328125" style="1239" hidden="1"/>
    <col min="10590" max="10595" width="14.90625" style="1239" hidden="1"/>
    <col min="10596" max="10597" width="15.90625" style="1239" hidden="1"/>
    <col min="10598" max="10603" width="16.08984375" style="1239" hidden="1"/>
    <col min="10604" max="10604" width="6.08984375" style="1239" hidden="1"/>
    <col min="10605" max="10605" width="3" style="1239" hidden="1"/>
    <col min="10606" max="10845" width="8.6328125" style="1239" hidden="1"/>
    <col min="10846" max="10851" width="14.90625" style="1239" hidden="1"/>
    <col min="10852" max="10853" width="15.90625" style="1239" hidden="1"/>
    <col min="10854" max="10859" width="16.08984375" style="1239" hidden="1"/>
    <col min="10860" max="10860" width="6.08984375" style="1239" hidden="1"/>
    <col min="10861" max="10861" width="3" style="1239" hidden="1"/>
    <col min="10862" max="11101" width="8.6328125" style="1239" hidden="1"/>
    <col min="11102" max="11107" width="14.90625" style="1239" hidden="1"/>
    <col min="11108" max="11109" width="15.90625" style="1239" hidden="1"/>
    <col min="11110" max="11115" width="16.08984375" style="1239" hidden="1"/>
    <col min="11116" max="11116" width="6.08984375" style="1239" hidden="1"/>
    <col min="11117" max="11117" width="3" style="1239" hidden="1"/>
    <col min="11118" max="11357" width="8.6328125" style="1239" hidden="1"/>
    <col min="11358" max="11363" width="14.90625" style="1239" hidden="1"/>
    <col min="11364" max="11365" width="15.90625" style="1239" hidden="1"/>
    <col min="11366" max="11371" width="16.08984375" style="1239" hidden="1"/>
    <col min="11372" max="11372" width="6.08984375" style="1239" hidden="1"/>
    <col min="11373" max="11373" width="3" style="1239" hidden="1"/>
    <col min="11374" max="11613" width="8.6328125" style="1239" hidden="1"/>
    <col min="11614" max="11619" width="14.90625" style="1239" hidden="1"/>
    <col min="11620" max="11621" width="15.90625" style="1239" hidden="1"/>
    <col min="11622" max="11627" width="16.08984375" style="1239" hidden="1"/>
    <col min="11628" max="11628" width="6.08984375" style="1239" hidden="1"/>
    <col min="11629" max="11629" width="3" style="1239" hidden="1"/>
    <col min="11630" max="11869" width="8.6328125" style="1239" hidden="1"/>
    <col min="11870" max="11875" width="14.90625" style="1239" hidden="1"/>
    <col min="11876" max="11877" width="15.90625" style="1239" hidden="1"/>
    <col min="11878" max="11883" width="16.08984375" style="1239" hidden="1"/>
    <col min="11884" max="11884" width="6.08984375" style="1239" hidden="1"/>
    <col min="11885" max="11885" width="3" style="1239" hidden="1"/>
    <col min="11886" max="12125" width="8.6328125" style="1239" hidden="1"/>
    <col min="12126" max="12131" width="14.90625" style="1239" hidden="1"/>
    <col min="12132" max="12133" width="15.90625" style="1239" hidden="1"/>
    <col min="12134" max="12139" width="16.08984375" style="1239" hidden="1"/>
    <col min="12140" max="12140" width="6.08984375" style="1239" hidden="1"/>
    <col min="12141" max="12141" width="3" style="1239" hidden="1"/>
    <col min="12142" max="12381" width="8.6328125" style="1239" hidden="1"/>
    <col min="12382" max="12387" width="14.90625" style="1239" hidden="1"/>
    <col min="12388" max="12389" width="15.90625" style="1239" hidden="1"/>
    <col min="12390" max="12395" width="16.08984375" style="1239" hidden="1"/>
    <col min="12396" max="12396" width="6.08984375" style="1239" hidden="1"/>
    <col min="12397" max="12397" width="3" style="1239" hidden="1"/>
    <col min="12398" max="12637" width="8.6328125" style="1239" hidden="1"/>
    <col min="12638" max="12643" width="14.90625" style="1239" hidden="1"/>
    <col min="12644" max="12645" width="15.90625" style="1239" hidden="1"/>
    <col min="12646" max="12651" width="16.08984375" style="1239" hidden="1"/>
    <col min="12652" max="12652" width="6.08984375" style="1239" hidden="1"/>
    <col min="12653" max="12653" width="3" style="1239" hidden="1"/>
    <col min="12654" max="12893" width="8.6328125" style="1239" hidden="1"/>
    <col min="12894" max="12899" width="14.90625" style="1239" hidden="1"/>
    <col min="12900" max="12901" width="15.90625" style="1239" hidden="1"/>
    <col min="12902" max="12907" width="16.08984375" style="1239" hidden="1"/>
    <col min="12908" max="12908" width="6.08984375" style="1239" hidden="1"/>
    <col min="12909" max="12909" width="3" style="1239" hidden="1"/>
    <col min="12910" max="13149" width="8.6328125" style="1239" hidden="1"/>
    <col min="13150" max="13155" width="14.90625" style="1239" hidden="1"/>
    <col min="13156" max="13157" width="15.90625" style="1239" hidden="1"/>
    <col min="13158" max="13163" width="16.08984375" style="1239" hidden="1"/>
    <col min="13164" max="13164" width="6.08984375" style="1239" hidden="1"/>
    <col min="13165" max="13165" width="3" style="1239" hidden="1"/>
    <col min="13166" max="13405" width="8.6328125" style="1239" hidden="1"/>
    <col min="13406" max="13411" width="14.90625" style="1239" hidden="1"/>
    <col min="13412" max="13413" width="15.90625" style="1239" hidden="1"/>
    <col min="13414" max="13419" width="16.08984375" style="1239" hidden="1"/>
    <col min="13420" max="13420" width="6.08984375" style="1239" hidden="1"/>
    <col min="13421" max="13421" width="3" style="1239" hidden="1"/>
    <col min="13422" max="13661" width="8.6328125" style="1239" hidden="1"/>
    <col min="13662" max="13667" width="14.90625" style="1239" hidden="1"/>
    <col min="13668" max="13669" width="15.90625" style="1239" hidden="1"/>
    <col min="13670" max="13675" width="16.08984375" style="1239" hidden="1"/>
    <col min="13676" max="13676" width="6.08984375" style="1239" hidden="1"/>
    <col min="13677" max="13677" width="3" style="1239" hidden="1"/>
    <col min="13678" max="13917" width="8.6328125" style="1239" hidden="1"/>
    <col min="13918" max="13923" width="14.90625" style="1239" hidden="1"/>
    <col min="13924" max="13925" width="15.90625" style="1239" hidden="1"/>
    <col min="13926" max="13931" width="16.08984375" style="1239" hidden="1"/>
    <col min="13932" max="13932" width="6.08984375" style="1239" hidden="1"/>
    <col min="13933" max="13933" width="3" style="1239" hidden="1"/>
    <col min="13934" max="14173" width="8.6328125" style="1239" hidden="1"/>
    <col min="14174" max="14179" width="14.90625" style="1239" hidden="1"/>
    <col min="14180" max="14181" width="15.90625" style="1239" hidden="1"/>
    <col min="14182" max="14187" width="16.08984375" style="1239" hidden="1"/>
    <col min="14188" max="14188" width="6.08984375" style="1239" hidden="1"/>
    <col min="14189" max="14189" width="3" style="1239" hidden="1"/>
    <col min="14190" max="14429" width="8.6328125" style="1239" hidden="1"/>
    <col min="14430" max="14435" width="14.90625" style="1239" hidden="1"/>
    <col min="14436" max="14437" width="15.90625" style="1239" hidden="1"/>
    <col min="14438" max="14443" width="16.08984375" style="1239" hidden="1"/>
    <col min="14444" max="14444" width="6.08984375" style="1239" hidden="1"/>
    <col min="14445" max="14445" width="3" style="1239" hidden="1"/>
    <col min="14446" max="14685" width="8.6328125" style="1239" hidden="1"/>
    <col min="14686" max="14691" width="14.90625" style="1239" hidden="1"/>
    <col min="14692" max="14693" width="15.90625" style="1239" hidden="1"/>
    <col min="14694" max="14699" width="16.08984375" style="1239" hidden="1"/>
    <col min="14700" max="14700" width="6.08984375" style="1239" hidden="1"/>
    <col min="14701" max="14701" width="3" style="1239" hidden="1"/>
    <col min="14702" max="14941" width="8.6328125" style="1239" hidden="1"/>
    <col min="14942" max="14947" width="14.90625" style="1239" hidden="1"/>
    <col min="14948" max="14949" width="15.90625" style="1239" hidden="1"/>
    <col min="14950" max="14955" width="16.08984375" style="1239" hidden="1"/>
    <col min="14956" max="14956" width="6.08984375" style="1239" hidden="1"/>
    <col min="14957" max="14957" width="3" style="1239" hidden="1"/>
    <col min="14958" max="15197" width="8.6328125" style="1239" hidden="1"/>
    <col min="15198" max="15203" width="14.90625" style="1239" hidden="1"/>
    <col min="15204" max="15205" width="15.90625" style="1239" hidden="1"/>
    <col min="15206" max="15211" width="16.08984375" style="1239" hidden="1"/>
    <col min="15212" max="15212" width="6.08984375" style="1239" hidden="1"/>
    <col min="15213" max="15213" width="3" style="1239" hidden="1"/>
    <col min="15214" max="15453" width="8.6328125" style="1239" hidden="1"/>
    <col min="15454" max="15459" width="14.90625" style="1239" hidden="1"/>
    <col min="15460" max="15461" width="15.90625" style="1239" hidden="1"/>
    <col min="15462" max="15467" width="16.08984375" style="1239" hidden="1"/>
    <col min="15468" max="15468" width="6.08984375" style="1239" hidden="1"/>
    <col min="15469" max="15469" width="3" style="1239" hidden="1"/>
    <col min="15470" max="15709" width="8.6328125" style="1239" hidden="1"/>
    <col min="15710" max="15715" width="14.90625" style="1239" hidden="1"/>
    <col min="15716" max="15717" width="15.90625" style="1239" hidden="1"/>
    <col min="15718" max="15723" width="16.08984375" style="1239" hidden="1"/>
    <col min="15724" max="15724" width="6.08984375" style="1239" hidden="1"/>
    <col min="15725" max="15725" width="3" style="1239" hidden="1"/>
    <col min="15726" max="15965" width="8.6328125" style="1239" hidden="1"/>
    <col min="15966" max="15971" width="14.90625" style="1239" hidden="1"/>
    <col min="15972" max="15973" width="15.90625" style="1239" hidden="1"/>
    <col min="15974" max="15979" width="16.08984375" style="1239" hidden="1"/>
    <col min="15980" max="15980" width="6.08984375" style="1239" hidden="1"/>
    <col min="15981" max="15981" width="3" style="1239" hidden="1"/>
    <col min="15982" max="16221" width="8.6328125" style="1239" hidden="1"/>
    <col min="16222" max="16227" width="14.90625" style="1239" hidden="1"/>
    <col min="16228" max="16229" width="15.90625" style="1239" hidden="1"/>
    <col min="16230" max="16235" width="16.08984375" style="1239" hidden="1"/>
    <col min="16236" max="16236" width="6.08984375" style="1239" hidden="1"/>
    <col min="16237" max="16237" width="3" style="1239" hidden="1"/>
    <col min="16238" max="16384" width="8.63281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ht="13">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ht="13">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
      <c r="DD19" s="1239"/>
      <c r="DE19" s="1239"/>
    </row>
    <row r="20" spans="1:351" ht="13">
      <c r="DD20" s="1239"/>
      <c r="DE20" s="1239"/>
    </row>
    <row r="21" spans="1:351" ht="16.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6.5">
      <c r="B22" s="1246"/>
      <c r="MM22" s="1245"/>
    </row>
    <row r="23" spans="1:351" ht="13">
      <c r="B23" s="1246"/>
    </row>
    <row r="24" spans="1:351" ht="13">
      <c r="B24" s="1246"/>
    </row>
    <row r="25" spans="1:351" ht="13">
      <c r="B25" s="1246"/>
    </row>
    <row r="26" spans="1:351" ht="13">
      <c r="B26" s="1246"/>
    </row>
    <row r="27" spans="1:351" ht="13">
      <c r="B27" s="1246"/>
    </row>
    <row r="28" spans="1:351" ht="13">
      <c r="B28" s="1246"/>
    </row>
    <row r="29" spans="1:351" ht="13">
      <c r="B29" s="1246"/>
    </row>
    <row r="30" spans="1:351" ht="13">
      <c r="B30" s="1246"/>
    </row>
    <row r="31" spans="1:351" ht="13">
      <c r="B31" s="1246"/>
    </row>
    <row r="32" spans="1:351" ht="13">
      <c r="B32" s="1246"/>
    </row>
    <row r="33" spans="2:109" ht="13">
      <c r="B33" s="1246"/>
    </row>
    <row r="34" spans="2:109" ht="13">
      <c r="B34" s="1246"/>
    </row>
    <row r="35" spans="2:109" ht="13">
      <c r="B35" s="1246"/>
    </row>
    <row r="36" spans="2:109" ht="13">
      <c r="B36" s="1246"/>
    </row>
    <row r="37" spans="2:109" ht="13">
      <c r="B37" s="1246"/>
    </row>
    <row r="38" spans="2:109" ht="13">
      <c r="B38" s="1246"/>
    </row>
    <row r="39" spans="2:109" ht="13">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
      <c r="B40" s="1251"/>
      <c r="DD40" s="1251"/>
      <c r="DE40" s="1239"/>
    </row>
    <row r="41" spans="2:109" ht="16.5">
      <c r="B41" s="1252" t="s">
        <v>580</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
      <c r="B42" s="1246"/>
      <c r="G42" s="1253"/>
      <c r="I42" s="1254"/>
      <c r="J42" s="1254"/>
      <c r="K42" s="1254"/>
      <c r="AM42" s="1253"/>
      <c r="AN42" s="1253" t="s">
        <v>581</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582</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
      <c r="B49" s="1246"/>
      <c r="AN49" s="1239" t="s">
        <v>583</v>
      </c>
    </row>
    <row r="50" spans="1:109" ht="13">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552</v>
      </c>
      <c r="BQ50" s="1271"/>
      <c r="BR50" s="1271"/>
      <c r="BS50" s="1271"/>
      <c r="BT50" s="1271"/>
      <c r="BU50" s="1271"/>
      <c r="BV50" s="1271"/>
      <c r="BW50" s="1271"/>
      <c r="BX50" s="1271" t="s">
        <v>553</v>
      </c>
      <c r="BY50" s="1271"/>
      <c r="BZ50" s="1271"/>
      <c r="CA50" s="1271"/>
      <c r="CB50" s="1271"/>
      <c r="CC50" s="1271"/>
      <c r="CD50" s="1271"/>
      <c r="CE50" s="1271"/>
      <c r="CF50" s="1271" t="s">
        <v>554</v>
      </c>
      <c r="CG50" s="1271"/>
      <c r="CH50" s="1271"/>
      <c r="CI50" s="1271"/>
      <c r="CJ50" s="1271"/>
      <c r="CK50" s="1271"/>
      <c r="CL50" s="1271"/>
      <c r="CM50" s="1271"/>
      <c r="CN50" s="1271" t="s">
        <v>555</v>
      </c>
      <c r="CO50" s="1271"/>
      <c r="CP50" s="1271"/>
      <c r="CQ50" s="1271"/>
      <c r="CR50" s="1271"/>
      <c r="CS50" s="1271"/>
      <c r="CT50" s="1271"/>
      <c r="CU50" s="1271"/>
      <c r="CV50" s="1271" t="s">
        <v>556</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584</v>
      </c>
      <c r="AO51" s="1275"/>
      <c r="AP51" s="1275"/>
      <c r="AQ51" s="1275"/>
      <c r="AR51" s="1275"/>
      <c r="AS51" s="1275"/>
      <c r="AT51" s="1275"/>
      <c r="AU51" s="1275"/>
      <c r="AV51" s="1275"/>
      <c r="AW51" s="1275"/>
      <c r="AX51" s="1275"/>
      <c r="AY51" s="1275"/>
      <c r="AZ51" s="1275"/>
      <c r="BA51" s="1275"/>
      <c r="BB51" s="1275" t="s">
        <v>585</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ht="13">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586</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60.1</v>
      </c>
      <c r="CG53" s="1277"/>
      <c r="CH53" s="1277"/>
      <c r="CI53" s="1277"/>
      <c r="CJ53" s="1277"/>
      <c r="CK53" s="1277"/>
      <c r="CL53" s="1277"/>
      <c r="CM53" s="1277"/>
      <c r="CN53" s="1277">
        <v>63.8</v>
      </c>
      <c r="CO53" s="1277"/>
      <c r="CP53" s="1277"/>
      <c r="CQ53" s="1277"/>
      <c r="CR53" s="1277"/>
      <c r="CS53" s="1277"/>
      <c r="CT53" s="1277"/>
      <c r="CU53" s="1277"/>
      <c r="CV53" s="1276"/>
      <c r="CW53" s="1277"/>
      <c r="CX53" s="1277"/>
      <c r="CY53" s="1277"/>
      <c r="CZ53" s="1277"/>
      <c r="DA53" s="1277"/>
      <c r="DB53" s="1277"/>
      <c r="DC53" s="1277"/>
    </row>
    <row r="54" spans="1:109" ht="13">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c r="A55" s="1254"/>
      <c r="B55" s="1246"/>
      <c r="G55" s="1265"/>
      <c r="H55" s="1265"/>
      <c r="I55" s="1265"/>
      <c r="J55" s="1265"/>
      <c r="K55" s="1274"/>
      <c r="L55" s="1274"/>
      <c r="M55" s="1274"/>
      <c r="N55" s="1274"/>
      <c r="AN55" s="1271" t="s">
        <v>587</v>
      </c>
      <c r="AO55" s="1271"/>
      <c r="AP55" s="1271"/>
      <c r="AQ55" s="1271"/>
      <c r="AR55" s="1271"/>
      <c r="AS55" s="1271"/>
      <c r="AT55" s="1271"/>
      <c r="AU55" s="1271"/>
      <c r="AV55" s="1271"/>
      <c r="AW55" s="1271"/>
      <c r="AX55" s="1271"/>
      <c r="AY55" s="1271"/>
      <c r="AZ55" s="1271"/>
      <c r="BA55" s="1271"/>
      <c r="BB55" s="1275" t="s">
        <v>585</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76"/>
      <c r="CW55" s="1277"/>
      <c r="CX55" s="1277"/>
      <c r="CY55" s="1277"/>
      <c r="CZ55" s="1277"/>
      <c r="DA55" s="1277"/>
      <c r="DB55" s="1277"/>
      <c r="DC55" s="1277"/>
    </row>
    <row r="56" spans="1:109" ht="13">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586</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ht="13">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6.5">
      <c r="B63" s="1286" t="s">
        <v>588</v>
      </c>
    </row>
    <row r="64" spans="1:109" ht="13">
      <c r="B64" s="1246"/>
      <c r="G64" s="1253"/>
      <c r="I64" s="1287"/>
      <c r="J64" s="1287"/>
      <c r="K64" s="1287"/>
      <c r="L64" s="1287"/>
      <c r="M64" s="1287"/>
      <c r="N64" s="1288"/>
      <c r="AM64" s="1253"/>
      <c r="AN64" s="1253" t="s">
        <v>581</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
      <c r="B65" s="1246"/>
      <c r="AN65" s="1255" t="s">
        <v>589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ht="13">
      <c r="B71" s="1246"/>
      <c r="G71" s="1292"/>
      <c r="I71" s="1293"/>
      <c r="J71" s="1290"/>
      <c r="K71" s="1290"/>
      <c r="L71" s="1291"/>
      <c r="M71" s="1290"/>
      <c r="N71" s="1291"/>
      <c r="AM71" s="1292"/>
      <c r="AN71" s="1239" t="s">
        <v>583</v>
      </c>
    </row>
    <row r="72" spans="2:107" ht="13">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552</v>
      </c>
      <c r="BQ72" s="1271"/>
      <c r="BR72" s="1271"/>
      <c r="BS72" s="1271"/>
      <c r="BT72" s="1271"/>
      <c r="BU72" s="1271"/>
      <c r="BV72" s="1271"/>
      <c r="BW72" s="1271"/>
      <c r="BX72" s="1271" t="s">
        <v>553</v>
      </c>
      <c r="BY72" s="1271"/>
      <c r="BZ72" s="1271"/>
      <c r="CA72" s="1271"/>
      <c r="CB72" s="1271"/>
      <c r="CC72" s="1271"/>
      <c r="CD72" s="1271"/>
      <c r="CE72" s="1271"/>
      <c r="CF72" s="1271" t="s">
        <v>554</v>
      </c>
      <c r="CG72" s="1271"/>
      <c r="CH72" s="1271"/>
      <c r="CI72" s="1271"/>
      <c r="CJ72" s="1271"/>
      <c r="CK72" s="1271"/>
      <c r="CL72" s="1271"/>
      <c r="CM72" s="1271"/>
      <c r="CN72" s="1271" t="s">
        <v>555</v>
      </c>
      <c r="CO72" s="1271"/>
      <c r="CP72" s="1271"/>
      <c r="CQ72" s="1271"/>
      <c r="CR72" s="1271"/>
      <c r="CS72" s="1271"/>
      <c r="CT72" s="1271"/>
      <c r="CU72" s="1271"/>
      <c r="CV72" s="1271" t="s">
        <v>556</v>
      </c>
      <c r="CW72" s="1271"/>
      <c r="CX72" s="1271"/>
      <c r="CY72" s="1271"/>
      <c r="CZ72" s="1271"/>
      <c r="DA72" s="1271"/>
      <c r="DB72" s="1271"/>
      <c r="DC72" s="1271"/>
    </row>
    <row r="73" spans="2:107" ht="13">
      <c r="B73" s="1246"/>
      <c r="G73" s="1272"/>
      <c r="H73" s="1272"/>
      <c r="I73" s="1272"/>
      <c r="J73" s="1272"/>
      <c r="K73" s="1294"/>
      <c r="L73" s="1294"/>
      <c r="M73" s="1294"/>
      <c r="N73" s="1294"/>
      <c r="AM73" s="1264"/>
      <c r="AN73" s="1275" t="s">
        <v>584</v>
      </c>
      <c r="AO73" s="1275"/>
      <c r="AP73" s="1275"/>
      <c r="AQ73" s="1275"/>
      <c r="AR73" s="1275"/>
      <c r="AS73" s="1275"/>
      <c r="AT73" s="1275"/>
      <c r="AU73" s="1275"/>
      <c r="AV73" s="1275"/>
      <c r="AW73" s="1275"/>
      <c r="AX73" s="1275"/>
      <c r="AY73" s="1275"/>
      <c r="AZ73" s="1275"/>
      <c r="BA73" s="1275"/>
      <c r="BB73" s="1275" t="s">
        <v>585</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590</v>
      </c>
      <c r="BC75" s="1275"/>
      <c r="BD75" s="1275"/>
      <c r="BE75" s="1275"/>
      <c r="BF75" s="1275"/>
      <c r="BG75" s="1275"/>
      <c r="BH75" s="1275"/>
      <c r="BI75" s="1275"/>
      <c r="BJ75" s="1275"/>
      <c r="BK75" s="1275"/>
      <c r="BL75" s="1275"/>
      <c r="BM75" s="1275"/>
      <c r="BN75" s="1275"/>
      <c r="BO75" s="1275"/>
      <c r="BP75" s="1277">
        <v>12.2</v>
      </c>
      <c r="BQ75" s="1277"/>
      <c r="BR75" s="1277"/>
      <c r="BS75" s="1277"/>
      <c r="BT75" s="1277"/>
      <c r="BU75" s="1277"/>
      <c r="BV75" s="1277"/>
      <c r="BW75" s="1277"/>
      <c r="BX75" s="1277">
        <v>11.6</v>
      </c>
      <c r="BY75" s="1277"/>
      <c r="BZ75" s="1277"/>
      <c r="CA75" s="1277"/>
      <c r="CB75" s="1277"/>
      <c r="CC75" s="1277"/>
      <c r="CD75" s="1277"/>
      <c r="CE75" s="1277"/>
      <c r="CF75" s="1277">
        <v>11.2</v>
      </c>
      <c r="CG75" s="1277"/>
      <c r="CH75" s="1277"/>
      <c r="CI75" s="1277"/>
      <c r="CJ75" s="1277"/>
      <c r="CK75" s="1277"/>
      <c r="CL75" s="1277"/>
      <c r="CM75" s="1277"/>
      <c r="CN75" s="1277">
        <v>10.7</v>
      </c>
      <c r="CO75" s="1277"/>
      <c r="CP75" s="1277"/>
      <c r="CQ75" s="1277"/>
      <c r="CR75" s="1277"/>
      <c r="CS75" s="1277"/>
      <c r="CT75" s="1277"/>
      <c r="CU75" s="1277"/>
      <c r="CV75" s="1277">
        <v>10.199999999999999</v>
      </c>
      <c r="CW75" s="1277"/>
      <c r="CX75" s="1277"/>
      <c r="CY75" s="1277"/>
      <c r="CZ75" s="1277"/>
      <c r="DA75" s="1277"/>
      <c r="DB75" s="1277"/>
      <c r="DC75" s="1277"/>
    </row>
    <row r="76" spans="2:107" ht="13">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c r="B77" s="1246"/>
      <c r="G77" s="1265"/>
      <c r="H77" s="1265"/>
      <c r="I77" s="1265"/>
      <c r="J77" s="1265"/>
      <c r="K77" s="1294"/>
      <c r="L77" s="1294"/>
      <c r="M77" s="1294"/>
      <c r="N77" s="1294"/>
      <c r="AN77" s="1271" t="s">
        <v>587</v>
      </c>
      <c r="AO77" s="1271"/>
      <c r="AP77" s="1271"/>
      <c r="AQ77" s="1271"/>
      <c r="AR77" s="1271"/>
      <c r="AS77" s="1271"/>
      <c r="AT77" s="1271"/>
      <c r="AU77" s="1271"/>
      <c r="AV77" s="1271"/>
      <c r="AW77" s="1271"/>
      <c r="AX77" s="1271"/>
      <c r="AY77" s="1271"/>
      <c r="AZ77" s="1271"/>
      <c r="BA77" s="1271"/>
      <c r="BB77" s="1275" t="s">
        <v>585</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ht="13">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590</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ht="13">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c r="B81" s="1246"/>
    </row>
    <row r="82" spans="2:109" ht="16.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
      <c r="DD84" s="1239"/>
      <c r="DE84" s="1239"/>
    </row>
    <row r="85" spans="2:109" ht="13">
      <c r="DD85" s="1239"/>
      <c r="DE85" s="1239"/>
    </row>
    <row r="86" spans="2:109" ht="13" hidden="1">
      <c r="DD86" s="1239"/>
      <c r="DE86" s="1239"/>
    </row>
    <row r="87" spans="2:109" ht="13" hidden="1">
      <c r="K87" s="1297"/>
      <c r="AQ87" s="1297"/>
      <c r="BC87" s="1297"/>
      <c r="BO87" s="1297"/>
      <c r="CA87" s="1297"/>
      <c r="CM87" s="1297"/>
      <c r="CY87" s="1297"/>
      <c r="DD87" s="1239"/>
      <c r="DE87" s="1239"/>
    </row>
    <row r="88" spans="2:109" ht="13" hidden="1">
      <c r="DD88" s="1239"/>
      <c r="DE88" s="1239"/>
    </row>
    <row r="89" spans="2:109" ht="13" hidden="1">
      <c r="DD89" s="1239"/>
      <c r="DE89" s="1239"/>
    </row>
    <row r="90" spans="2:109" ht="13" hidden="1">
      <c r="DD90" s="1239"/>
      <c r="DE90" s="1239"/>
    </row>
    <row r="91" spans="2:109" ht="13"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LMtrBECbyUjpGDjZIurvr9+v+7qB1Egjt74gNDKe733Y2FwEIcrXRU4ZbNAVwMF98Shrt8kbeWNFWRGj8qzKA==" saltValue="oawB4s4mh5GVdXEN1b9Ld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70" workbookViewId="0">
      <selection activeCell="V112" sqref="V112"/>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4kISt2wDEulyuySbRL1u8O7bM8TaoAbtAUWlJijcPEvyWCJWF7l079gaDmKucBOEMJtzPIKATCnZrKDcBYJw==" saltValue="CAQ5kqyYJ3vZN+DRsweK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55" workbookViewId="0">
      <selection activeCell="V112" sqref="V112"/>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sjJriRvr8/iPAATsGHZD9eGQts1vdVstz1xOuZUgkcTvKJaMomgfGLkKyedadM/5TDvsK3f8JKOsfOus/9Ww==" saltValue="42ysSz7wy24IsWKUr/+N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66566</v>
      </c>
      <c r="E3" s="141"/>
      <c r="F3" s="142">
        <v>53270</v>
      </c>
      <c r="G3" s="143"/>
      <c r="H3" s="144"/>
    </row>
    <row r="4" spans="1:8">
      <c r="A4" s="145"/>
      <c r="B4" s="146"/>
      <c r="C4" s="147"/>
      <c r="D4" s="148">
        <v>19869</v>
      </c>
      <c r="E4" s="149"/>
      <c r="F4" s="150">
        <v>24316</v>
      </c>
      <c r="G4" s="151"/>
      <c r="H4" s="152"/>
    </row>
    <row r="5" spans="1:8">
      <c r="A5" s="133" t="s">
        <v>544</v>
      </c>
      <c r="B5" s="138"/>
      <c r="C5" s="139"/>
      <c r="D5" s="140">
        <v>70695</v>
      </c>
      <c r="E5" s="141"/>
      <c r="F5" s="142">
        <v>53292</v>
      </c>
      <c r="G5" s="143"/>
      <c r="H5" s="144"/>
    </row>
    <row r="6" spans="1:8">
      <c r="A6" s="145"/>
      <c r="B6" s="146"/>
      <c r="C6" s="147"/>
      <c r="D6" s="148">
        <v>11995</v>
      </c>
      <c r="E6" s="149"/>
      <c r="F6" s="150">
        <v>28900</v>
      </c>
      <c r="G6" s="151"/>
      <c r="H6" s="152"/>
    </row>
    <row r="7" spans="1:8">
      <c r="A7" s="133" t="s">
        <v>545</v>
      </c>
      <c r="B7" s="138"/>
      <c r="C7" s="139"/>
      <c r="D7" s="140">
        <v>62912</v>
      </c>
      <c r="E7" s="141"/>
      <c r="F7" s="142">
        <v>49919</v>
      </c>
      <c r="G7" s="143"/>
      <c r="H7" s="144"/>
    </row>
    <row r="8" spans="1:8">
      <c r="A8" s="145"/>
      <c r="B8" s="146"/>
      <c r="C8" s="147"/>
      <c r="D8" s="148">
        <v>14553</v>
      </c>
      <c r="E8" s="149"/>
      <c r="F8" s="150">
        <v>26398</v>
      </c>
      <c r="G8" s="151"/>
      <c r="H8" s="152"/>
    </row>
    <row r="9" spans="1:8">
      <c r="A9" s="133" t="s">
        <v>546</v>
      </c>
      <c r="B9" s="138"/>
      <c r="C9" s="139"/>
      <c r="D9" s="140">
        <v>39406</v>
      </c>
      <c r="E9" s="141"/>
      <c r="F9" s="142">
        <v>47738</v>
      </c>
      <c r="G9" s="143"/>
      <c r="H9" s="144"/>
    </row>
    <row r="10" spans="1:8">
      <c r="A10" s="145"/>
      <c r="B10" s="146"/>
      <c r="C10" s="147"/>
      <c r="D10" s="148">
        <v>18549</v>
      </c>
      <c r="E10" s="149"/>
      <c r="F10" s="150">
        <v>24937</v>
      </c>
      <c r="G10" s="151"/>
      <c r="H10" s="152"/>
    </row>
    <row r="11" spans="1:8">
      <c r="A11" s="133" t="s">
        <v>547</v>
      </c>
      <c r="B11" s="138"/>
      <c r="C11" s="139"/>
      <c r="D11" s="140">
        <v>20841</v>
      </c>
      <c r="E11" s="141"/>
      <c r="F11" s="142">
        <v>52191</v>
      </c>
      <c r="G11" s="143"/>
      <c r="H11" s="144"/>
    </row>
    <row r="12" spans="1:8">
      <c r="A12" s="145"/>
      <c r="B12" s="146"/>
      <c r="C12" s="153"/>
      <c r="D12" s="148">
        <v>8989</v>
      </c>
      <c r="E12" s="149"/>
      <c r="F12" s="150">
        <v>24843</v>
      </c>
      <c r="G12" s="151"/>
      <c r="H12" s="152"/>
    </row>
    <row r="13" spans="1:8">
      <c r="A13" s="133"/>
      <c r="B13" s="138"/>
      <c r="C13" s="154"/>
      <c r="D13" s="155">
        <v>52084</v>
      </c>
      <c r="E13" s="156"/>
      <c r="F13" s="157">
        <v>51282</v>
      </c>
      <c r="G13" s="158"/>
      <c r="H13" s="144"/>
    </row>
    <row r="14" spans="1:8">
      <c r="A14" s="145"/>
      <c r="B14" s="146"/>
      <c r="C14" s="147"/>
      <c r="D14" s="148">
        <v>14791</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3.57</v>
      </c>
      <c r="C19" s="159">
        <f>ROUND(VALUE(SUBSTITUTE(実質収支比率等に係る経年分析!G$48,"▲","-")),2)</f>
        <v>4.59</v>
      </c>
      <c r="D19" s="159">
        <f>ROUND(VALUE(SUBSTITUTE(実質収支比率等に係る経年分析!H$48,"▲","-")),2)</f>
        <v>2.65</v>
      </c>
      <c r="E19" s="159">
        <f>ROUND(VALUE(SUBSTITUTE(実質収支比率等に係る経年分析!I$48,"▲","-")),2)</f>
        <v>4.09</v>
      </c>
      <c r="F19" s="159">
        <f>ROUND(VALUE(SUBSTITUTE(実質収支比率等に係る経年分析!J$48,"▲","-")),2)</f>
        <v>7.67</v>
      </c>
    </row>
    <row r="20" spans="1:11">
      <c r="A20" s="159" t="s">
        <v>49</v>
      </c>
      <c r="B20" s="159">
        <f>ROUND(VALUE(SUBSTITUTE(実質収支比率等に係る経年分析!F$47,"▲","-")),2)</f>
        <v>46.71</v>
      </c>
      <c r="C20" s="159">
        <f>ROUND(VALUE(SUBSTITUTE(実質収支比率等に係る経年分析!G$47,"▲","-")),2)</f>
        <v>51.14</v>
      </c>
      <c r="D20" s="159">
        <f>ROUND(VALUE(SUBSTITUTE(実質収支比率等に係る経年分析!H$47,"▲","-")),2)</f>
        <v>33.67</v>
      </c>
      <c r="E20" s="159">
        <f>ROUND(VALUE(SUBSTITUTE(実質収支比率等に係る経年分析!I$47,"▲","-")),2)</f>
        <v>35</v>
      </c>
      <c r="F20" s="159">
        <f>ROUND(VALUE(SUBSTITUTE(実質収支比率等に係る経年分析!J$47,"▲","-")),2)</f>
        <v>31.83</v>
      </c>
    </row>
    <row r="21" spans="1:11">
      <c r="A21" s="159" t="s">
        <v>50</v>
      </c>
      <c r="B21" s="159">
        <f>IF(ISNUMBER(VALUE(SUBSTITUTE(実質収支比率等に係る経年分析!F$49,"▲","-"))),ROUND(VALUE(SUBSTITUTE(実質収支比率等に係る経年分析!F$49,"▲","-")),2),NA())</f>
        <v>0.37</v>
      </c>
      <c r="C21" s="159">
        <f>IF(ISNUMBER(VALUE(SUBSTITUTE(実質収支比率等に係る経年分析!G$49,"▲","-"))),ROUND(VALUE(SUBSTITUTE(実質収支比率等に係る経年分析!G$49,"▲","-")),2),NA())</f>
        <v>2.56</v>
      </c>
      <c r="D21" s="159">
        <f>IF(ISNUMBER(VALUE(SUBSTITUTE(実質収支比率等に係る経年分析!H$49,"▲","-"))),ROUND(VALUE(SUBSTITUTE(実質収支比率等に係る経年分析!H$49,"▲","-")),2),NA())</f>
        <v>-21.79</v>
      </c>
      <c r="E21" s="159">
        <f>IF(ISNUMBER(VALUE(SUBSTITUTE(実質収支比率等に係る経年分析!I$49,"▲","-"))),ROUND(VALUE(SUBSTITUTE(実質収支比率等に係る経年分析!I$49,"▲","-")),2),NA())</f>
        <v>1.47</v>
      </c>
      <c r="F21" s="159">
        <f>IF(ISNUMBER(VALUE(SUBSTITUTE(実質収支比率等に係る経年分析!J$49,"▲","-"))),ROUND(VALUE(SUBSTITUTE(実質収支比率等に係る経年分析!J$49,"▲","-")),2),NA())</f>
        <v>-0.35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0.95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1.0900000000000001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0.71</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0.56000000000000005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1.37</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4.5999999999999996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3.57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964</v>
      </c>
      <c r="E42" s="161"/>
      <c r="F42" s="161"/>
      <c r="G42" s="161">
        <f>'実質公債費比率（分子）の構造'!L$52</f>
        <v>1001</v>
      </c>
      <c r="H42" s="161"/>
      <c r="I42" s="161"/>
      <c r="J42" s="161">
        <f>'実質公債費比率（分子）の構造'!M$52</f>
        <v>964</v>
      </c>
      <c r="K42" s="161"/>
      <c r="L42" s="161"/>
      <c r="M42" s="161">
        <f>'実質公債費比率（分子）の構造'!N$52</f>
        <v>1003</v>
      </c>
      <c r="N42" s="161"/>
      <c r="O42" s="161"/>
      <c r="P42" s="161">
        <f>'実質公債費比率（分子）の構造'!O$52</f>
        <v>1020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13</v>
      </c>
      <c r="C44" s="161"/>
      <c r="D44" s="161"/>
      <c r="E44" s="161">
        <f>'実質公債費比率（分子）の構造'!L$50</f>
        <v>13</v>
      </c>
      <c r="F44" s="161"/>
      <c r="G44" s="161"/>
      <c r="H44" s="161">
        <f>'実質公債費比率（分子）の構造'!M$50</f>
        <v>13</v>
      </c>
      <c r="I44" s="161"/>
      <c r="J44" s="161"/>
      <c r="K44" s="161">
        <f>'実質公債費比率（分子）の構造'!N$50</f>
        <v>12</v>
      </c>
      <c r="L44" s="161"/>
      <c r="M44" s="161"/>
      <c r="N44" s="161">
        <f>'実質公債費比率（分子）の構造'!O$50</f>
        <v>12</v>
      </c>
      <c r="O44" s="161"/>
      <c r="P44" s="161"/>
    </row>
    <row r="45" spans="1:16">
      <c r="A45" s="161" t="s">
        <v>60</v>
      </c>
      <c r="B45" s="161">
        <f>'実質公債費比率（分子）の構造'!K$49</f>
        <v>80</v>
      </c>
      <c r="C45" s="161"/>
      <c r="D45" s="161"/>
      <c r="E45" s="161">
        <f>'実質公債費比率（分子）の構造'!L$49</f>
        <v>80</v>
      </c>
      <c r="F45" s="161"/>
      <c r="G45" s="161"/>
      <c r="H45" s="161">
        <f>'実質公債費比率（分子）の構造'!M$49</f>
        <v>80</v>
      </c>
      <c r="I45" s="161"/>
      <c r="J45" s="161"/>
      <c r="K45" s="161">
        <f>'実質公債費比率（分子）の構造'!N$49</f>
        <v>70</v>
      </c>
      <c r="L45" s="161"/>
      <c r="M45" s="161"/>
      <c r="N45" s="161">
        <f>'実質公債費比率（分子）の構造'!O$49</f>
        <v>16</v>
      </c>
      <c r="O45" s="161"/>
      <c r="P45" s="161"/>
    </row>
    <row r="46" spans="1:16">
      <c r="A46" s="161" t="s">
        <v>61</v>
      </c>
      <c r="B46" s="161">
        <f>'実質公債費比率（分子）の構造'!K$48</f>
        <v>301</v>
      </c>
      <c r="C46" s="161"/>
      <c r="D46" s="161"/>
      <c r="E46" s="161">
        <f>'実質公債費比率（分子）の構造'!L$48</f>
        <v>286</v>
      </c>
      <c r="F46" s="161"/>
      <c r="G46" s="161"/>
      <c r="H46" s="161">
        <f>'実質公債費比率（分子）の構造'!M$48</f>
        <v>295</v>
      </c>
      <c r="I46" s="161"/>
      <c r="J46" s="161"/>
      <c r="K46" s="161">
        <f>'実質公債費比率（分子）の構造'!N$48</f>
        <v>317</v>
      </c>
      <c r="L46" s="161"/>
      <c r="M46" s="161"/>
      <c r="N46" s="161">
        <f>'実質公債費比率（分子）の構造'!O$48</f>
        <v>342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1165</v>
      </c>
      <c r="C49" s="161"/>
      <c r="D49" s="161"/>
      <c r="E49" s="161">
        <f>'実質公債費比率（分子）の構造'!L$45</f>
        <v>1160</v>
      </c>
      <c r="F49" s="161"/>
      <c r="G49" s="161"/>
      <c r="H49" s="161">
        <f>'実質公債費比率（分子）の構造'!M$45</f>
        <v>1115</v>
      </c>
      <c r="I49" s="161"/>
      <c r="J49" s="161"/>
      <c r="K49" s="161">
        <f>'実質公債費比率（分子）の構造'!N$45</f>
        <v>1141</v>
      </c>
      <c r="L49" s="161"/>
      <c r="M49" s="161"/>
      <c r="N49" s="161">
        <f>'実質公債費比率（分子）の構造'!O$45</f>
        <v>1144</v>
      </c>
      <c r="O49" s="161"/>
      <c r="P49" s="161"/>
    </row>
    <row r="50" spans="1:16">
      <c r="A50" s="161" t="s">
        <v>65</v>
      </c>
      <c r="B50" s="161" t="e">
        <f>NA()</f>
        <v>#N/A</v>
      </c>
      <c r="C50" s="161">
        <f>IF(ISNUMBER('実質公債費比率（分子）の構造'!K$53),'実質公債費比率（分子）の構造'!K$53,NA())</f>
        <v>595</v>
      </c>
      <c r="D50" s="161" t="e">
        <f>NA()</f>
        <v>#N/A</v>
      </c>
      <c r="E50" s="161" t="e">
        <f>NA()</f>
        <v>#N/A</v>
      </c>
      <c r="F50" s="161">
        <f>IF(ISNUMBER('実質公債費比率（分子）の構造'!L$53),'実質公債費比率（分子）の構造'!L$53,NA())</f>
        <v>538</v>
      </c>
      <c r="G50" s="161" t="e">
        <f>NA()</f>
        <v>#N/A</v>
      </c>
      <c r="H50" s="161" t="e">
        <f>NA()</f>
        <v>#N/A</v>
      </c>
      <c r="I50" s="161">
        <f>IF(ISNUMBER('実質公債費比率（分子）の構造'!M$53),'実質公債費比率（分子）の構造'!M$53,NA())</f>
        <v>539</v>
      </c>
      <c r="J50" s="161" t="e">
        <f>NA()</f>
        <v>#N/A</v>
      </c>
      <c r="K50" s="161" t="e">
        <f>NA()</f>
        <v>#N/A</v>
      </c>
      <c r="L50" s="161">
        <f>IF(ISNUMBER('実質公債費比率（分子）の構造'!N$53),'実質公債費比率（分子）の構造'!N$53,NA())</f>
        <v>537</v>
      </c>
      <c r="M50" s="161" t="e">
        <f>NA()</f>
        <v>#N/A</v>
      </c>
      <c r="N50" s="161" t="e">
        <f>NA()</f>
        <v>#N/A</v>
      </c>
      <c r="O50" s="161">
        <f>IF(ISNUMBER('実質公債費比率（分子）の構造'!O$53),'実質公債費比率（分子）の構造'!O$53,NA())</f>
        <v>494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12524</v>
      </c>
      <c r="E56" s="160"/>
      <c r="F56" s="160"/>
      <c r="G56" s="160">
        <f>'将来負担比率（分子）の構造'!J$52</f>
        <v>12474</v>
      </c>
      <c r="H56" s="160"/>
      <c r="I56" s="160"/>
      <c r="J56" s="160">
        <f>'将来負担比率（分子）の構造'!K$52</f>
        <v>12334</v>
      </c>
      <c r="K56" s="160"/>
      <c r="L56" s="160"/>
      <c r="M56" s="160">
        <f>'将来負担比率（分子）の構造'!L$52</f>
        <v>12171</v>
      </c>
      <c r="N56" s="160"/>
      <c r="O56" s="160"/>
      <c r="P56" s="160">
        <f>'将来負担比率（分子）の構造'!M$52</f>
        <v>11812</v>
      </c>
    </row>
    <row r="57" spans="1:16">
      <c r="A57" s="160" t="s">
        <v>36</v>
      </c>
      <c r="B57" s="160"/>
      <c r="C57" s="160"/>
      <c r="D57" s="160">
        <f>'将来負担比率（分子）の構造'!I$51</f>
        <v>1</v>
      </c>
      <c r="E57" s="160"/>
      <c r="F57" s="160"/>
      <c r="G57" s="160">
        <f>'将来負担比率（分子）の構造'!J$51</f>
        <v>0</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3170</v>
      </c>
      <c r="E58" s="160"/>
      <c r="F58" s="160"/>
      <c r="G58" s="160">
        <f>'将来負担比率（分子）の構造'!J$50</f>
        <v>3454</v>
      </c>
      <c r="H58" s="160"/>
      <c r="I58" s="160"/>
      <c r="J58" s="160">
        <f>'将来負担比率（分子）の構造'!K$50</f>
        <v>2480</v>
      </c>
      <c r="K58" s="160"/>
      <c r="L58" s="160"/>
      <c r="M58" s="160">
        <f>'将来負担比率（分子）の構造'!L$50</f>
        <v>2699</v>
      </c>
      <c r="N58" s="160"/>
      <c r="O58" s="160"/>
      <c r="P58" s="160">
        <f>'将来負担比率（分子）の構造'!M$50</f>
        <v>2683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986</v>
      </c>
      <c r="C62" s="160"/>
      <c r="D62" s="160"/>
      <c r="E62" s="160">
        <f>'将来負担比率（分子）の構造'!J$45</f>
        <v>879</v>
      </c>
      <c r="F62" s="160"/>
      <c r="G62" s="160"/>
      <c r="H62" s="160">
        <f>'将来負担比率（分子）の構造'!K$45</f>
        <v>865</v>
      </c>
      <c r="I62" s="160"/>
      <c r="J62" s="160"/>
      <c r="K62" s="160">
        <f>'将来負担比率（分子）の構造'!L$45</f>
        <v>735</v>
      </c>
      <c r="L62" s="160"/>
      <c r="M62" s="160"/>
      <c r="N62" s="160">
        <f>'将来負担比率（分子）の構造'!M$45</f>
        <v>927</v>
      </c>
      <c r="O62" s="160"/>
      <c r="P62" s="160"/>
    </row>
    <row r="63" spans="1:16">
      <c r="A63" s="160" t="s">
        <v>28</v>
      </c>
      <c r="B63" s="160">
        <f>'将来負担比率（分子）の構造'!I$44</f>
        <v>240</v>
      </c>
      <c r="C63" s="160"/>
      <c r="D63" s="160"/>
      <c r="E63" s="160">
        <f>'将来負担比率（分子）の構造'!J$44</f>
        <v>163</v>
      </c>
      <c r="F63" s="160"/>
      <c r="G63" s="160"/>
      <c r="H63" s="160">
        <f>'将来負担比率（分子）の構造'!K$44</f>
        <v>84</v>
      </c>
      <c r="I63" s="160"/>
      <c r="J63" s="160"/>
      <c r="K63" s="160">
        <f>'将来負担比率（分子）の構造'!L$44</f>
        <v>330</v>
      </c>
      <c r="L63" s="160"/>
      <c r="M63" s="160"/>
      <c r="N63" s="160">
        <f>'将来負担比率（分子）の構造'!M$44</f>
        <v>464</v>
      </c>
      <c r="O63" s="160"/>
      <c r="P63" s="160"/>
    </row>
    <row r="64" spans="1:16">
      <c r="A64" s="160" t="s">
        <v>27</v>
      </c>
      <c r="B64" s="160">
        <f>'将来負担比率（分子）の構造'!I$43</f>
        <v>4212</v>
      </c>
      <c r="C64" s="160"/>
      <c r="D64" s="160"/>
      <c r="E64" s="160">
        <f>'将来負担比率（分子）の構造'!J$43</f>
        <v>4162</v>
      </c>
      <c r="F64" s="160"/>
      <c r="G64" s="160"/>
      <c r="H64" s="160">
        <f>'将来負担比率（分子）の構造'!K$43</f>
        <v>4279</v>
      </c>
      <c r="I64" s="160"/>
      <c r="J64" s="160"/>
      <c r="K64" s="160">
        <f>'将来負担比率（分子）の構造'!L$43</f>
        <v>4213</v>
      </c>
      <c r="L64" s="160"/>
      <c r="M64" s="160"/>
      <c r="N64" s="160">
        <f>'将来負担比率（分子）の構造'!M$43</f>
        <v>4635</v>
      </c>
      <c r="O64" s="160"/>
      <c r="P64" s="160"/>
    </row>
    <row r="65" spans="1:16">
      <c r="A65" s="160" t="s">
        <v>26</v>
      </c>
      <c r="B65" s="160">
        <f>'将来負担比率（分子）の構造'!I$42</f>
        <v>47</v>
      </c>
      <c r="C65" s="160"/>
      <c r="D65" s="160"/>
      <c r="E65" s="160">
        <f>'将来負担比率（分子）の構造'!J$42</f>
        <v>36</v>
      </c>
      <c r="F65" s="160"/>
      <c r="G65" s="160"/>
      <c r="H65" s="160">
        <f>'将来負担比率（分子）の構造'!K$42</f>
        <v>24</v>
      </c>
      <c r="I65" s="160"/>
      <c r="J65" s="160"/>
      <c r="K65" s="160">
        <f>'将来負担比率（分子）の構造'!L$42</f>
        <v>12</v>
      </c>
      <c r="L65" s="160"/>
      <c r="M65" s="160"/>
      <c r="N65" s="160" t="str">
        <f>'将来負担比率（分子）の構造'!M$42</f>
        <v>-</v>
      </c>
      <c r="O65" s="160"/>
      <c r="P65" s="160"/>
    </row>
    <row r="66" spans="1:16">
      <c r="A66" s="160" t="s">
        <v>25</v>
      </c>
      <c r="B66" s="160">
        <f>'将来負担比率（分子）の構造'!I$41</f>
        <v>8898</v>
      </c>
      <c r="C66" s="160"/>
      <c r="D66" s="160"/>
      <c r="E66" s="160">
        <f>'将来負担比率（分子）の構造'!J$41</f>
        <v>9413</v>
      </c>
      <c r="F66" s="160"/>
      <c r="G66" s="160"/>
      <c r="H66" s="160">
        <f>'将来負担比率（分子）の構造'!K$41</f>
        <v>9110</v>
      </c>
      <c r="I66" s="160"/>
      <c r="J66" s="160"/>
      <c r="K66" s="160">
        <f>'将来負担比率（分子）の構造'!L$41</f>
        <v>8625</v>
      </c>
      <c r="L66" s="160"/>
      <c r="M66" s="160"/>
      <c r="N66" s="160">
        <f>'将来負担比率（分子）の構造'!M$41</f>
        <v>8128</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2018</v>
      </c>
      <c r="C72" s="164">
        <f>基金残高に係る経年分析!G55</f>
        <v>2118</v>
      </c>
      <c r="D72" s="164">
        <f>基金残高に係る経年分析!H55</f>
        <v>2009</v>
      </c>
    </row>
    <row r="73" spans="1:16">
      <c r="A73" s="163" t="s">
        <v>72</v>
      </c>
      <c r="B73" s="164">
        <f>基金残高に係る経年分析!F56</f>
        <v>0</v>
      </c>
      <c r="C73" s="164">
        <f>基金残高に係る経年分析!G56</f>
        <v>0</v>
      </c>
      <c r="D73" s="164">
        <f>基金残高に係る経年分析!H56</f>
        <v>0</v>
      </c>
    </row>
    <row r="74" spans="1:16">
      <c r="A74" s="163" t="s">
        <v>73</v>
      </c>
      <c r="B74" s="164">
        <f>基金残高に係る経年分析!F57</f>
        <v>354</v>
      </c>
      <c r="C74" s="164">
        <f>基金残高に係る経年分析!G57</f>
        <v>438</v>
      </c>
      <c r="D74" s="164">
        <f>基金残高に係る経年分析!H57</f>
        <v>436</v>
      </c>
    </row>
  </sheetData>
  <sheetProtection algorithmName="SHA-512" hashValue="as4nE89621pMq9SmseH//RjC+lgujb+NJCO8bfg2CWM8V81sbaIv9540mSH1MUK/aTh+5FjuVqzUKj7xuoZkdQ==" saltValue="FJ+GYd5AtDq17GznSyFu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4196327</v>
      </c>
      <c r="S5" s="669"/>
      <c r="T5" s="669"/>
      <c r="U5" s="669"/>
      <c r="V5" s="669"/>
      <c r="W5" s="669"/>
      <c r="X5" s="669"/>
      <c r="Y5" s="715"/>
      <c r="Z5" s="733">
        <v>43.5</v>
      </c>
      <c r="AA5" s="733"/>
      <c r="AB5" s="733"/>
      <c r="AC5" s="733"/>
      <c r="AD5" s="734">
        <v>4196327</v>
      </c>
      <c r="AE5" s="734"/>
      <c r="AF5" s="734"/>
      <c r="AG5" s="734"/>
      <c r="AH5" s="734"/>
      <c r="AI5" s="734"/>
      <c r="AJ5" s="734"/>
      <c r="AK5" s="734"/>
      <c r="AL5" s="716">
        <v>70.900000000000006</v>
      </c>
      <c r="AM5" s="685"/>
      <c r="AN5" s="685"/>
      <c r="AO5" s="717"/>
      <c r="AP5" s="702" t="s">
        <v>222</v>
      </c>
      <c r="AQ5" s="703"/>
      <c r="AR5" s="703"/>
      <c r="AS5" s="703"/>
      <c r="AT5" s="703"/>
      <c r="AU5" s="703"/>
      <c r="AV5" s="703"/>
      <c r="AW5" s="703"/>
      <c r="AX5" s="703"/>
      <c r="AY5" s="703"/>
      <c r="AZ5" s="703"/>
      <c r="BA5" s="703"/>
      <c r="BB5" s="703"/>
      <c r="BC5" s="703"/>
      <c r="BD5" s="703"/>
      <c r="BE5" s="703"/>
      <c r="BF5" s="704"/>
      <c r="BG5" s="603">
        <v>4193567</v>
      </c>
      <c r="BH5" s="606"/>
      <c r="BI5" s="606"/>
      <c r="BJ5" s="606"/>
      <c r="BK5" s="606"/>
      <c r="BL5" s="606"/>
      <c r="BM5" s="606"/>
      <c r="BN5" s="607"/>
      <c r="BO5" s="665">
        <v>99.9</v>
      </c>
      <c r="BP5" s="665"/>
      <c r="BQ5" s="665"/>
      <c r="BR5" s="665"/>
      <c r="BS5" s="666">
        <v>22470</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53783</v>
      </c>
      <c r="S6" s="606"/>
      <c r="T6" s="606"/>
      <c r="U6" s="606"/>
      <c r="V6" s="606"/>
      <c r="W6" s="606"/>
      <c r="X6" s="606"/>
      <c r="Y6" s="607"/>
      <c r="Z6" s="665">
        <v>0.6</v>
      </c>
      <c r="AA6" s="665"/>
      <c r="AB6" s="665"/>
      <c r="AC6" s="665"/>
      <c r="AD6" s="666">
        <v>53783</v>
      </c>
      <c r="AE6" s="666"/>
      <c r="AF6" s="666"/>
      <c r="AG6" s="666"/>
      <c r="AH6" s="666"/>
      <c r="AI6" s="666"/>
      <c r="AJ6" s="666"/>
      <c r="AK6" s="666"/>
      <c r="AL6" s="608">
        <v>0.9</v>
      </c>
      <c r="AM6" s="609"/>
      <c r="AN6" s="609"/>
      <c r="AO6" s="667"/>
      <c r="AP6" s="600" t="s">
        <v>227</v>
      </c>
      <c r="AQ6" s="601"/>
      <c r="AR6" s="601"/>
      <c r="AS6" s="601"/>
      <c r="AT6" s="601"/>
      <c r="AU6" s="601"/>
      <c r="AV6" s="601"/>
      <c r="AW6" s="601"/>
      <c r="AX6" s="601"/>
      <c r="AY6" s="601"/>
      <c r="AZ6" s="601"/>
      <c r="BA6" s="601"/>
      <c r="BB6" s="601"/>
      <c r="BC6" s="601"/>
      <c r="BD6" s="601"/>
      <c r="BE6" s="601"/>
      <c r="BF6" s="602"/>
      <c r="BG6" s="603">
        <v>4193567</v>
      </c>
      <c r="BH6" s="606"/>
      <c r="BI6" s="606"/>
      <c r="BJ6" s="606"/>
      <c r="BK6" s="606"/>
      <c r="BL6" s="606"/>
      <c r="BM6" s="606"/>
      <c r="BN6" s="607"/>
      <c r="BO6" s="665">
        <v>99.9</v>
      </c>
      <c r="BP6" s="665"/>
      <c r="BQ6" s="665"/>
      <c r="BR6" s="665"/>
      <c r="BS6" s="666">
        <v>22470</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115775</v>
      </c>
      <c r="CS6" s="606"/>
      <c r="CT6" s="606"/>
      <c r="CU6" s="606"/>
      <c r="CV6" s="606"/>
      <c r="CW6" s="606"/>
      <c r="CX6" s="606"/>
      <c r="CY6" s="607"/>
      <c r="CZ6" s="716">
        <v>1.3</v>
      </c>
      <c r="DA6" s="685"/>
      <c r="DB6" s="685"/>
      <c r="DC6" s="719"/>
      <c r="DD6" s="611" t="s">
        <v>123</v>
      </c>
      <c r="DE6" s="606"/>
      <c r="DF6" s="606"/>
      <c r="DG6" s="606"/>
      <c r="DH6" s="606"/>
      <c r="DI6" s="606"/>
      <c r="DJ6" s="606"/>
      <c r="DK6" s="606"/>
      <c r="DL6" s="606"/>
      <c r="DM6" s="606"/>
      <c r="DN6" s="606"/>
      <c r="DO6" s="606"/>
      <c r="DP6" s="607"/>
      <c r="DQ6" s="611">
        <v>115643</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9047</v>
      </c>
      <c r="S7" s="606"/>
      <c r="T7" s="606"/>
      <c r="U7" s="606"/>
      <c r="V7" s="606"/>
      <c r="W7" s="606"/>
      <c r="X7" s="606"/>
      <c r="Y7" s="607"/>
      <c r="Z7" s="665">
        <v>0.1</v>
      </c>
      <c r="AA7" s="665"/>
      <c r="AB7" s="665"/>
      <c r="AC7" s="665"/>
      <c r="AD7" s="666">
        <v>9047</v>
      </c>
      <c r="AE7" s="666"/>
      <c r="AF7" s="666"/>
      <c r="AG7" s="666"/>
      <c r="AH7" s="666"/>
      <c r="AI7" s="666"/>
      <c r="AJ7" s="666"/>
      <c r="AK7" s="666"/>
      <c r="AL7" s="608">
        <v>0.2</v>
      </c>
      <c r="AM7" s="609"/>
      <c r="AN7" s="609"/>
      <c r="AO7" s="667"/>
      <c r="AP7" s="600" t="s">
        <v>230</v>
      </c>
      <c r="AQ7" s="601"/>
      <c r="AR7" s="601"/>
      <c r="AS7" s="601"/>
      <c r="AT7" s="601"/>
      <c r="AU7" s="601"/>
      <c r="AV7" s="601"/>
      <c r="AW7" s="601"/>
      <c r="AX7" s="601"/>
      <c r="AY7" s="601"/>
      <c r="AZ7" s="601"/>
      <c r="BA7" s="601"/>
      <c r="BB7" s="601"/>
      <c r="BC7" s="601"/>
      <c r="BD7" s="601"/>
      <c r="BE7" s="601"/>
      <c r="BF7" s="602"/>
      <c r="BG7" s="603">
        <v>1903106</v>
      </c>
      <c r="BH7" s="606"/>
      <c r="BI7" s="606"/>
      <c r="BJ7" s="606"/>
      <c r="BK7" s="606"/>
      <c r="BL7" s="606"/>
      <c r="BM7" s="606"/>
      <c r="BN7" s="607"/>
      <c r="BO7" s="665">
        <v>45.4</v>
      </c>
      <c r="BP7" s="665"/>
      <c r="BQ7" s="665"/>
      <c r="BR7" s="665"/>
      <c r="BS7" s="666">
        <v>22470</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903637</v>
      </c>
      <c r="CS7" s="606"/>
      <c r="CT7" s="606"/>
      <c r="CU7" s="606"/>
      <c r="CV7" s="606"/>
      <c r="CW7" s="606"/>
      <c r="CX7" s="606"/>
      <c r="CY7" s="607"/>
      <c r="CZ7" s="665">
        <v>10</v>
      </c>
      <c r="DA7" s="665"/>
      <c r="DB7" s="665"/>
      <c r="DC7" s="665"/>
      <c r="DD7" s="611">
        <v>31028</v>
      </c>
      <c r="DE7" s="606"/>
      <c r="DF7" s="606"/>
      <c r="DG7" s="606"/>
      <c r="DH7" s="606"/>
      <c r="DI7" s="606"/>
      <c r="DJ7" s="606"/>
      <c r="DK7" s="606"/>
      <c r="DL7" s="606"/>
      <c r="DM7" s="606"/>
      <c r="DN7" s="606"/>
      <c r="DO7" s="606"/>
      <c r="DP7" s="607"/>
      <c r="DQ7" s="611">
        <v>756262</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20283</v>
      </c>
      <c r="S8" s="606"/>
      <c r="T8" s="606"/>
      <c r="U8" s="606"/>
      <c r="V8" s="606"/>
      <c r="W8" s="606"/>
      <c r="X8" s="606"/>
      <c r="Y8" s="607"/>
      <c r="Z8" s="665">
        <v>0.2</v>
      </c>
      <c r="AA8" s="665"/>
      <c r="AB8" s="665"/>
      <c r="AC8" s="665"/>
      <c r="AD8" s="666">
        <v>20283</v>
      </c>
      <c r="AE8" s="666"/>
      <c r="AF8" s="666"/>
      <c r="AG8" s="666"/>
      <c r="AH8" s="666"/>
      <c r="AI8" s="666"/>
      <c r="AJ8" s="666"/>
      <c r="AK8" s="666"/>
      <c r="AL8" s="608">
        <v>0.3</v>
      </c>
      <c r="AM8" s="609"/>
      <c r="AN8" s="609"/>
      <c r="AO8" s="667"/>
      <c r="AP8" s="600" t="s">
        <v>233</v>
      </c>
      <c r="AQ8" s="601"/>
      <c r="AR8" s="601"/>
      <c r="AS8" s="601"/>
      <c r="AT8" s="601"/>
      <c r="AU8" s="601"/>
      <c r="AV8" s="601"/>
      <c r="AW8" s="601"/>
      <c r="AX8" s="601"/>
      <c r="AY8" s="601"/>
      <c r="AZ8" s="601"/>
      <c r="BA8" s="601"/>
      <c r="BB8" s="601"/>
      <c r="BC8" s="601"/>
      <c r="BD8" s="601"/>
      <c r="BE8" s="601"/>
      <c r="BF8" s="602"/>
      <c r="BG8" s="603">
        <v>53379</v>
      </c>
      <c r="BH8" s="606"/>
      <c r="BI8" s="606"/>
      <c r="BJ8" s="606"/>
      <c r="BK8" s="606"/>
      <c r="BL8" s="606"/>
      <c r="BM8" s="606"/>
      <c r="BN8" s="607"/>
      <c r="BO8" s="665">
        <v>1.3</v>
      </c>
      <c r="BP8" s="665"/>
      <c r="BQ8" s="665"/>
      <c r="BR8" s="665"/>
      <c r="BS8" s="611" t="s">
        <v>234</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3801144</v>
      </c>
      <c r="CS8" s="606"/>
      <c r="CT8" s="606"/>
      <c r="CU8" s="606"/>
      <c r="CV8" s="606"/>
      <c r="CW8" s="606"/>
      <c r="CX8" s="606"/>
      <c r="CY8" s="607"/>
      <c r="CZ8" s="665">
        <v>41.9</v>
      </c>
      <c r="DA8" s="665"/>
      <c r="DB8" s="665"/>
      <c r="DC8" s="665"/>
      <c r="DD8" s="611">
        <v>27605</v>
      </c>
      <c r="DE8" s="606"/>
      <c r="DF8" s="606"/>
      <c r="DG8" s="606"/>
      <c r="DH8" s="606"/>
      <c r="DI8" s="606"/>
      <c r="DJ8" s="606"/>
      <c r="DK8" s="606"/>
      <c r="DL8" s="606"/>
      <c r="DM8" s="606"/>
      <c r="DN8" s="606"/>
      <c r="DO8" s="606"/>
      <c r="DP8" s="607"/>
      <c r="DQ8" s="611">
        <v>1785393</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18992</v>
      </c>
      <c r="S9" s="606"/>
      <c r="T9" s="606"/>
      <c r="U9" s="606"/>
      <c r="V9" s="606"/>
      <c r="W9" s="606"/>
      <c r="X9" s="606"/>
      <c r="Y9" s="607"/>
      <c r="Z9" s="665">
        <v>0.2</v>
      </c>
      <c r="AA9" s="665"/>
      <c r="AB9" s="665"/>
      <c r="AC9" s="665"/>
      <c r="AD9" s="666">
        <v>18992</v>
      </c>
      <c r="AE9" s="666"/>
      <c r="AF9" s="666"/>
      <c r="AG9" s="666"/>
      <c r="AH9" s="666"/>
      <c r="AI9" s="666"/>
      <c r="AJ9" s="666"/>
      <c r="AK9" s="666"/>
      <c r="AL9" s="608">
        <v>0.3</v>
      </c>
      <c r="AM9" s="609"/>
      <c r="AN9" s="609"/>
      <c r="AO9" s="667"/>
      <c r="AP9" s="600" t="s">
        <v>237</v>
      </c>
      <c r="AQ9" s="601"/>
      <c r="AR9" s="601"/>
      <c r="AS9" s="601"/>
      <c r="AT9" s="601"/>
      <c r="AU9" s="601"/>
      <c r="AV9" s="601"/>
      <c r="AW9" s="601"/>
      <c r="AX9" s="601"/>
      <c r="AY9" s="601"/>
      <c r="AZ9" s="601"/>
      <c r="BA9" s="601"/>
      <c r="BB9" s="601"/>
      <c r="BC9" s="601"/>
      <c r="BD9" s="601"/>
      <c r="BE9" s="601"/>
      <c r="BF9" s="602"/>
      <c r="BG9" s="603">
        <v>1594551</v>
      </c>
      <c r="BH9" s="606"/>
      <c r="BI9" s="606"/>
      <c r="BJ9" s="606"/>
      <c r="BK9" s="606"/>
      <c r="BL9" s="606"/>
      <c r="BM9" s="606"/>
      <c r="BN9" s="607"/>
      <c r="BO9" s="665">
        <v>38</v>
      </c>
      <c r="BP9" s="665"/>
      <c r="BQ9" s="665"/>
      <c r="BR9" s="665"/>
      <c r="BS9" s="611" t="s">
        <v>238</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777413</v>
      </c>
      <c r="CS9" s="606"/>
      <c r="CT9" s="606"/>
      <c r="CU9" s="606"/>
      <c r="CV9" s="606"/>
      <c r="CW9" s="606"/>
      <c r="CX9" s="606"/>
      <c r="CY9" s="607"/>
      <c r="CZ9" s="665">
        <v>8.6</v>
      </c>
      <c r="DA9" s="665"/>
      <c r="DB9" s="665"/>
      <c r="DC9" s="665"/>
      <c r="DD9" s="611" t="s">
        <v>123</v>
      </c>
      <c r="DE9" s="606"/>
      <c r="DF9" s="606"/>
      <c r="DG9" s="606"/>
      <c r="DH9" s="606"/>
      <c r="DI9" s="606"/>
      <c r="DJ9" s="606"/>
      <c r="DK9" s="606"/>
      <c r="DL9" s="606"/>
      <c r="DM9" s="606"/>
      <c r="DN9" s="606"/>
      <c r="DO9" s="606"/>
      <c r="DP9" s="607"/>
      <c r="DQ9" s="611">
        <v>720506</v>
      </c>
      <c r="DR9" s="606"/>
      <c r="DS9" s="606"/>
      <c r="DT9" s="606"/>
      <c r="DU9" s="606"/>
      <c r="DV9" s="606"/>
      <c r="DW9" s="606"/>
      <c r="DX9" s="606"/>
      <c r="DY9" s="606"/>
      <c r="DZ9" s="606"/>
      <c r="EA9" s="606"/>
      <c r="EB9" s="606"/>
      <c r="EC9" s="646"/>
    </row>
    <row r="10" spans="2:143" ht="11.25" customHeight="1">
      <c r="B10" s="600" t="s">
        <v>240</v>
      </c>
      <c r="C10" s="601"/>
      <c r="D10" s="601"/>
      <c r="E10" s="601"/>
      <c r="F10" s="601"/>
      <c r="G10" s="601"/>
      <c r="H10" s="601"/>
      <c r="I10" s="601"/>
      <c r="J10" s="601"/>
      <c r="K10" s="601"/>
      <c r="L10" s="601"/>
      <c r="M10" s="601"/>
      <c r="N10" s="601"/>
      <c r="O10" s="601"/>
      <c r="P10" s="601"/>
      <c r="Q10" s="602"/>
      <c r="R10" s="603" t="s">
        <v>238</v>
      </c>
      <c r="S10" s="606"/>
      <c r="T10" s="606"/>
      <c r="U10" s="606"/>
      <c r="V10" s="606"/>
      <c r="W10" s="606"/>
      <c r="X10" s="606"/>
      <c r="Y10" s="607"/>
      <c r="Z10" s="665" t="s">
        <v>123</v>
      </c>
      <c r="AA10" s="665"/>
      <c r="AB10" s="665"/>
      <c r="AC10" s="665"/>
      <c r="AD10" s="666" t="s">
        <v>123</v>
      </c>
      <c r="AE10" s="666"/>
      <c r="AF10" s="666"/>
      <c r="AG10" s="666"/>
      <c r="AH10" s="666"/>
      <c r="AI10" s="666"/>
      <c r="AJ10" s="666"/>
      <c r="AK10" s="666"/>
      <c r="AL10" s="608" t="s">
        <v>123</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92273</v>
      </c>
      <c r="BH10" s="606"/>
      <c r="BI10" s="606"/>
      <c r="BJ10" s="606"/>
      <c r="BK10" s="606"/>
      <c r="BL10" s="606"/>
      <c r="BM10" s="606"/>
      <c r="BN10" s="607"/>
      <c r="BO10" s="665">
        <v>2.2000000000000002</v>
      </c>
      <c r="BP10" s="665"/>
      <c r="BQ10" s="665"/>
      <c r="BR10" s="665"/>
      <c r="BS10" s="611" t="s">
        <v>123</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33000</v>
      </c>
      <c r="CS10" s="606"/>
      <c r="CT10" s="606"/>
      <c r="CU10" s="606"/>
      <c r="CV10" s="606"/>
      <c r="CW10" s="606"/>
      <c r="CX10" s="606"/>
      <c r="CY10" s="607"/>
      <c r="CZ10" s="665">
        <v>0.4</v>
      </c>
      <c r="DA10" s="665"/>
      <c r="DB10" s="665"/>
      <c r="DC10" s="665"/>
      <c r="DD10" s="611" t="s">
        <v>123</v>
      </c>
      <c r="DE10" s="606"/>
      <c r="DF10" s="606"/>
      <c r="DG10" s="606"/>
      <c r="DH10" s="606"/>
      <c r="DI10" s="606"/>
      <c r="DJ10" s="606"/>
      <c r="DK10" s="606"/>
      <c r="DL10" s="606"/>
      <c r="DM10" s="606"/>
      <c r="DN10" s="606"/>
      <c r="DO10" s="606"/>
      <c r="DP10" s="607"/>
      <c r="DQ10" s="611" t="s">
        <v>238</v>
      </c>
      <c r="DR10" s="606"/>
      <c r="DS10" s="606"/>
      <c r="DT10" s="606"/>
      <c r="DU10" s="606"/>
      <c r="DV10" s="606"/>
      <c r="DW10" s="606"/>
      <c r="DX10" s="606"/>
      <c r="DY10" s="606"/>
      <c r="DZ10" s="606"/>
      <c r="EA10" s="606"/>
      <c r="EB10" s="606"/>
      <c r="EC10" s="646"/>
    </row>
    <row r="11" spans="2:143" ht="11.25" customHeight="1">
      <c r="B11" s="600" t="s">
        <v>243</v>
      </c>
      <c r="C11" s="601"/>
      <c r="D11" s="601"/>
      <c r="E11" s="601"/>
      <c r="F11" s="601"/>
      <c r="G11" s="601"/>
      <c r="H11" s="601"/>
      <c r="I11" s="601"/>
      <c r="J11" s="601"/>
      <c r="K11" s="601"/>
      <c r="L11" s="601"/>
      <c r="M11" s="601"/>
      <c r="N11" s="601"/>
      <c r="O11" s="601"/>
      <c r="P11" s="601"/>
      <c r="Q11" s="602"/>
      <c r="R11" s="603" t="s">
        <v>123</v>
      </c>
      <c r="S11" s="606"/>
      <c r="T11" s="606"/>
      <c r="U11" s="606"/>
      <c r="V11" s="606"/>
      <c r="W11" s="606"/>
      <c r="X11" s="606"/>
      <c r="Y11" s="607"/>
      <c r="Z11" s="665" t="s">
        <v>123</v>
      </c>
      <c r="AA11" s="665"/>
      <c r="AB11" s="665"/>
      <c r="AC11" s="665"/>
      <c r="AD11" s="666" t="s">
        <v>123</v>
      </c>
      <c r="AE11" s="666"/>
      <c r="AF11" s="666"/>
      <c r="AG11" s="666"/>
      <c r="AH11" s="666"/>
      <c r="AI11" s="666"/>
      <c r="AJ11" s="666"/>
      <c r="AK11" s="666"/>
      <c r="AL11" s="608" t="s">
        <v>238</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162903</v>
      </c>
      <c r="BH11" s="606"/>
      <c r="BI11" s="606"/>
      <c r="BJ11" s="606"/>
      <c r="BK11" s="606"/>
      <c r="BL11" s="606"/>
      <c r="BM11" s="606"/>
      <c r="BN11" s="607"/>
      <c r="BO11" s="665">
        <v>3.9</v>
      </c>
      <c r="BP11" s="665"/>
      <c r="BQ11" s="665"/>
      <c r="BR11" s="665"/>
      <c r="BS11" s="611">
        <v>22470</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29525</v>
      </c>
      <c r="CS11" s="606"/>
      <c r="CT11" s="606"/>
      <c r="CU11" s="606"/>
      <c r="CV11" s="606"/>
      <c r="CW11" s="606"/>
      <c r="CX11" s="606"/>
      <c r="CY11" s="607"/>
      <c r="CZ11" s="665">
        <v>0.3</v>
      </c>
      <c r="DA11" s="665"/>
      <c r="DB11" s="665"/>
      <c r="DC11" s="665"/>
      <c r="DD11" s="611">
        <v>11854</v>
      </c>
      <c r="DE11" s="606"/>
      <c r="DF11" s="606"/>
      <c r="DG11" s="606"/>
      <c r="DH11" s="606"/>
      <c r="DI11" s="606"/>
      <c r="DJ11" s="606"/>
      <c r="DK11" s="606"/>
      <c r="DL11" s="606"/>
      <c r="DM11" s="606"/>
      <c r="DN11" s="606"/>
      <c r="DO11" s="606"/>
      <c r="DP11" s="607"/>
      <c r="DQ11" s="611">
        <v>26545</v>
      </c>
      <c r="DR11" s="606"/>
      <c r="DS11" s="606"/>
      <c r="DT11" s="606"/>
      <c r="DU11" s="606"/>
      <c r="DV11" s="606"/>
      <c r="DW11" s="606"/>
      <c r="DX11" s="606"/>
      <c r="DY11" s="606"/>
      <c r="DZ11" s="606"/>
      <c r="EA11" s="606"/>
      <c r="EB11" s="606"/>
      <c r="EC11" s="646"/>
    </row>
    <row r="12" spans="2:143" ht="11.25" customHeight="1">
      <c r="B12" s="600" t="s">
        <v>246</v>
      </c>
      <c r="C12" s="601"/>
      <c r="D12" s="601"/>
      <c r="E12" s="601"/>
      <c r="F12" s="601"/>
      <c r="G12" s="601"/>
      <c r="H12" s="601"/>
      <c r="I12" s="601"/>
      <c r="J12" s="601"/>
      <c r="K12" s="601"/>
      <c r="L12" s="601"/>
      <c r="M12" s="601"/>
      <c r="N12" s="601"/>
      <c r="O12" s="601"/>
      <c r="P12" s="601"/>
      <c r="Q12" s="602"/>
      <c r="R12" s="603">
        <v>540391</v>
      </c>
      <c r="S12" s="606"/>
      <c r="T12" s="606"/>
      <c r="U12" s="606"/>
      <c r="V12" s="606"/>
      <c r="W12" s="606"/>
      <c r="X12" s="606"/>
      <c r="Y12" s="607"/>
      <c r="Z12" s="665">
        <v>5.6</v>
      </c>
      <c r="AA12" s="665"/>
      <c r="AB12" s="665"/>
      <c r="AC12" s="665"/>
      <c r="AD12" s="666">
        <v>540391</v>
      </c>
      <c r="AE12" s="666"/>
      <c r="AF12" s="666"/>
      <c r="AG12" s="666"/>
      <c r="AH12" s="666"/>
      <c r="AI12" s="666"/>
      <c r="AJ12" s="666"/>
      <c r="AK12" s="666"/>
      <c r="AL12" s="608">
        <v>9.1</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2045051</v>
      </c>
      <c r="BH12" s="606"/>
      <c r="BI12" s="606"/>
      <c r="BJ12" s="606"/>
      <c r="BK12" s="606"/>
      <c r="BL12" s="606"/>
      <c r="BM12" s="606"/>
      <c r="BN12" s="607"/>
      <c r="BO12" s="665">
        <v>48.7</v>
      </c>
      <c r="BP12" s="665"/>
      <c r="BQ12" s="665"/>
      <c r="BR12" s="665"/>
      <c r="BS12" s="611" t="s">
        <v>238</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117659</v>
      </c>
      <c r="CS12" s="606"/>
      <c r="CT12" s="606"/>
      <c r="CU12" s="606"/>
      <c r="CV12" s="606"/>
      <c r="CW12" s="606"/>
      <c r="CX12" s="606"/>
      <c r="CY12" s="607"/>
      <c r="CZ12" s="665">
        <v>1.3</v>
      </c>
      <c r="DA12" s="665"/>
      <c r="DB12" s="665"/>
      <c r="DC12" s="665"/>
      <c r="DD12" s="611" t="s">
        <v>238</v>
      </c>
      <c r="DE12" s="606"/>
      <c r="DF12" s="606"/>
      <c r="DG12" s="606"/>
      <c r="DH12" s="606"/>
      <c r="DI12" s="606"/>
      <c r="DJ12" s="606"/>
      <c r="DK12" s="606"/>
      <c r="DL12" s="606"/>
      <c r="DM12" s="606"/>
      <c r="DN12" s="606"/>
      <c r="DO12" s="606"/>
      <c r="DP12" s="607"/>
      <c r="DQ12" s="611">
        <v>17659</v>
      </c>
      <c r="DR12" s="606"/>
      <c r="DS12" s="606"/>
      <c r="DT12" s="606"/>
      <c r="DU12" s="606"/>
      <c r="DV12" s="606"/>
      <c r="DW12" s="606"/>
      <c r="DX12" s="606"/>
      <c r="DY12" s="606"/>
      <c r="DZ12" s="606"/>
      <c r="EA12" s="606"/>
      <c r="EB12" s="606"/>
      <c r="EC12" s="646"/>
    </row>
    <row r="13" spans="2:143" ht="11.25" customHeight="1">
      <c r="B13" s="600" t="s">
        <v>249</v>
      </c>
      <c r="C13" s="601"/>
      <c r="D13" s="601"/>
      <c r="E13" s="601"/>
      <c r="F13" s="601"/>
      <c r="G13" s="601"/>
      <c r="H13" s="601"/>
      <c r="I13" s="601"/>
      <c r="J13" s="601"/>
      <c r="K13" s="601"/>
      <c r="L13" s="601"/>
      <c r="M13" s="601"/>
      <c r="N13" s="601"/>
      <c r="O13" s="601"/>
      <c r="P13" s="601"/>
      <c r="Q13" s="602"/>
      <c r="R13" s="603" t="s">
        <v>123</v>
      </c>
      <c r="S13" s="606"/>
      <c r="T13" s="606"/>
      <c r="U13" s="606"/>
      <c r="V13" s="606"/>
      <c r="W13" s="606"/>
      <c r="X13" s="606"/>
      <c r="Y13" s="607"/>
      <c r="Z13" s="665" t="s">
        <v>123</v>
      </c>
      <c r="AA13" s="665"/>
      <c r="AB13" s="665"/>
      <c r="AC13" s="665"/>
      <c r="AD13" s="666" t="s">
        <v>123</v>
      </c>
      <c r="AE13" s="666"/>
      <c r="AF13" s="666"/>
      <c r="AG13" s="666"/>
      <c r="AH13" s="666"/>
      <c r="AI13" s="666"/>
      <c r="AJ13" s="666"/>
      <c r="AK13" s="666"/>
      <c r="AL13" s="608" t="s">
        <v>250</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2038309</v>
      </c>
      <c r="BH13" s="606"/>
      <c r="BI13" s="606"/>
      <c r="BJ13" s="606"/>
      <c r="BK13" s="606"/>
      <c r="BL13" s="606"/>
      <c r="BM13" s="606"/>
      <c r="BN13" s="607"/>
      <c r="BO13" s="665">
        <v>48.6</v>
      </c>
      <c r="BP13" s="665"/>
      <c r="BQ13" s="665"/>
      <c r="BR13" s="665"/>
      <c r="BS13" s="611" t="s">
        <v>123</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1017430</v>
      </c>
      <c r="CS13" s="606"/>
      <c r="CT13" s="606"/>
      <c r="CU13" s="606"/>
      <c r="CV13" s="606"/>
      <c r="CW13" s="606"/>
      <c r="CX13" s="606"/>
      <c r="CY13" s="607"/>
      <c r="CZ13" s="665">
        <v>11.2</v>
      </c>
      <c r="DA13" s="665"/>
      <c r="DB13" s="665"/>
      <c r="DC13" s="665"/>
      <c r="DD13" s="611">
        <v>452223</v>
      </c>
      <c r="DE13" s="606"/>
      <c r="DF13" s="606"/>
      <c r="DG13" s="606"/>
      <c r="DH13" s="606"/>
      <c r="DI13" s="606"/>
      <c r="DJ13" s="606"/>
      <c r="DK13" s="606"/>
      <c r="DL13" s="606"/>
      <c r="DM13" s="606"/>
      <c r="DN13" s="606"/>
      <c r="DO13" s="606"/>
      <c r="DP13" s="607"/>
      <c r="DQ13" s="611">
        <v>718265</v>
      </c>
      <c r="DR13" s="606"/>
      <c r="DS13" s="606"/>
      <c r="DT13" s="606"/>
      <c r="DU13" s="606"/>
      <c r="DV13" s="606"/>
      <c r="DW13" s="606"/>
      <c r="DX13" s="606"/>
      <c r="DY13" s="606"/>
      <c r="DZ13" s="606"/>
      <c r="EA13" s="606"/>
      <c r="EB13" s="606"/>
      <c r="EC13" s="646"/>
    </row>
    <row r="14" spans="2:143" ht="11.25" customHeight="1">
      <c r="B14" s="600" t="s">
        <v>253</v>
      </c>
      <c r="C14" s="601"/>
      <c r="D14" s="601"/>
      <c r="E14" s="601"/>
      <c r="F14" s="601"/>
      <c r="G14" s="601"/>
      <c r="H14" s="601"/>
      <c r="I14" s="601"/>
      <c r="J14" s="601"/>
      <c r="K14" s="601"/>
      <c r="L14" s="601"/>
      <c r="M14" s="601"/>
      <c r="N14" s="601"/>
      <c r="O14" s="601"/>
      <c r="P14" s="601"/>
      <c r="Q14" s="602"/>
      <c r="R14" s="603" t="s">
        <v>123</v>
      </c>
      <c r="S14" s="606"/>
      <c r="T14" s="606"/>
      <c r="U14" s="606"/>
      <c r="V14" s="606"/>
      <c r="W14" s="606"/>
      <c r="X14" s="606"/>
      <c r="Y14" s="607"/>
      <c r="Z14" s="665" t="s">
        <v>238</v>
      </c>
      <c r="AA14" s="665"/>
      <c r="AB14" s="665"/>
      <c r="AC14" s="665"/>
      <c r="AD14" s="666" t="s">
        <v>234</v>
      </c>
      <c r="AE14" s="666"/>
      <c r="AF14" s="666"/>
      <c r="AG14" s="666"/>
      <c r="AH14" s="666"/>
      <c r="AI14" s="666"/>
      <c r="AJ14" s="666"/>
      <c r="AK14" s="666"/>
      <c r="AL14" s="608" t="s">
        <v>238</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57262</v>
      </c>
      <c r="BH14" s="606"/>
      <c r="BI14" s="606"/>
      <c r="BJ14" s="606"/>
      <c r="BK14" s="606"/>
      <c r="BL14" s="606"/>
      <c r="BM14" s="606"/>
      <c r="BN14" s="607"/>
      <c r="BO14" s="665">
        <v>1.4</v>
      </c>
      <c r="BP14" s="665"/>
      <c r="BQ14" s="665"/>
      <c r="BR14" s="665"/>
      <c r="BS14" s="611" t="s">
        <v>238</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327214</v>
      </c>
      <c r="CS14" s="606"/>
      <c r="CT14" s="606"/>
      <c r="CU14" s="606"/>
      <c r="CV14" s="606"/>
      <c r="CW14" s="606"/>
      <c r="CX14" s="606"/>
      <c r="CY14" s="607"/>
      <c r="CZ14" s="665">
        <v>3.6</v>
      </c>
      <c r="DA14" s="665"/>
      <c r="DB14" s="665"/>
      <c r="DC14" s="665"/>
      <c r="DD14" s="611">
        <v>2333</v>
      </c>
      <c r="DE14" s="606"/>
      <c r="DF14" s="606"/>
      <c r="DG14" s="606"/>
      <c r="DH14" s="606"/>
      <c r="DI14" s="606"/>
      <c r="DJ14" s="606"/>
      <c r="DK14" s="606"/>
      <c r="DL14" s="606"/>
      <c r="DM14" s="606"/>
      <c r="DN14" s="606"/>
      <c r="DO14" s="606"/>
      <c r="DP14" s="607"/>
      <c r="DQ14" s="611">
        <v>316559</v>
      </c>
      <c r="DR14" s="606"/>
      <c r="DS14" s="606"/>
      <c r="DT14" s="606"/>
      <c r="DU14" s="606"/>
      <c r="DV14" s="606"/>
      <c r="DW14" s="606"/>
      <c r="DX14" s="606"/>
      <c r="DY14" s="606"/>
      <c r="DZ14" s="606"/>
      <c r="EA14" s="606"/>
      <c r="EB14" s="606"/>
      <c r="EC14" s="646"/>
    </row>
    <row r="15" spans="2:143" ht="11.25" customHeight="1">
      <c r="B15" s="600" t="s">
        <v>256</v>
      </c>
      <c r="C15" s="601"/>
      <c r="D15" s="601"/>
      <c r="E15" s="601"/>
      <c r="F15" s="601"/>
      <c r="G15" s="601"/>
      <c r="H15" s="601"/>
      <c r="I15" s="601"/>
      <c r="J15" s="601"/>
      <c r="K15" s="601"/>
      <c r="L15" s="601"/>
      <c r="M15" s="601"/>
      <c r="N15" s="601"/>
      <c r="O15" s="601"/>
      <c r="P15" s="601"/>
      <c r="Q15" s="602"/>
      <c r="R15" s="603">
        <v>17981</v>
      </c>
      <c r="S15" s="606"/>
      <c r="T15" s="606"/>
      <c r="U15" s="606"/>
      <c r="V15" s="606"/>
      <c r="W15" s="606"/>
      <c r="X15" s="606"/>
      <c r="Y15" s="607"/>
      <c r="Z15" s="665">
        <v>0.2</v>
      </c>
      <c r="AA15" s="665"/>
      <c r="AB15" s="665"/>
      <c r="AC15" s="665"/>
      <c r="AD15" s="666">
        <v>17981</v>
      </c>
      <c r="AE15" s="666"/>
      <c r="AF15" s="666"/>
      <c r="AG15" s="666"/>
      <c r="AH15" s="666"/>
      <c r="AI15" s="666"/>
      <c r="AJ15" s="666"/>
      <c r="AK15" s="666"/>
      <c r="AL15" s="608">
        <v>0.3</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188148</v>
      </c>
      <c r="BH15" s="606"/>
      <c r="BI15" s="606"/>
      <c r="BJ15" s="606"/>
      <c r="BK15" s="606"/>
      <c r="BL15" s="606"/>
      <c r="BM15" s="606"/>
      <c r="BN15" s="607"/>
      <c r="BO15" s="665">
        <v>4.5</v>
      </c>
      <c r="BP15" s="665"/>
      <c r="BQ15" s="665"/>
      <c r="BR15" s="665"/>
      <c r="BS15" s="611" t="s">
        <v>123</v>
      </c>
      <c r="BT15" s="606"/>
      <c r="BU15" s="606"/>
      <c r="BV15" s="606"/>
      <c r="BW15" s="606"/>
      <c r="BX15" s="606"/>
      <c r="BY15" s="606"/>
      <c r="BZ15" s="606"/>
      <c r="CA15" s="606"/>
      <c r="CB15" s="646"/>
      <c r="CD15" s="647" t="s">
        <v>258</v>
      </c>
      <c r="CE15" s="644"/>
      <c r="CF15" s="644"/>
      <c r="CG15" s="644"/>
      <c r="CH15" s="644"/>
      <c r="CI15" s="644"/>
      <c r="CJ15" s="644"/>
      <c r="CK15" s="644"/>
      <c r="CL15" s="644"/>
      <c r="CM15" s="644"/>
      <c r="CN15" s="644"/>
      <c r="CO15" s="644"/>
      <c r="CP15" s="644"/>
      <c r="CQ15" s="645"/>
      <c r="CR15" s="603">
        <v>811361</v>
      </c>
      <c r="CS15" s="606"/>
      <c r="CT15" s="606"/>
      <c r="CU15" s="606"/>
      <c r="CV15" s="606"/>
      <c r="CW15" s="606"/>
      <c r="CX15" s="606"/>
      <c r="CY15" s="607"/>
      <c r="CZ15" s="665">
        <v>8.9</v>
      </c>
      <c r="DA15" s="665"/>
      <c r="DB15" s="665"/>
      <c r="DC15" s="665"/>
      <c r="DD15" s="611">
        <v>97100</v>
      </c>
      <c r="DE15" s="606"/>
      <c r="DF15" s="606"/>
      <c r="DG15" s="606"/>
      <c r="DH15" s="606"/>
      <c r="DI15" s="606"/>
      <c r="DJ15" s="606"/>
      <c r="DK15" s="606"/>
      <c r="DL15" s="606"/>
      <c r="DM15" s="606"/>
      <c r="DN15" s="606"/>
      <c r="DO15" s="606"/>
      <c r="DP15" s="607"/>
      <c r="DQ15" s="611">
        <v>720072</v>
      </c>
      <c r="DR15" s="606"/>
      <c r="DS15" s="606"/>
      <c r="DT15" s="606"/>
      <c r="DU15" s="606"/>
      <c r="DV15" s="606"/>
      <c r="DW15" s="606"/>
      <c r="DX15" s="606"/>
      <c r="DY15" s="606"/>
      <c r="DZ15" s="606"/>
      <c r="EA15" s="606"/>
      <c r="EB15" s="606"/>
      <c r="EC15" s="646"/>
    </row>
    <row r="16" spans="2:143" ht="11.25" customHeight="1">
      <c r="B16" s="600" t="s">
        <v>259</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238</v>
      </c>
      <c r="AA16" s="665"/>
      <c r="AB16" s="665"/>
      <c r="AC16" s="665"/>
      <c r="AD16" s="666" t="s">
        <v>123</v>
      </c>
      <c r="AE16" s="666"/>
      <c r="AF16" s="666"/>
      <c r="AG16" s="666"/>
      <c r="AH16" s="666"/>
      <c r="AI16" s="666"/>
      <c r="AJ16" s="666"/>
      <c r="AK16" s="666"/>
      <c r="AL16" s="608" t="s">
        <v>123</v>
      </c>
      <c r="AM16" s="609"/>
      <c r="AN16" s="609"/>
      <c r="AO16" s="667"/>
      <c r="AP16" s="600" t="s">
        <v>260</v>
      </c>
      <c r="AQ16" s="601"/>
      <c r="AR16" s="601"/>
      <c r="AS16" s="601"/>
      <c r="AT16" s="601"/>
      <c r="AU16" s="601"/>
      <c r="AV16" s="601"/>
      <c r="AW16" s="601"/>
      <c r="AX16" s="601"/>
      <c r="AY16" s="601"/>
      <c r="AZ16" s="601"/>
      <c r="BA16" s="601"/>
      <c r="BB16" s="601"/>
      <c r="BC16" s="601"/>
      <c r="BD16" s="601"/>
      <c r="BE16" s="601"/>
      <c r="BF16" s="602"/>
      <c r="BG16" s="603" t="s">
        <v>123</v>
      </c>
      <c r="BH16" s="606"/>
      <c r="BI16" s="606"/>
      <c r="BJ16" s="606"/>
      <c r="BK16" s="606"/>
      <c r="BL16" s="606"/>
      <c r="BM16" s="606"/>
      <c r="BN16" s="607"/>
      <c r="BO16" s="665" t="s">
        <v>238</v>
      </c>
      <c r="BP16" s="665"/>
      <c r="BQ16" s="665"/>
      <c r="BR16" s="665"/>
      <c r="BS16" s="611" t="s">
        <v>238</v>
      </c>
      <c r="BT16" s="606"/>
      <c r="BU16" s="606"/>
      <c r="BV16" s="606"/>
      <c r="BW16" s="606"/>
      <c r="BX16" s="606"/>
      <c r="BY16" s="606"/>
      <c r="BZ16" s="606"/>
      <c r="CA16" s="606"/>
      <c r="CB16" s="646"/>
      <c r="CD16" s="647" t="s">
        <v>261</v>
      </c>
      <c r="CE16" s="644"/>
      <c r="CF16" s="644"/>
      <c r="CG16" s="644"/>
      <c r="CH16" s="644"/>
      <c r="CI16" s="644"/>
      <c r="CJ16" s="644"/>
      <c r="CK16" s="644"/>
      <c r="CL16" s="644"/>
      <c r="CM16" s="644"/>
      <c r="CN16" s="644"/>
      <c r="CO16" s="644"/>
      <c r="CP16" s="644"/>
      <c r="CQ16" s="645"/>
      <c r="CR16" s="603" t="s">
        <v>123</v>
      </c>
      <c r="CS16" s="606"/>
      <c r="CT16" s="606"/>
      <c r="CU16" s="606"/>
      <c r="CV16" s="606"/>
      <c r="CW16" s="606"/>
      <c r="CX16" s="606"/>
      <c r="CY16" s="607"/>
      <c r="CZ16" s="665" t="s">
        <v>123</v>
      </c>
      <c r="DA16" s="665"/>
      <c r="DB16" s="665"/>
      <c r="DC16" s="665"/>
      <c r="DD16" s="611" t="s">
        <v>238</v>
      </c>
      <c r="DE16" s="606"/>
      <c r="DF16" s="606"/>
      <c r="DG16" s="606"/>
      <c r="DH16" s="606"/>
      <c r="DI16" s="606"/>
      <c r="DJ16" s="606"/>
      <c r="DK16" s="606"/>
      <c r="DL16" s="606"/>
      <c r="DM16" s="606"/>
      <c r="DN16" s="606"/>
      <c r="DO16" s="606"/>
      <c r="DP16" s="607"/>
      <c r="DQ16" s="611" t="s">
        <v>123</v>
      </c>
      <c r="DR16" s="606"/>
      <c r="DS16" s="606"/>
      <c r="DT16" s="606"/>
      <c r="DU16" s="606"/>
      <c r="DV16" s="606"/>
      <c r="DW16" s="606"/>
      <c r="DX16" s="606"/>
      <c r="DY16" s="606"/>
      <c r="DZ16" s="606"/>
      <c r="EA16" s="606"/>
      <c r="EB16" s="606"/>
      <c r="EC16" s="646"/>
    </row>
    <row r="17" spans="2:133" ht="11.25" customHeight="1">
      <c r="B17" s="600" t="s">
        <v>262</v>
      </c>
      <c r="C17" s="601"/>
      <c r="D17" s="601"/>
      <c r="E17" s="601"/>
      <c r="F17" s="601"/>
      <c r="G17" s="601"/>
      <c r="H17" s="601"/>
      <c r="I17" s="601"/>
      <c r="J17" s="601"/>
      <c r="K17" s="601"/>
      <c r="L17" s="601"/>
      <c r="M17" s="601"/>
      <c r="N17" s="601"/>
      <c r="O17" s="601"/>
      <c r="P17" s="601"/>
      <c r="Q17" s="602"/>
      <c r="R17" s="603">
        <v>26182</v>
      </c>
      <c r="S17" s="606"/>
      <c r="T17" s="606"/>
      <c r="U17" s="606"/>
      <c r="V17" s="606"/>
      <c r="W17" s="606"/>
      <c r="X17" s="606"/>
      <c r="Y17" s="607"/>
      <c r="Z17" s="665">
        <v>0.3</v>
      </c>
      <c r="AA17" s="665"/>
      <c r="AB17" s="665"/>
      <c r="AC17" s="665"/>
      <c r="AD17" s="666">
        <v>26182</v>
      </c>
      <c r="AE17" s="666"/>
      <c r="AF17" s="666"/>
      <c r="AG17" s="666"/>
      <c r="AH17" s="666"/>
      <c r="AI17" s="666"/>
      <c r="AJ17" s="666"/>
      <c r="AK17" s="666"/>
      <c r="AL17" s="608">
        <v>0.4</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123</v>
      </c>
      <c r="BH17" s="606"/>
      <c r="BI17" s="606"/>
      <c r="BJ17" s="606"/>
      <c r="BK17" s="606"/>
      <c r="BL17" s="606"/>
      <c r="BM17" s="606"/>
      <c r="BN17" s="607"/>
      <c r="BO17" s="665" t="s">
        <v>123</v>
      </c>
      <c r="BP17" s="665"/>
      <c r="BQ17" s="665"/>
      <c r="BR17" s="665"/>
      <c r="BS17" s="611" t="s">
        <v>123</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1144045</v>
      </c>
      <c r="CS17" s="606"/>
      <c r="CT17" s="606"/>
      <c r="CU17" s="606"/>
      <c r="CV17" s="606"/>
      <c r="CW17" s="606"/>
      <c r="CX17" s="606"/>
      <c r="CY17" s="607"/>
      <c r="CZ17" s="665">
        <v>12.6</v>
      </c>
      <c r="DA17" s="665"/>
      <c r="DB17" s="665"/>
      <c r="DC17" s="665"/>
      <c r="DD17" s="611" t="s">
        <v>238</v>
      </c>
      <c r="DE17" s="606"/>
      <c r="DF17" s="606"/>
      <c r="DG17" s="606"/>
      <c r="DH17" s="606"/>
      <c r="DI17" s="606"/>
      <c r="DJ17" s="606"/>
      <c r="DK17" s="606"/>
      <c r="DL17" s="606"/>
      <c r="DM17" s="606"/>
      <c r="DN17" s="606"/>
      <c r="DO17" s="606"/>
      <c r="DP17" s="607"/>
      <c r="DQ17" s="611">
        <v>1144045</v>
      </c>
      <c r="DR17" s="606"/>
      <c r="DS17" s="606"/>
      <c r="DT17" s="606"/>
      <c r="DU17" s="606"/>
      <c r="DV17" s="606"/>
      <c r="DW17" s="606"/>
      <c r="DX17" s="606"/>
      <c r="DY17" s="606"/>
      <c r="DZ17" s="606"/>
      <c r="EA17" s="606"/>
      <c r="EB17" s="606"/>
      <c r="EC17" s="646"/>
    </row>
    <row r="18" spans="2:133" ht="11.25" customHeight="1">
      <c r="B18" s="600" t="s">
        <v>265</v>
      </c>
      <c r="C18" s="601"/>
      <c r="D18" s="601"/>
      <c r="E18" s="601"/>
      <c r="F18" s="601"/>
      <c r="G18" s="601"/>
      <c r="H18" s="601"/>
      <c r="I18" s="601"/>
      <c r="J18" s="601"/>
      <c r="K18" s="601"/>
      <c r="L18" s="601"/>
      <c r="M18" s="601"/>
      <c r="N18" s="601"/>
      <c r="O18" s="601"/>
      <c r="P18" s="601"/>
      <c r="Q18" s="602"/>
      <c r="R18" s="603">
        <v>1021405</v>
      </c>
      <c r="S18" s="606"/>
      <c r="T18" s="606"/>
      <c r="U18" s="606"/>
      <c r="V18" s="606"/>
      <c r="W18" s="606"/>
      <c r="X18" s="606"/>
      <c r="Y18" s="607"/>
      <c r="Z18" s="665">
        <v>10.6</v>
      </c>
      <c r="AA18" s="665"/>
      <c r="AB18" s="665"/>
      <c r="AC18" s="665"/>
      <c r="AD18" s="666">
        <v>970675</v>
      </c>
      <c r="AE18" s="666"/>
      <c r="AF18" s="666"/>
      <c r="AG18" s="666"/>
      <c r="AH18" s="666"/>
      <c r="AI18" s="666"/>
      <c r="AJ18" s="666"/>
      <c r="AK18" s="666"/>
      <c r="AL18" s="608">
        <v>16.399999999999999</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238</v>
      </c>
      <c r="BP18" s="665"/>
      <c r="BQ18" s="665"/>
      <c r="BR18" s="665"/>
      <c r="BS18" s="611" t="s">
        <v>123</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238</v>
      </c>
      <c r="DA18" s="665"/>
      <c r="DB18" s="665"/>
      <c r="DC18" s="665"/>
      <c r="DD18" s="611" t="s">
        <v>238</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c r="B19" s="600" t="s">
        <v>268</v>
      </c>
      <c r="C19" s="601"/>
      <c r="D19" s="601"/>
      <c r="E19" s="601"/>
      <c r="F19" s="601"/>
      <c r="G19" s="601"/>
      <c r="H19" s="601"/>
      <c r="I19" s="601"/>
      <c r="J19" s="601"/>
      <c r="K19" s="601"/>
      <c r="L19" s="601"/>
      <c r="M19" s="601"/>
      <c r="N19" s="601"/>
      <c r="O19" s="601"/>
      <c r="P19" s="601"/>
      <c r="Q19" s="602"/>
      <c r="R19" s="603">
        <v>970675</v>
      </c>
      <c r="S19" s="606"/>
      <c r="T19" s="606"/>
      <c r="U19" s="606"/>
      <c r="V19" s="606"/>
      <c r="W19" s="606"/>
      <c r="X19" s="606"/>
      <c r="Y19" s="607"/>
      <c r="Z19" s="665">
        <v>10.1</v>
      </c>
      <c r="AA19" s="665"/>
      <c r="AB19" s="665"/>
      <c r="AC19" s="665"/>
      <c r="AD19" s="666">
        <v>970675</v>
      </c>
      <c r="AE19" s="666"/>
      <c r="AF19" s="666"/>
      <c r="AG19" s="666"/>
      <c r="AH19" s="666"/>
      <c r="AI19" s="666"/>
      <c r="AJ19" s="666"/>
      <c r="AK19" s="666"/>
      <c r="AL19" s="608">
        <v>16.399999999999999</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v>2760</v>
      </c>
      <c r="BH19" s="606"/>
      <c r="BI19" s="606"/>
      <c r="BJ19" s="606"/>
      <c r="BK19" s="606"/>
      <c r="BL19" s="606"/>
      <c r="BM19" s="606"/>
      <c r="BN19" s="607"/>
      <c r="BO19" s="665">
        <v>0.1</v>
      </c>
      <c r="BP19" s="665"/>
      <c r="BQ19" s="665"/>
      <c r="BR19" s="665"/>
      <c r="BS19" s="611" t="s">
        <v>238</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238</v>
      </c>
      <c r="CS19" s="606"/>
      <c r="CT19" s="606"/>
      <c r="CU19" s="606"/>
      <c r="CV19" s="606"/>
      <c r="CW19" s="606"/>
      <c r="CX19" s="606"/>
      <c r="CY19" s="607"/>
      <c r="CZ19" s="665" t="s">
        <v>123</v>
      </c>
      <c r="DA19" s="665"/>
      <c r="DB19" s="665"/>
      <c r="DC19" s="665"/>
      <c r="DD19" s="611" t="s">
        <v>123</v>
      </c>
      <c r="DE19" s="606"/>
      <c r="DF19" s="606"/>
      <c r="DG19" s="606"/>
      <c r="DH19" s="606"/>
      <c r="DI19" s="606"/>
      <c r="DJ19" s="606"/>
      <c r="DK19" s="606"/>
      <c r="DL19" s="606"/>
      <c r="DM19" s="606"/>
      <c r="DN19" s="606"/>
      <c r="DO19" s="606"/>
      <c r="DP19" s="607"/>
      <c r="DQ19" s="611" t="s">
        <v>238</v>
      </c>
      <c r="DR19" s="606"/>
      <c r="DS19" s="606"/>
      <c r="DT19" s="606"/>
      <c r="DU19" s="606"/>
      <c r="DV19" s="606"/>
      <c r="DW19" s="606"/>
      <c r="DX19" s="606"/>
      <c r="DY19" s="606"/>
      <c r="DZ19" s="606"/>
      <c r="EA19" s="606"/>
      <c r="EB19" s="606"/>
      <c r="EC19" s="646"/>
    </row>
    <row r="20" spans="2:133" ht="11.25" customHeight="1">
      <c r="B20" s="600" t="s">
        <v>271</v>
      </c>
      <c r="C20" s="601"/>
      <c r="D20" s="601"/>
      <c r="E20" s="601"/>
      <c r="F20" s="601"/>
      <c r="G20" s="601"/>
      <c r="H20" s="601"/>
      <c r="I20" s="601"/>
      <c r="J20" s="601"/>
      <c r="K20" s="601"/>
      <c r="L20" s="601"/>
      <c r="M20" s="601"/>
      <c r="N20" s="601"/>
      <c r="O20" s="601"/>
      <c r="P20" s="601"/>
      <c r="Q20" s="602"/>
      <c r="R20" s="603">
        <v>50730</v>
      </c>
      <c r="S20" s="606"/>
      <c r="T20" s="606"/>
      <c r="U20" s="606"/>
      <c r="V20" s="606"/>
      <c r="W20" s="606"/>
      <c r="X20" s="606"/>
      <c r="Y20" s="607"/>
      <c r="Z20" s="665">
        <v>0.5</v>
      </c>
      <c r="AA20" s="665"/>
      <c r="AB20" s="665"/>
      <c r="AC20" s="665"/>
      <c r="AD20" s="666" t="s">
        <v>238</v>
      </c>
      <c r="AE20" s="666"/>
      <c r="AF20" s="666"/>
      <c r="AG20" s="666"/>
      <c r="AH20" s="666"/>
      <c r="AI20" s="666"/>
      <c r="AJ20" s="666"/>
      <c r="AK20" s="666"/>
      <c r="AL20" s="608" t="s">
        <v>123</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v>2760</v>
      </c>
      <c r="BH20" s="606"/>
      <c r="BI20" s="606"/>
      <c r="BJ20" s="606"/>
      <c r="BK20" s="606"/>
      <c r="BL20" s="606"/>
      <c r="BM20" s="606"/>
      <c r="BN20" s="607"/>
      <c r="BO20" s="665">
        <v>0.1</v>
      </c>
      <c r="BP20" s="665"/>
      <c r="BQ20" s="665"/>
      <c r="BR20" s="665"/>
      <c r="BS20" s="611" t="s">
        <v>238</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9078203</v>
      </c>
      <c r="CS20" s="606"/>
      <c r="CT20" s="606"/>
      <c r="CU20" s="606"/>
      <c r="CV20" s="606"/>
      <c r="CW20" s="606"/>
      <c r="CX20" s="606"/>
      <c r="CY20" s="607"/>
      <c r="CZ20" s="665">
        <v>100</v>
      </c>
      <c r="DA20" s="665"/>
      <c r="DB20" s="665"/>
      <c r="DC20" s="665"/>
      <c r="DD20" s="611">
        <v>622143</v>
      </c>
      <c r="DE20" s="606"/>
      <c r="DF20" s="606"/>
      <c r="DG20" s="606"/>
      <c r="DH20" s="606"/>
      <c r="DI20" s="606"/>
      <c r="DJ20" s="606"/>
      <c r="DK20" s="606"/>
      <c r="DL20" s="606"/>
      <c r="DM20" s="606"/>
      <c r="DN20" s="606"/>
      <c r="DO20" s="606"/>
      <c r="DP20" s="607"/>
      <c r="DQ20" s="611">
        <v>6320949</v>
      </c>
      <c r="DR20" s="606"/>
      <c r="DS20" s="606"/>
      <c r="DT20" s="606"/>
      <c r="DU20" s="606"/>
      <c r="DV20" s="606"/>
      <c r="DW20" s="606"/>
      <c r="DX20" s="606"/>
      <c r="DY20" s="606"/>
      <c r="DZ20" s="606"/>
      <c r="EA20" s="606"/>
      <c r="EB20" s="606"/>
      <c r="EC20" s="646"/>
    </row>
    <row r="21" spans="2:133" ht="11.25" customHeight="1">
      <c r="B21" s="600" t="s">
        <v>274</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123</v>
      </c>
      <c r="AA21" s="665"/>
      <c r="AB21" s="665"/>
      <c r="AC21" s="665"/>
      <c r="AD21" s="666" t="s">
        <v>123</v>
      </c>
      <c r="AE21" s="666"/>
      <c r="AF21" s="666"/>
      <c r="AG21" s="666"/>
      <c r="AH21" s="666"/>
      <c r="AI21" s="666"/>
      <c r="AJ21" s="666"/>
      <c r="AK21" s="666"/>
      <c r="AL21" s="608" t="s">
        <v>238</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v>2760</v>
      </c>
      <c r="BH21" s="606"/>
      <c r="BI21" s="606"/>
      <c r="BJ21" s="606"/>
      <c r="BK21" s="606"/>
      <c r="BL21" s="606"/>
      <c r="BM21" s="606"/>
      <c r="BN21" s="607"/>
      <c r="BO21" s="665">
        <v>0.1</v>
      </c>
      <c r="BP21" s="665"/>
      <c r="BQ21" s="665"/>
      <c r="BR21" s="665"/>
      <c r="BS21" s="611" t="s">
        <v>123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276</v>
      </c>
      <c r="C22" s="601"/>
      <c r="D22" s="601"/>
      <c r="E22" s="601"/>
      <c r="F22" s="601"/>
      <c r="G22" s="601"/>
      <c r="H22" s="601"/>
      <c r="I22" s="601"/>
      <c r="J22" s="601"/>
      <c r="K22" s="601"/>
      <c r="L22" s="601"/>
      <c r="M22" s="601"/>
      <c r="N22" s="601"/>
      <c r="O22" s="601"/>
      <c r="P22" s="601"/>
      <c r="Q22" s="602"/>
      <c r="R22" s="603">
        <v>5904391</v>
      </c>
      <c r="S22" s="606"/>
      <c r="T22" s="606"/>
      <c r="U22" s="606"/>
      <c r="V22" s="606"/>
      <c r="W22" s="606"/>
      <c r="X22" s="606"/>
      <c r="Y22" s="607"/>
      <c r="Z22" s="665">
        <v>61.1</v>
      </c>
      <c r="AA22" s="665"/>
      <c r="AB22" s="665"/>
      <c r="AC22" s="665"/>
      <c r="AD22" s="666">
        <v>5853661</v>
      </c>
      <c r="AE22" s="666"/>
      <c r="AF22" s="666"/>
      <c r="AG22" s="666"/>
      <c r="AH22" s="666"/>
      <c r="AI22" s="666"/>
      <c r="AJ22" s="666"/>
      <c r="AK22" s="666"/>
      <c r="AL22" s="608">
        <v>98.9</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t="s">
        <v>123</v>
      </c>
      <c r="BH22" s="606"/>
      <c r="BI22" s="606"/>
      <c r="BJ22" s="606"/>
      <c r="BK22" s="606"/>
      <c r="BL22" s="606"/>
      <c r="BM22" s="606"/>
      <c r="BN22" s="607"/>
      <c r="BO22" s="665" t="s">
        <v>250</v>
      </c>
      <c r="BP22" s="665"/>
      <c r="BQ22" s="665"/>
      <c r="BR22" s="665"/>
      <c r="BS22" s="611" t="s">
        <v>238</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279</v>
      </c>
      <c r="C23" s="601"/>
      <c r="D23" s="601"/>
      <c r="E23" s="601"/>
      <c r="F23" s="601"/>
      <c r="G23" s="601"/>
      <c r="H23" s="601"/>
      <c r="I23" s="601"/>
      <c r="J23" s="601"/>
      <c r="K23" s="601"/>
      <c r="L23" s="601"/>
      <c r="M23" s="601"/>
      <c r="N23" s="601"/>
      <c r="O23" s="601"/>
      <c r="P23" s="601"/>
      <c r="Q23" s="602"/>
      <c r="R23" s="603">
        <v>5328</v>
      </c>
      <c r="S23" s="606"/>
      <c r="T23" s="606"/>
      <c r="U23" s="606"/>
      <c r="V23" s="606"/>
      <c r="W23" s="606"/>
      <c r="X23" s="606"/>
      <c r="Y23" s="607"/>
      <c r="Z23" s="665">
        <v>0.1</v>
      </c>
      <c r="AA23" s="665"/>
      <c r="AB23" s="665"/>
      <c r="AC23" s="665"/>
      <c r="AD23" s="666">
        <v>5328</v>
      </c>
      <c r="AE23" s="666"/>
      <c r="AF23" s="666"/>
      <c r="AG23" s="666"/>
      <c r="AH23" s="666"/>
      <c r="AI23" s="666"/>
      <c r="AJ23" s="666"/>
      <c r="AK23" s="666"/>
      <c r="AL23" s="608">
        <v>0.1</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t="s">
        <v>238</v>
      </c>
      <c r="BH23" s="606"/>
      <c r="BI23" s="606"/>
      <c r="BJ23" s="606"/>
      <c r="BK23" s="606"/>
      <c r="BL23" s="606"/>
      <c r="BM23" s="606"/>
      <c r="BN23" s="607"/>
      <c r="BO23" s="665" t="s">
        <v>123</v>
      </c>
      <c r="BP23" s="665"/>
      <c r="BQ23" s="665"/>
      <c r="BR23" s="665"/>
      <c r="BS23" s="611" t="s">
        <v>238</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c r="B24" s="600" t="s">
        <v>286</v>
      </c>
      <c r="C24" s="601"/>
      <c r="D24" s="601"/>
      <c r="E24" s="601"/>
      <c r="F24" s="601"/>
      <c r="G24" s="601"/>
      <c r="H24" s="601"/>
      <c r="I24" s="601"/>
      <c r="J24" s="601"/>
      <c r="K24" s="601"/>
      <c r="L24" s="601"/>
      <c r="M24" s="601"/>
      <c r="N24" s="601"/>
      <c r="O24" s="601"/>
      <c r="P24" s="601"/>
      <c r="Q24" s="602"/>
      <c r="R24" s="603">
        <v>146025</v>
      </c>
      <c r="S24" s="606"/>
      <c r="T24" s="606"/>
      <c r="U24" s="606"/>
      <c r="V24" s="606"/>
      <c r="W24" s="606"/>
      <c r="X24" s="606"/>
      <c r="Y24" s="607"/>
      <c r="Z24" s="665">
        <v>1.5</v>
      </c>
      <c r="AA24" s="665"/>
      <c r="AB24" s="665"/>
      <c r="AC24" s="665"/>
      <c r="AD24" s="666" t="s">
        <v>238</v>
      </c>
      <c r="AE24" s="666"/>
      <c r="AF24" s="666"/>
      <c r="AG24" s="666"/>
      <c r="AH24" s="666"/>
      <c r="AI24" s="666"/>
      <c r="AJ24" s="666"/>
      <c r="AK24" s="666"/>
      <c r="AL24" s="608" t="s">
        <v>123</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123</v>
      </c>
      <c r="BH24" s="606"/>
      <c r="BI24" s="606"/>
      <c r="BJ24" s="606"/>
      <c r="BK24" s="606"/>
      <c r="BL24" s="606"/>
      <c r="BM24" s="606"/>
      <c r="BN24" s="607"/>
      <c r="BO24" s="665" t="s">
        <v>238</v>
      </c>
      <c r="BP24" s="665"/>
      <c r="BQ24" s="665"/>
      <c r="BR24" s="665"/>
      <c r="BS24" s="611" t="s">
        <v>238</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4945342</v>
      </c>
      <c r="CS24" s="669"/>
      <c r="CT24" s="669"/>
      <c r="CU24" s="669"/>
      <c r="CV24" s="669"/>
      <c r="CW24" s="669"/>
      <c r="CX24" s="669"/>
      <c r="CY24" s="715"/>
      <c r="CZ24" s="716">
        <v>54.5</v>
      </c>
      <c r="DA24" s="685"/>
      <c r="DB24" s="685"/>
      <c r="DC24" s="719"/>
      <c r="DD24" s="714">
        <v>3040378</v>
      </c>
      <c r="DE24" s="669"/>
      <c r="DF24" s="669"/>
      <c r="DG24" s="669"/>
      <c r="DH24" s="669"/>
      <c r="DI24" s="669"/>
      <c r="DJ24" s="669"/>
      <c r="DK24" s="715"/>
      <c r="DL24" s="714">
        <v>3037354</v>
      </c>
      <c r="DM24" s="669"/>
      <c r="DN24" s="669"/>
      <c r="DO24" s="669"/>
      <c r="DP24" s="669"/>
      <c r="DQ24" s="669"/>
      <c r="DR24" s="669"/>
      <c r="DS24" s="669"/>
      <c r="DT24" s="669"/>
      <c r="DU24" s="669"/>
      <c r="DV24" s="715"/>
      <c r="DW24" s="716">
        <v>47.7</v>
      </c>
      <c r="DX24" s="685"/>
      <c r="DY24" s="685"/>
      <c r="DZ24" s="685"/>
      <c r="EA24" s="685"/>
      <c r="EB24" s="685"/>
      <c r="EC24" s="717"/>
    </row>
    <row r="25" spans="2:133" ht="11.25" customHeight="1">
      <c r="B25" s="600" t="s">
        <v>289</v>
      </c>
      <c r="C25" s="601"/>
      <c r="D25" s="601"/>
      <c r="E25" s="601"/>
      <c r="F25" s="601"/>
      <c r="G25" s="601"/>
      <c r="H25" s="601"/>
      <c r="I25" s="601"/>
      <c r="J25" s="601"/>
      <c r="K25" s="601"/>
      <c r="L25" s="601"/>
      <c r="M25" s="601"/>
      <c r="N25" s="601"/>
      <c r="O25" s="601"/>
      <c r="P25" s="601"/>
      <c r="Q25" s="602"/>
      <c r="R25" s="603">
        <v>158762</v>
      </c>
      <c r="S25" s="606"/>
      <c r="T25" s="606"/>
      <c r="U25" s="606"/>
      <c r="V25" s="606"/>
      <c r="W25" s="606"/>
      <c r="X25" s="606"/>
      <c r="Y25" s="607"/>
      <c r="Z25" s="665">
        <v>1.6</v>
      </c>
      <c r="AA25" s="665"/>
      <c r="AB25" s="665"/>
      <c r="AC25" s="665"/>
      <c r="AD25" s="666">
        <v>27467</v>
      </c>
      <c r="AE25" s="666"/>
      <c r="AF25" s="666"/>
      <c r="AG25" s="666"/>
      <c r="AH25" s="666"/>
      <c r="AI25" s="666"/>
      <c r="AJ25" s="666"/>
      <c r="AK25" s="666"/>
      <c r="AL25" s="608">
        <v>0.5</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238</v>
      </c>
      <c r="BH25" s="606"/>
      <c r="BI25" s="606"/>
      <c r="BJ25" s="606"/>
      <c r="BK25" s="606"/>
      <c r="BL25" s="606"/>
      <c r="BM25" s="606"/>
      <c r="BN25" s="607"/>
      <c r="BO25" s="665" t="s">
        <v>123</v>
      </c>
      <c r="BP25" s="665"/>
      <c r="BQ25" s="665"/>
      <c r="BR25" s="665"/>
      <c r="BS25" s="611" t="s">
        <v>123</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1434093</v>
      </c>
      <c r="CS25" s="604"/>
      <c r="CT25" s="604"/>
      <c r="CU25" s="604"/>
      <c r="CV25" s="604"/>
      <c r="CW25" s="604"/>
      <c r="CX25" s="604"/>
      <c r="CY25" s="605"/>
      <c r="CZ25" s="608">
        <v>15.8</v>
      </c>
      <c r="DA25" s="637"/>
      <c r="DB25" s="637"/>
      <c r="DC25" s="638"/>
      <c r="DD25" s="611">
        <v>1233217</v>
      </c>
      <c r="DE25" s="604"/>
      <c r="DF25" s="604"/>
      <c r="DG25" s="604"/>
      <c r="DH25" s="604"/>
      <c r="DI25" s="604"/>
      <c r="DJ25" s="604"/>
      <c r="DK25" s="605"/>
      <c r="DL25" s="611">
        <v>1231362</v>
      </c>
      <c r="DM25" s="604"/>
      <c r="DN25" s="604"/>
      <c r="DO25" s="604"/>
      <c r="DP25" s="604"/>
      <c r="DQ25" s="604"/>
      <c r="DR25" s="604"/>
      <c r="DS25" s="604"/>
      <c r="DT25" s="604"/>
      <c r="DU25" s="604"/>
      <c r="DV25" s="605"/>
      <c r="DW25" s="608">
        <v>19.3</v>
      </c>
      <c r="DX25" s="637"/>
      <c r="DY25" s="637"/>
      <c r="DZ25" s="637"/>
      <c r="EA25" s="637"/>
      <c r="EB25" s="637"/>
      <c r="EC25" s="639"/>
    </row>
    <row r="26" spans="2:133" ht="11.25" customHeight="1">
      <c r="B26" s="600" t="s">
        <v>292</v>
      </c>
      <c r="C26" s="601"/>
      <c r="D26" s="601"/>
      <c r="E26" s="601"/>
      <c r="F26" s="601"/>
      <c r="G26" s="601"/>
      <c r="H26" s="601"/>
      <c r="I26" s="601"/>
      <c r="J26" s="601"/>
      <c r="K26" s="601"/>
      <c r="L26" s="601"/>
      <c r="M26" s="601"/>
      <c r="N26" s="601"/>
      <c r="O26" s="601"/>
      <c r="P26" s="601"/>
      <c r="Q26" s="602"/>
      <c r="R26" s="603">
        <v>15000</v>
      </c>
      <c r="S26" s="606"/>
      <c r="T26" s="606"/>
      <c r="U26" s="606"/>
      <c r="V26" s="606"/>
      <c r="W26" s="606"/>
      <c r="X26" s="606"/>
      <c r="Y26" s="607"/>
      <c r="Z26" s="665">
        <v>0.2</v>
      </c>
      <c r="AA26" s="665"/>
      <c r="AB26" s="665"/>
      <c r="AC26" s="665"/>
      <c r="AD26" s="666" t="s">
        <v>234</v>
      </c>
      <c r="AE26" s="666"/>
      <c r="AF26" s="666"/>
      <c r="AG26" s="666"/>
      <c r="AH26" s="666"/>
      <c r="AI26" s="666"/>
      <c r="AJ26" s="666"/>
      <c r="AK26" s="666"/>
      <c r="AL26" s="608" t="s">
        <v>238</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238</v>
      </c>
      <c r="BH26" s="606"/>
      <c r="BI26" s="606"/>
      <c r="BJ26" s="606"/>
      <c r="BK26" s="606"/>
      <c r="BL26" s="606"/>
      <c r="BM26" s="606"/>
      <c r="BN26" s="607"/>
      <c r="BO26" s="665" t="s">
        <v>250</v>
      </c>
      <c r="BP26" s="665"/>
      <c r="BQ26" s="665"/>
      <c r="BR26" s="665"/>
      <c r="BS26" s="611" t="s">
        <v>123</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877611</v>
      </c>
      <c r="CS26" s="606"/>
      <c r="CT26" s="606"/>
      <c r="CU26" s="606"/>
      <c r="CV26" s="606"/>
      <c r="CW26" s="606"/>
      <c r="CX26" s="606"/>
      <c r="CY26" s="607"/>
      <c r="CZ26" s="608">
        <v>9.6999999999999993</v>
      </c>
      <c r="DA26" s="637"/>
      <c r="DB26" s="637"/>
      <c r="DC26" s="638"/>
      <c r="DD26" s="611">
        <v>696776</v>
      </c>
      <c r="DE26" s="606"/>
      <c r="DF26" s="606"/>
      <c r="DG26" s="606"/>
      <c r="DH26" s="606"/>
      <c r="DI26" s="606"/>
      <c r="DJ26" s="606"/>
      <c r="DK26" s="607"/>
      <c r="DL26" s="611" t="s">
        <v>238</v>
      </c>
      <c r="DM26" s="606"/>
      <c r="DN26" s="606"/>
      <c r="DO26" s="606"/>
      <c r="DP26" s="606"/>
      <c r="DQ26" s="606"/>
      <c r="DR26" s="606"/>
      <c r="DS26" s="606"/>
      <c r="DT26" s="606"/>
      <c r="DU26" s="606"/>
      <c r="DV26" s="607"/>
      <c r="DW26" s="608" t="s">
        <v>123</v>
      </c>
      <c r="DX26" s="637"/>
      <c r="DY26" s="637"/>
      <c r="DZ26" s="637"/>
      <c r="EA26" s="637"/>
      <c r="EB26" s="637"/>
      <c r="EC26" s="639"/>
    </row>
    <row r="27" spans="2:133" ht="11.25" customHeight="1">
      <c r="B27" s="600" t="s">
        <v>295</v>
      </c>
      <c r="C27" s="601"/>
      <c r="D27" s="601"/>
      <c r="E27" s="601"/>
      <c r="F27" s="601"/>
      <c r="G27" s="601"/>
      <c r="H27" s="601"/>
      <c r="I27" s="601"/>
      <c r="J27" s="601"/>
      <c r="K27" s="601"/>
      <c r="L27" s="601"/>
      <c r="M27" s="601"/>
      <c r="N27" s="601"/>
      <c r="O27" s="601"/>
      <c r="P27" s="601"/>
      <c r="Q27" s="602"/>
      <c r="R27" s="603">
        <v>1464347</v>
      </c>
      <c r="S27" s="606"/>
      <c r="T27" s="606"/>
      <c r="U27" s="606"/>
      <c r="V27" s="606"/>
      <c r="W27" s="606"/>
      <c r="X27" s="606"/>
      <c r="Y27" s="607"/>
      <c r="Z27" s="665">
        <v>15.2</v>
      </c>
      <c r="AA27" s="665"/>
      <c r="AB27" s="665"/>
      <c r="AC27" s="665"/>
      <c r="AD27" s="666" t="s">
        <v>238</v>
      </c>
      <c r="AE27" s="666"/>
      <c r="AF27" s="666"/>
      <c r="AG27" s="666"/>
      <c r="AH27" s="666"/>
      <c r="AI27" s="666"/>
      <c r="AJ27" s="666"/>
      <c r="AK27" s="666"/>
      <c r="AL27" s="608" t="s">
        <v>238</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4196327</v>
      </c>
      <c r="BH27" s="606"/>
      <c r="BI27" s="606"/>
      <c r="BJ27" s="606"/>
      <c r="BK27" s="606"/>
      <c r="BL27" s="606"/>
      <c r="BM27" s="606"/>
      <c r="BN27" s="607"/>
      <c r="BO27" s="665">
        <v>100</v>
      </c>
      <c r="BP27" s="665"/>
      <c r="BQ27" s="665"/>
      <c r="BR27" s="665"/>
      <c r="BS27" s="611">
        <v>22470</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2367204</v>
      </c>
      <c r="CS27" s="604"/>
      <c r="CT27" s="604"/>
      <c r="CU27" s="604"/>
      <c r="CV27" s="604"/>
      <c r="CW27" s="604"/>
      <c r="CX27" s="604"/>
      <c r="CY27" s="605"/>
      <c r="CZ27" s="608">
        <v>26.1</v>
      </c>
      <c r="DA27" s="637"/>
      <c r="DB27" s="637"/>
      <c r="DC27" s="638"/>
      <c r="DD27" s="611">
        <v>663116</v>
      </c>
      <c r="DE27" s="604"/>
      <c r="DF27" s="604"/>
      <c r="DG27" s="604"/>
      <c r="DH27" s="604"/>
      <c r="DI27" s="604"/>
      <c r="DJ27" s="604"/>
      <c r="DK27" s="605"/>
      <c r="DL27" s="611">
        <v>661947</v>
      </c>
      <c r="DM27" s="604"/>
      <c r="DN27" s="604"/>
      <c r="DO27" s="604"/>
      <c r="DP27" s="604"/>
      <c r="DQ27" s="604"/>
      <c r="DR27" s="604"/>
      <c r="DS27" s="604"/>
      <c r="DT27" s="604"/>
      <c r="DU27" s="604"/>
      <c r="DV27" s="605"/>
      <c r="DW27" s="608">
        <v>10.4</v>
      </c>
      <c r="DX27" s="637"/>
      <c r="DY27" s="637"/>
      <c r="DZ27" s="637"/>
      <c r="EA27" s="637"/>
      <c r="EB27" s="637"/>
      <c r="EC27" s="639"/>
    </row>
    <row r="28" spans="2:133" ht="11.25" customHeight="1">
      <c r="B28" s="708" t="s">
        <v>298</v>
      </c>
      <c r="C28" s="709"/>
      <c r="D28" s="709"/>
      <c r="E28" s="709"/>
      <c r="F28" s="709"/>
      <c r="G28" s="709"/>
      <c r="H28" s="709"/>
      <c r="I28" s="709"/>
      <c r="J28" s="709"/>
      <c r="K28" s="709"/>
      <c r="L28" s="709"/>
      <c r="M28" s="709"/>
      <c r="N28" s="709"/>
      <c r="O28" s="709"/>
      <c r="P28" s="709"/>
      <c r="Q28" s="710"/>
      <c r="R28" s="603">
        <v>26687</v>
      </c>
      <c r="S28" s="606"/>
      <c r="T28" s="606"/>
      <c r="U28" s="606"/>
      <c r="V28" s="606"/>
      <c r="W28" s="606"/>
      <c r="X28" s="606"/>
      <c r="Y28" s="607"/>
      <c r="Z28" s="665">
        <v>0.3</v>
      </c>
      <c r="AA28" s="665"/>
      <c r="AB28" s="665"/>
      <c r="AC28" s="665"/>
      <c r="AD28" s="666">
        <v>26687</v>
      </c>
      <c r="AE28" s="666"/>
      <c r="AF28" s="666"/>
      <c r="AG28" s="666"/>
      <c r="AH28" s="666"/>
      <c r="AI28" s="666"/>
      <c r="AJ28" s="666"/>
      <c r="AK28" s="666"/>
      <c r="AL28" s="608">
        <v>0.5</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1144045</v>
      </c>
      <c r="CS28" s="606"/>
      <c r="CT28" s="606"/>
      <c r="CU28" s="606"/>
      <c r="CV28" s="606"/>
      <c r="CW28" s="606"/>
      <c r="CX28" s="606"/>
      <c r="CY28" s="607"/>
      <c r="CZ28" s="608">
        <v>12.6</v>
      </c>
      <c r="DA28" s="637"/>
      <c r="DB28" s="637"/>
      <c r="DC28" s="638"/>
      <c r="DD28" s="611">
        <v>1144045</v>
      </c>
      <c r="DE28" s="606"/>
      <c r="DF28" s="606"/>
      <c r="DG28" s="606"/>
      <c r="DH28" s="606"/>
      <c r="DI28" s="606"/>
      <c r="DJ28" s="606"/>
      <c r="DK28" s="607"/>
      <c r="DL28" s="611">
        <v>1144045</v>
      </c>
      <c r="DM28" s="606"/>
      <c r="DN28" s="606"/>
      <c r="DO28" s="606"/>
      <c r="DP28" s="606"/>
      <c r="DQ28" s="606"/>
      <c r="DR28" s="606"/>
      <c r="DS28" s="606"/>
      <c r="DT28" s="606"/>
      <c r="DU28" s="606"/>
      <c r="DV28" s="607"/>
      <c r="DW28" s="608">
        <v>18</v>
      </c>
      <c r="DX28" s="637"/>
      <c r="DY28" s="637"/>
      <c r="DZ28" s="637"/>
      <c r="EA28" s="637"/>
      <c r="EB28" s="637"/>
      <c r="EC28" s="639"/>
    </row>
    <row r="29" spans="2:133" ht="11.25" customHeight="1">
      <c r="B29" s="600" t="s">
        <v>300</v>
      </c>
      <c r="C29" s="601"/>
      <c r="D29" s="601"/>
      <c r="E29" s="601"/>
      <c r="F29" s="601"/>
      <c r="G29" s="601"/>
      <c r="H29" s="601"/>
      <c r="I29" s="601"/>
      <c r="J29" s="601"/>
      <c r="K29" s="601"/>
      <c r="L29" s="601"/>
      <c r="M29" s="601"/>
      <c r="N29" s="601"/>
      <c r="O29" s="601"/>
      <c r="P29" s="601"/>
      <c r="Q29" s="602"/>
      <c r="R29" s="603">
        <v>662362</v>
      </c>
      <c r="S29" s="606"/>
      <c r="T29" s="606"/>
      <c r="U29" s="606"/>
      <c r="V29" s="606"/>
      <c r="W29" s="606"/>
      <c r="X29" s="606"/>
      <c r="Y29" s="607"/>
      <c r="Z29" s="665">
        <v>6.9</v>
      </c>
      <c r="AA29" s="665"/>
      <c r="AB29" s="665"/>
      <c r="AC29" s="665"/>
      <c r="AD29" s="666" t="s">
        <v>238</v>
      </c>
      <c r="AE29" s="666"/>
      <c r="AF29" s="666"/>
      <c r="AG29" s="666"/>
      <c r="AH29" s="666"/>
      <c r="AI29" s="666"/>
      <c r="AJ29" s="666"/>
      <c r="AK29" s="666"/>
      <c r="AL29" s="608" t="s">
        <v>123</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304</v>
      </c>
      <c r="CG29" s="644"/>
      <c r="CH29" s="644"/>
      <c r="CI29" s="644"/>
      <c r="CJ29" s="644"/>
      <c r="CK29" s="644"/>
      <c r="CL29" s="644"/>
      <c r="CM29" s="644"/>
      <c r="CN29" s="644"/>
      <c r="CO29" s="644"/>
      <c r="CP29" s="644"/>
      <c r="CQ29" s="645"/>
      <c r="CR29" s="603">
        <v>1144045</v>
      </c>
      <c r="CS29" s="604"/>
      <c r="CT29" s="604"/>
      <c r="CU29" s="604"/>
      <c r="CV29" s="604"/>
      <c r="CW29" s="604"/>
      <c r="CX29" s="604"/>
      <c r="CY29" s="605"/>
      <c r="CZ29" s="608">
        <v>12.6</v>
      </c>
      <c r="DA29" s="637"/>
      <c r="DB29" s="637"/>
      <c r="DC29" s="638"/>
      <c r="DD29" s="611">
        <v>1144045</v>
      </c>
      <c r="DE29" s="604"/>
      <c r="DF29" s="604"/>
      <c r="DG29" s="604"/>
      <c r="DH29" s="604"/>
      <c r="DI29" s="604"/>
      <c r="DJ29" s="604"/>
      <c r="DK29" s="605"/>
      <c r="DL29" s="611">
        <v>1144045</v>
      </c>
      <c r="DM29" s="604"/>
      <c r="DN29" s="604"/>
      <c r="DO29" s="604"/>
      <c r="DP29" s="604"/>
      <c r="DQ29" s="604"/>
      <c r="DR29" s="604"/>
      <c r="DS29" s="604"/>
      <c r="DT29" s="604"/>
      <c r="DU29" s="604"/>
      <c r="DV29" s="605"/>
      <c r="DW29" s="608">
        <v>18</v>
      </c>
      <c r="DX29" s="637"/>
      <c r="DY29" s="637"/>
      <c r="DZ29" s="637"/>
      <c r="EA29" s="637"/>
      <c r="EB29" s="637"/>
      <c r="EC29" s="639"/>
    </row>
    <row r="30" spans="2:133" ht="11.25" customHeight="1">
      <c r="B30" s="600" t="s">
        <v>305</v>
      </c>
      <c r="C30" s="601"/>
      <c r="D30" s="601"/>
      <c r="E30" s="601"/>
      <c r="F30" s="601"/>
      <c r="G30" s="601"/>
      <c r="H30" s="601"/>
      <c r="I30" s="601"/>
      <c r="J30" s="601"/>
      <c r="K30" s="601"/>
      <c r="L30" s="601"/>
      <c r="M30" s="601"/>
      <c r="N30" s="601"/>
      <c r="O30" s="601"/>
      <c r="P30" s="601"/>
      <c r="Q30" s="602"/>
      <c r="R30" s="603">
        <v>16032</v>
      </c>
      <c r="S30" s="606"/>
      <c r="T30" s="606"/>
      <c r="U30" s="606"/>
      <c r="V30" s="606"/>
      <c r="W30" s="606"/>
      <c r="X30" s="606"/>
      <c r="Y30" s="607"/>
      <c r="Z30" s="665">
        <v>0.2</v>
      </c>
      <c r="AA30" s="665"/>
      <c r="AB30" s="665"/>
      <c r="AC30" s="665"/>
      <c r="AD30" s="666">
        <v>2482</v>
      </c>
      <c r="AE30" s="666"/>
      <c r="AF30" s="666"/>
      <c r="AG30" s="666"/>
      <c r="AH30" s="666"/>
      <c r="AI30" s="666"/>
      <c r="AJ30" s="666"/>
      <c r="AK30" s="666"/>
      <c r="AL30" s="608">
        <v>0</v>
      </c>
      <c r="AM30" s="609"/>
      <c r="AN30" s="609"/>
      <c r="AO30" s="667"/>
      <c r="AP30" s="693" t="s">
        <v>306</v>
      </c>
      <c r="AQ30" s="694"/>
      <c r="AR30" s="694"/>
      <c r="AS30" s="694"/>
      <c r="AT30" s="699" t="s">
        <v>307</v>
      </c>
      <c r="AU30" s="210"/>
      <c r="AV30" s="210"/>
      <c r="AW30" s="210"/>
      <c r="AX30" s="702" t="s">
        <v>180</v>
      </c>
      <c r="AY30" s="703"/>
      <c r="AZ30" s="703"/>
      <c r="BA30" s="703"/>
      <c r="BB30" s="703"/>
      <c r="BC30" s="703"/>
      <c r="BD30" s="703"/>
      <c r="BE30" s="703"/>
      <c r="BF30" s="704"/>
      <c r="BG30" s="683">
        <v>99.3</v>
      </c>
      <c r="BH30" s="684"/>
      <c r="BI30" s="684"/>
      <c r="BJ30" s="684"/>
      <c r="BK30" s="684"/>
      <c r="BL30" s="684"/>
      <c r="BM30" s="685">
        <v>97.1</v>
      </c>
      <c r="BN30" s="684"/>
      <c r="BO30" s="684"/>
      <c r="BP30" s="684"/>
      <c r="BQ30" s="686"/>
      <c r="BR30" s="683">
        <v>99.2</v>
      </c>
      <c r="BS30" s="684"/>
      <c r="BT30" s="684"/>
      <c r="BU30" s="684"/>
      <c r="BV30" s="684"/>
      <c r="BW30" s="684"/>
      <c r="BX30" s="685">
        <v>96.2</v>
      </c>
      <c r="BY30" s="684"/>
      <c r="BZ30" s="684"/>
      <c r="CA30" s="684"/>
      <c r="CB30" s="686"/>
      <c r="CD30" s="689"/>
      <c r="CE30" s="690"/>
      <c r="CF30" s="647" t="s">
        <v>308</v>
      </c>
      <c r="CG30" s="644"/>
      <c r="CH30" s="644"/>
      <c r="CI30" s="644"/>
      <c r="CJ30" s="644"/>
      <c r="CK30" s="644"/>
      <c r="CL30" s="644"/>
      <c r="CM30" s="644"/>
      <c r="CN30" s="644"/>
      <c r="CO30" s="644"/>
      <c r="CP30" s="644"/>
      <c r="CQ30" s="645"/>
      <c r="CR30" s="603">
        <v>1097116</v>
      </c>
      <c r="CS30" s="606"/>
      <c r="CT30" s="606"/>
      <c r="CU30" s="606"/>
      <c r="CV30" s="606"/>
      <c r="CW30" s="606"/>
      <c r="CX30" s="606"/>
      <c r="CY30" s="607"/>
      <c r="CZ30" s="608">
        <v>12.1</v>
      </c>
      <c r="DA30" s="637"/>
      <c r="DB30" s="637"/>
      <c r="DC30" s="638"/>
      <c r="DD30" s="611">
        <v>1097116</v>
      </c>
      <c r="DE30" s="606"/>
      <c r="DF30" s="606"/>
      <c r="DG30" s="606"/>
      <c r="DH30" s="606"/>
      <c r="DI30" s="606"/>
      <c r="DJ30" s="606"/>
      <c r="DK30" s="607"/>
      <c r="DL30" s="611">
        <v>1097116</v>
      </c>
      <c r="DM30" s="606"/>
      <c r="DN30" s="606"/>
      <c r="DO30" s="606"/>
      <c r="DP30" s="606"/>
      <c r="DQ30" s="606"/>
      <c r="DR30" s="606"/>
      <c r="DS30" s="606"/>
      <c r="DT30" s="606"/>
      <c r="DU30" s="606"/>
      <c r="DV30" s="607"/>
      <c r="DW30" s="608">
        <v>17.2</v>
      </c>
      <c r="DX30" s="637"/>
      <c r="DY30" s="637"/>
      <c r="DZ30" s="637"/>
      <c r="EA30" s="637"/>
      <c r="EB30" s="637"/>
      <c r="EC30" s="639"/>
    </row>
    <row r="31" spans="2:133" ht="11.25" customHeight="1">
      <c r="B31" s="600" t="s">
        <v>309</v>
      </c>
      <c r="C31" s="601"/>
      <c r="D31" s="601"/>
      <c r="E31" s="601"/>
      <c r="F31" s="601"/>
      <c r="G31" s="601"/>
      <c r="H31" s="601"/>
      <c r="I31" s="601"/>
      <c r="J31" s="601"/>
      <c r="K31" s="601"/>
      <c r="L31" s="601"/>
      <c r="M31" s="601"/>
      <c r="N31" s="601"/>
      <c r="O31" s="601"/>
      <c r="P31" s="601"/>
      <c r="Q31" s="602"/>
      <c r="R31" s="603">
        <v>1509</v>
      </c>
      <c r="S31" s="606"/>
      <c r="T31" s="606"/>
      <c r="U31" s="606"/>
      <c r="V31" s="606"/>
      <c r="W31" s="606"/>
      <c r="X31" s="606"/>
      <c r="Y31" s="607"/>
      <c r="Z31" s="665">
        <v>0</v>
      </c>
      <c r="AA31" s="665"/>
      <c r="AB31" s="665"/>
      <c r="AC31" s="665"/>
      <c r="AD31" s="666" t="s">
        <v>123</v>
      </c>
      <c r="AE31" s="666"/>
      <c r="AF31" s="666"/>
      <c r="AG31" s="666"/>
      <c r="AH31" s="666"/>
      <c r="AI31" s="666"/>
      <c r="AJ31" s="666"/>
      <c r="AK31" s="666"/>
      <c r="AL31" s="608" t="s">
        <v>238</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99.1</v>
      </c>
      <c r="BH31" s="604"/>
      <c r="BI31" s="604"/>
      <c r="BJ31" s="604"/>
      <c r="BK31" s="604"/>
      <c r="BL31" s="604"/>
      <c r="BM31" s="609">
        <v>96.6</v>
      </c>
      <c r="BN31" s="682"/>
      <c r="BO31" s="682"/>
      <c r="BP31" s="682"/>
      <c r="BQ31" s="643"/>
      <c r="BR31" s="681">
        <v>98.8</v>
      </c>
      <c r="BS31" s="604"/>
      <c r="BT31" s="604"/>
      <c r="BU31" s="604"/>
      <c r="BV31" s="604"/>
      <c r="BW31" s="604"/>
      <c r="BX31" s="609">
        <v>96</v>
      </c>
      <c r="BY31" s="682"/>
      <c r="BZ31" s="682"/>
      <c r="CA31" s="682"/>
      <c r="CB31" s="643"/>
      <c r="CD31" s="689"/>
      <c r="CE31" s="690"/>
      <c r="CF31" s="647" t="s">
        <v>312</v>
      </c>
      <c r="CG31" s="644"/>
      <c r="CH31" s="644"/>
      <c r="CI31" s="644"/>
      <c r="CJ31" s="644"/>
      <c r="CK31" s="644"/>
      <c r="CL31" s="644"/>
      <c r="CM31" s="644"/>
      <c r="CN31" s="644"/>
      <c r="CO31" s="644"/>
      <c r="CP31" s="644"/>
      <c r="CQ31" s="645"/>
      <c r="CR31" s="603">
        <v>46929</v>
      </c>
      <c r="CS31" s="604"/>
      <c r="CT31" s="604"/>
      <c r="CU31" s="604"/>
      <c r="CV31" s="604"/>
      <c r="CW31" s="604"/>
      <c r="CX31" s="604"/>
      <c r="CY31" s="605"/>
      <c r="CZ31" s="608">
        <v>0.5</v>
      </c>
      <c r="DA31" s="637"/>
      <c r="DB31" s="637"/>
      <c r="DC31" s="638"/>
      <c r="DD31" s="611">
        <v>46929</v>
      </c>
      <c r="DE31" s="604"/>
      <c r="DF31" s="604"/>
      <c r="DG31" s="604"/>
      <c r="DH31" s="604"/>
      <c r="DI31" s="604"/>
      <c r="DJ31" s="604"/>
      <c r="DK31" s="605"/>
      <c r="DL31" s="611">
        <v>46929</v>
      </c>
      <c r="DM31" s="604"/>
      <c r="DN31" s="604"/>
      <c r="DO31" s="604"/>
      <c r="DP31" s="604"/>
      <c r="DQ31" s="604"/>
      <c r="DR31" s="604"/>
      <c r="DS31" s="604"/>
      <c r="DT31" s="604"/>
      <c r="DU31" s="604"/>
      <c r="DV31" s="605"/>
      <c r="DW31" s="608">
        <v>0.7</v>
      </c>
      <c r="DX31" s="637"/>
      <c r="DY31" s="637"/>
      <c r="DZ31" s="637"/>
      <c r="EA31" s="637"/>
      <c r="EB31" s="637"/>
      <c r="EC31" s="639"/>
    </row>
    <row r="32" spans="2:133" ht="11.25" customHeight="1">
      <c r="B32" s="600" t="s">
        <v>313</v>
      </c>
      <c r="C32" s="601"/>
      <c r="D32" s="601"/>
      <c r="E32" s="601"/>
      <c r="F32" s="601"/>
      <c r="G32" s="601"/>
      <c r="H32" s="601"/>
      <c r="I32" s="601"/>
      <c r="J32" s="601"/>
      <c r="K32" s="601"/>
      <c r="L32" s="601"/>
      <c r="M32" s="601"/>
      <c r="N32" s="601"/>
      <c r="O32" s="601"/>
      <c r="P32" s="601"/>
      <c r="Q32" s="602"/>
      <c r="R32" s="603">
        <v>261373</v>
      </c>
      <c r="S32" s="606"/>
      <c r="T32" s="606"/>
      <c r="U32" s="606"/>
      <c r="V32" s="606"/>
      <c r="W32" s="606"/>
      <c r="X32" s="606"/>
      <c r="Y32" s="607"/>
      <c r="Z32" s="665">
        <v>2.7</v>
      </c>
      <c r="AA32" s="665"/>
      <c r="AB32" s="665"/>
      <c r="AC32" s="665"/>
      <c r="AD32" s="666" t="s">
        <v>238</v>
      </c>
      <c r="AE32" s="666"/>
      <c r="AF32" s="666"/>
      <c r="AG32" s="666"/>
      <c r="AH32" s="666"/>
      <c r="AI32" s="666"/>
      <c r="AJ32" s="666"/>
      <c r="AK32" s="666"/>
      <c r="AL32" s="608" t="s">
        <v>238</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99.3</v>
      </c>
      <c r="BH32" s="619"/>
      <c r="BI32" s="619"/>
      <c r="BJ32" s="619"/>
      <c r="BK32" s="619"/>
      <c r="BL32" s="619"/>
      <c r="BM32" s="663">
        <v>97.4</v>
      </c>
      <c r="BN32" s="619"/>
      <c r="BO32" s="619"/>
      <c r="BP32" s="619"/>
      <c r="BQ32" s="656"/>
      <c r="BR32" s="680">
        <v>99.5</v>
      </c>
      <c r="BS32" s="619"/>
      <c r="BT32" s="619"/>
      <c r="BU32" s="619"/>
      <c r="BV32" s="619"/>
      <c r="BW32" s="619"/>
      <c r="BX32" s="663">
        <v>96</v>
      </c>
      <c r="BY32" s="619"/>
      <c r="BZ32" s="619"/>
      <c r="CA32" s="619"/>
      <c r="CB32" s="656"/>
      <c r="CD32" s="691"/>
      <c r="CE32" s="692"/>
      <c r="CF32" s="647" t="s">
        <v>315</v>
      </c>
      <c r="CG32" s="644"/>
      <c r="CH32" s="644"/>
      <c r="CI32" s="644"/>
      <c r="CJ32" s="644"/>
      <c r="CK32" s="644"/>
      <c r="CL32" s="644"/>
      <c r="CM32" s="644"/>
      <c r="CN32" s="644"/>
      <c r="CO32" s="644"/>
      <c r="CP32" s="644"/>
      <c r="CQ32" s="645"/>
      <c r="CR32" s="603" t="s">
        <v>123</v>
      </c>
      <c r="CS32" s="606"/>
      <c r="CT32" s="606"/>
      <c r="CU32" s="606"/>
      <c r="CV32" s="606"/>
      <c r="CW32" s="606"/>
      <c r="CX32" s="606"/>
      <c r="CY32" s="607"/>
      <c r="CZ32" s="608" t="s">
        <v>123</v>
      </c>
      <c r="DA32" s="637"/>
      <c r="DB32" s="637"/>
      <c r="DC32" s="638"/>
      <c r="DD32" s="611" t="s">
        <v>238</v>
      </c>
      <c r="DE32" s="606"/>
      <c r="DF32" s="606"/>
      <c r="DG32" s="606"/>
      <c r="DH32" s="606"/>
      <c r="DI32" s="606"/>
      <c r="DJ32" s="606"/>
      <c r="DK32" s="607"/>
      <c r="DL32" s="611" t="s">
        <v>123</v>
      </c>
      <c r="DM32" s="606"/>
      <c r="DN32" s="606"/>
      <c r="DO32" s="606"/>
      <c r="DP32" s="606"/>
      <c r="DQ32" s="606"/>
      <c r="DR32" s="606"/>
      <c r="DS32" s="606"/>
      <c r="DT32" s="606"/>
      <c r="DU32" s="606"/>
      <c r="DV32" s="607"/>
      <c r="DW32" s="608" t="s">
        <v>123</v>
      </c>
      <c r="DX32" s="637"/>
      <c r="DY32" s="637"/>
      <c r="DZ32" s="637"/>
      <c r="EA32" s="637"/>
      <c r="EB32" s="637"/>
      <c r="EC32" s="639"/>
    </row>
    <row r="33" spans="2:133" ht="11.25" customHeight="1">
      <c r="B33" s="600" t="s">
        <v>316</v>
      </c>
      <c r="C33" s="601"/>
      <c r="D33" s="601"/>
      <c r="E33" s="601"/>
      <c r="F33" s="601"/>
      <c r="G33" s="601"/>
      <c r="H33" s="601"/>
      <c r="I33" s="601"/>
      <c r="J33" s="601"/>
      <c r="K33" s="601"/>
      <c r="L33" s="601"/>
      <c r="M33" s="601"/>
      <c r="N33" s="601"/>
      <c r="O33" s="601"/>
      <c r="P33" s="601"/>
      <c r="Q33" s="602"/>
      <c r="R33" s="603">
        <v>172694</v>
      </c>
      <c r="S33" s="606"/>
      <c r="T33" s="606"/>
      <c r="U33" s="606"/>
      <c r="V33" s="606"/>
      <c r="W33" s="606"/>
      <c r="X33" s="606"/>
      <c r="Y33" s="607"/>
      <c r="Z33" s="665">
        <v>1.8</v>
      </c>
      <c r="AA33" s="665"/>
      <c r="AB33" s="665"/>
      <c r="AC33" s="665"/>
      <c r="AD33" s="666" t="s">
        <v>250</v>
      </c>
      <c r="AE33" s="666"/>
      <c r="AF33" s="666"/>
      <c r="AG33" s="666"/>
      <c r="AH33" s="666"/>
      <c r="AI33" s="666"/>
      <c r="AJ33" s="666"/>
      <c r="AK33" s="666"/>
      <c r="AL33" s="608" t="s">
        <v>238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3510718</v>
      </c>
      <c r="CS33" s="604"/>
      <c r="CT33" s="604"/>
      <c r="CU33" s="604"/>
      <c r="CV33" s="604"/>
      <c r="CW33" s="604"/>
      <c r="CX33" s="604"/>
      <c r="CY33" s="605"/>
      <c r="CZ33" s="608">
        <v>38.700000000000003</v>
      </c>
      <c r="DA33" s="637"/>
      <c r="DB33" s="637"/>
      <c r="DC33" s="638"/>
      <c r="DD33" s="611">
        <v>2935259</v>
      </c>
      <c r="DE33" s="604"/>
      <c r="DF33" s="604"/>
      <c r="DG33" s="604"/>
      <c r="DH33" s="604"/>
      <c r="DI33" s="604"/>
      <c r="DJ33" s="604"/>
      <c r="DK33" s="605"/>
      <c r="DL33" s="611">
        <v>2546236</v>
      </c>
      <c r="DM33" s="604"/>
      <c r="DN33" s="604"/>
      <c r="DO33" s="604"/>
      <c r="DP33" s="604"/>
      <c r="DQ33" s="604"/>
      <c r="DR33" s="604"/>
      <c r="DS33" s="604"/>
      <c r="DT33" s="604"/>
      <c r="DU33" s="604"/>
      <c r="DV33" s="605"/>
      <c r="DW33" s="608">
        <v>40</v>
      </c>
      <c r="DX33" s="637"/>
      <c r="DY33" s="637"/>
      <c r="DZ33" s="637"/>
      <c r="EA33" s="637"/>
      <c r="EB33" s="637"/>
      <c r="EC33" s="639"/>
    </row>
    <row r="34" spans="2:133" ht="11.25" customHeight="1">
      <c r="B34" s="600" t="s">
        <v>318</v>
      </c>
      <c r="C34" s="601"/>
      <c r="D34" s="601"/>
      <c r="E34" s="601"/>
      <c r="F34" s="601"/>
      <c r="G34" s="601"/>
      <c r="H34" s="601"/>
      <c r="I34" s="601"/>
      <c r="J34" s="601"/>
      <c r="K34" s="601"/>
      <c r="L34" s="601"/>
      <c r="M34" s="601"/>
      <c r="N34" s="601"/>
      <c r="O34" s="601"/>
      <c r="P34" s="601"/>
      <c r="Q34" s="602"/>
      <c r="R34" s="603">
        <v>221319</v>
      </c>
      <c r="S34" s="606"/>
      <c r="T34" s="606"/>
      <c r="U34" s="606"/>
      <c r="V34" s="606"/>
      <c r="W34" s="606"/>
      <c r="X34" s="606"/>
      <c r="Y34" s="607"/>
      <c r="Z34" s="665">
        <v>2.2999999999999998</v>
      </c>
      <c r="AA34" s="665"/>
      <c r="AB34" s="665"/>
      <c r="AC34" s="665"/>
      <c r="AD34" s="666">
        <v>209</v>
      </c>
      <c r="AE34" s="666"/>
      <c r="AF34" s="666"/>
      <c r="AG34" s="666"/>
      <c r="AH34" s="666"/>
      <c r="AI34" s="666"/>
      <c r="AJ34" s="666"/>
      <c r="AK34" s="666"/>
      <c r="AL34" s="608">
        <v>0</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1229703</v>
      </c>
      <c r="CS34" s="606"/>
      <c r="CT34" s="606"/>
      <c r="CU34" s="606"/>
      <c r="CV34" s="606"/>
      <c r="CW34" s="606"/>
      <c r="CX34" s="606"/>
      <c r="CY34" s="607"/>
      <c r="CZ34" s="608">
        <v>13.5</v>
      </c>
      <c r="DA34" s="637"/>
      <c r="DB34" s="637"/>
      <c r="DC34" s="638"/>
      <c r="DD34" s="611">
        <v>985883</v>
      </c>
      <c r="DE34" s="606"/>
      <c r="DF34" s="606"/>
      <c r="DG34" s="606"/>
      <c r="DH34" s="606"/>
      <c r="DI34" s="606"/>
      <c r="DJ34" s="606"/>
      <c r="DK34" s="607"/>
      <c r="DL34" s="611">
        <v>768788</v>
      </c>
      <c r="DM34" s="606"/>
      <c r="DN34" s="606"/>
      <c r="DO34" s="606"/>
      <c r="DP34" s="606"/>
      <c r="DQ34" s="606"/>
      <c r="DR34" s="606"/>
      <c r="DS34" s="606"/>
      <c r="DT34" s="606"/>
      <c r="DU34" s="606"/>
      <c r="DV34" s="607"/>
      <c r="DW34" s="608">
        <v>12.1</v>
      </c>
      <c r="DX34" s="637"/>
      <c r="DY34" s="637"/>
      <c r="DZ34" s="637"/>
      <c r="EA34" s="637"/>
      <c r="EB34" s="637"/>
      <c r="EC34" s="639"/>
    </row>
    <row r="35" spans="2:133" ht="11.25" customHeight="1">
      <c r="B35" s="600" t="s">
        <v>322</v>
      </c>
      <c r="C35" s="601"/>
      <c r="D35" s="601"/>
      <c r="E35" s="601"/>
      <c r="F35" s="601"/>
      <c r="G35" s="601"/>
      <c r="H35" s="601"/>
      <c r="I35" s="601"/>
      <c r="J35" s="601"/>
      <c r="K35" s="601"/>
      <c r="L35" s="601"/>
      <c r="M35" s="601"/>
      <c r="N35" s="601"/>
      <c r="O35" s="601"/>
      <c r="P35" s="601"/>
      <c r="Q35" s="602"/>
      <c r="R35" s="603">
        <v>600694</v>
      </c>
      <c r="S35" s="606"/>
      <c r="T35" s="606"/>
      <c r="U35" s="606"/>
      <c r="V35" s="606"/>
      <c r="W35" s="606"/>
      <c r="X35" s="606"/>
      <c r="Y35" s="607"/>
      <c r="Z35" s="665">
        <v>6.2</v>
      </c>
      <c r="AA35" s="665"/>
      <c r="AB35" s="665"/>
      <c r="AC35" s="665"/>
      <c r="AD35" s="666" t="s">
        <v>123</v>
      </c>
      <c r="AE35" s="666"/>
      <c r="AF35" s="666"/>
      <c r="AG35" s="666"/>
      <c r="AH35" s="666"/>
      <c r="AI35" s="666"/>
      <c r="AJ35" s="666"/>
      <c r="AK35" s="666"/>
      <c r="AL35" s="608" t="s">
        <v>250</v>
      </c>
      <c r="AM35" s="609"/>
      <c r="AN35" s="609"/>
      <c r="AO35" s="667"/>
      <c r="AP35" s="214"/>
      <c r="AQ35" s="671" t="s">
        <v>323</v>
      </c>
      <c r="AR35" s="672"/>
      <c r="AS35" s="672"/>
      <c r="AT35" s="672"/>
      <c r="AU35" s="672"/>
      <c r="AV35" s="672"/>
      <c r="AW35" s="672"/>
      <c r="AX35" s="672"/>
      <c r="AY35" s="673"/>
      <c r="AZ35" s="668">
        <v>1216280</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86781</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36373</v>
      </c>
      <c r="CS35" s="604"/>
      <c r="CT35" s="604"/>
      <c r="CU35" s="604"/>
      <c r="CV35" s="604"/>
      <c r="CW35" s="604"/>
      <c r="CX35" s="604"/>
      <c r="CY35" s="605"/>
      <c r="CZ35" s="608">
        <v>0.4</v>
      </c>
      <c r="DA35" s="637"/>
      <c r="DB35" s="637"/>
      <c r="DC35" s="638"/>
      <c r="DD35" s="611">
        <v>22019</v>
      </c>
      <c r="DE35" s="604"/>
      <c r="DF35" s="604"/>
      <c r="DG35" s="604"/>
      <c r="DH35" s="604"/>
      <c r="DI35" s="604"/>
      <c r="DJ35" s="604"/>
      <c r="DK35" s="605"/>
      <c r="DL35" s="611">
        <v>22019</v>
      </c>
      <c r="DM35" s="604"/>
      <c r="DN35" s="604"/>
      <c r="DO35" s="604"/>
      <c r="DP35" s="604"/>
      <c r="DQ35" s="604"/>
      <c r="DR35" s="604"/>
      <c r="DS35" s="604"/>
      <c r="DT35" s="604"/>
      <c r="DU35" s="604"/>
      <c r="DV35" s="605"/>
      <c r="DW35" s="608">
        <v>0.3</v>
      </c>
      <c r="DX35" s="637"/>
      <c r="DY35" s="637"/>
      <c r="DZ35" s="637"/>
      <c r="EA35" s="637"/>
      <c r="EB35" s="637"/>
      <c r="EC35" s="639"/>
    </row>
    <row r="36" spans="2:133" ht="11.25" customHeight="1">
      <c r="B36" s="600" t="s">
        <v>326</v>
      </c>
      <c r="C36" s="601"/>
      <c r="D36" s="601"/>
      <c r="E36" s="601"/>
      <c r="F36" s="601"/>
      <c r="G36" s="601"/>
      <c r="H36" s="601"/>
      <c r="I36" s="601"/>
      <c r="J36" s="601"/>
      <c r="K36" s="601"/>
      <c r="L36" s="601"/>
      <c r="M36" s="601"/>
      <c r="N36" s="601"/>
      <c r="O36" s="601"/>
      <c r="P36" s="601"/>
      <c r="Q36" s="602"/>
      <c r="R36" s="603" t="s">
        <v>238</v>
      </c>
      <c r="S36" s="606"/>
      <c r="T36" s="606"/>
      <c r="U36" s="606"/>
      <c r="V36" s="606"/>
      <c r="W36" s="606"/>
      <c r="X36" s="606"/>
      <c r="Y36" s="607"/>
      <c r="Z36" s="665" t="s">
        <v>234</v>
      </c>
      <c r="AA36" s="665"/>
      <c r="AB36" s="665"/>
      <c r="AC36" s="665"/>
      <c r="AD36" s="666" t="s">
        <v>238</v>
      </c>
      <c r="AE36" s="666"/>
      <c r="AF36" s="666"/>
      <c r="AG36" s="666"/>
      <c r="AH36" s="666"/>
      <c r="AI36" s="666"/>
      <c r="AJ36" s="666"/>
      <c r="AK36" s="666"/>
      <c r="AL36" s="608" t="s">
        <v>238</v>
      </c>
      <c r="AM36" s="609"/>
      <c r="AN36" s="609"/>
      <c r="AO36" s="667"/>
      <c r="AQ36" s="640" t="s">
        <v>327</v>
      </c>
      <c r="AR36" s="641"/>
      <c r="AS36" s="641"/>
      <c r="AT36" s="641"/>
      <c r="AU36" s="641"/>
      <c r="AV36" s="641"/>
      <c r="AW36" s="641"/>
      <c r="AX36" s="641"/>
      <c r="AY36" s="642"/>
      <c r="AZ36" s="603">
        <v>366274</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79900</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899926</v>
      </c>
      <c r="CS36" s="606"/>
      <c r="CT36" s="606"/>
      <c r="CU36" s="606"/>
      <c r="CV36" s="606"/>
      <c r="CW36" s="606"/>
      <c r="CX36" s="606"/>
      <c r="CY36" s="607"/>
      <c r="CZ36" s="608">
        <v>9.9</v>
      </c>
      <c r="DA36" s="637"/>
      <c r="DB36" s="637"/>
      <c r="DC36" s="638"/>
      <c r="DD36" s="611">
        <v>844824</v>
      </c>
      <c r="DE36" s="606"/>
      <c r="DF36" s="606"/>
      <c r="DG36" s="606"/>
      <c r="DH36" s="606"/>
      <c r="DI36" s="606"/>
      <c r="DJ36" s="606"/>
      <c r="DK36" s="607"/>
      <c r="DL36" s="611">
        <v>739861</v>
      </c>
      <c r="DM36" s="606"/>
      <c r="DN36" s="606"/>
      <c r="DO36" s="606"/>
      <c r="DP36" s="606"/>
      <c r="DQ36" s="606"/>
      <c r="DR36" s="606"/>
      <c r="DS36" s="606"/>
      <c r="DT36" s="606"/>
      <c r="DU36" s="606"/>
      <c r="DV36" s="607"/>
      <c r="DW36" s="608">
        <v>11.6</v>
      </c>
      <c r="DX36" s="637"/>
      <c r="DY36" s="637"/>
      <c r="DZ36" s="637"/>
      <c r="EA36" s="637"/>
      <c r="EB36" s="637"/>
      <c r="EC36" s="639"/>
    </row>
    <row r="37" spans="2:133" ht="11.25" customHeight="1">
      <c r="B37" s="600" t="s">
        <v>330</v>
      </c>
      <c r="C37" s="601"/>
      <c r="D37" s="601"/>
      <c r="E37" s="601"/>
      <c r="F37" s="601"/>
      <c r="G37" s="601"/>
      <c r="H37" s="601"/>
      <c r="I37" s="601"/>
      <c r="J37" s="601"/>
      <c r="K37" s="601"/>
      <c r="L37" s="601"/>
      <c r="M37" s="601"/>
      <c r="N37" s="601"/>
      <c r="O37" s="601"/>
      <c r="P37" s="601"/>
      <c r="Q37" s="602"/>
      <c r="R37" s="603">
        <v>457194</v>
      </c>
      <c r="S37" s="606"/>
      <c r="T37" s="606"/>
      <c r="U37" s="606"/>
      <c r="V37" s="606"/>
      <c r="W37" s="606"/>
      <c r="X37" s="606"/>
      <c r="Y37" s="607"/>
      <c r="Z37" s="665">
        <v>4.7</v>
      </c>
      <c r="AA37" s="665"/>
      <c r="AB37" s="665"/>
      <c r="AC37" s="665"/>
      <c r="AD37" s="666" t="s">
        <v>123</v>
      </c>
      <c r="AE37" s="666"/>
      <c r="AF37" s="666"/>
      <c r="AG37" s="666"/>
      <c r="AH37" s="666"/>
      <c r="AI37" s="666"/>
      <c r="AJ37" s="666"/>
      <c r="AK37" s="666"/>
      <c r="AL37" s="608" t="s">
        <v>123</v>
      </c>
      <c r="AM37" s="609"/>
      <c r="AN37" s="609"/>
      <c r="AO37" s="667"/>
      <c r="AQ37" s="640" t="s">
        <v>331</v>
      </c>
      <c r="AR37" s="641"/>
      <c r="AS37" s="641"/>
      <c r="AT37" s="641"/>
      <c r="AU37" s="641"/>
      <c r="AV37" s="641"/>
      <c r="AW37" s="641"/>
      <c r="AX37" s="641"/>
      <c r="AY37" s="642"/>
      <c r="AZ37" s="603">
        <v>4839</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3521</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327242</v>
      </c>
      <c r="CS37" s="604"/>
      <c r="CT37" s="604"/>
      <c r="CU37" s="604"/>
      <c r="CV37" s="604"/>
      <c r="CW37" s="604"/>
      <c r="CX37" s="604"/>
      <c r="CY37" s="605"/>
      <c r="CZ37" s="608">
        <v>3.6</v>
      </c>
      <c r="DA37" s="637"/>
      <c r="DB37" s="637"/>
      <c r="DC37" s="638"/>
      <c r="DD37" s="611">
        <v>327242</v>
      </c>
      <c r="DE37" s="604"/>
      <c r="DF37" s="604"/>
      <c r="DG37" s="604"/>
      <c r="DH37" s="604"/>
      <c r="DI37" s="604"/>
      <c r="DJ37" s="604"/>
      <c r="DK37" s="605"/>
      <c r="DL37" s="611">
        <v>327242</v>
      </c>
      <c r="DM37" s="604"/>
      <c r="DN37" s="604"/>
      <c r="DO37" s="604"/>
      <c r="DP37" s="604"/>
      <c r="DQ37" s="604"/>
      <c r="DR37" s="604"/>
      <c r="DS37" s="604"/>
      <c r="DT37" s="604"/>
      <c r="DU37" s="604"/>
      <c r="DV37" s="605"/>
      <c r="DW37" s="608">
        <v>5.0999999999999996</v>
      </c>
      <c r="DX37" s="637"/>
      <c r="DY37" s="637"/>
      <c r="DZ37" s="637"/>
      <c r="EA37" s="637"/>
      <c r="EB37" s="637"/>
      <c r="EC37" s="639"/>
    </row>
    <row r="38" spans="2:133" ht="11.25" customHeight="1">
      <c r="B38" s="615" t="s">
        <v>334</v>
      </c>
      <c r="C38" s="616"/>
      <c r="D38" s="616"/>
      <c r="E38" s="616"/>
      <c r="F38" s="616"/>
      <c r="G38" s="616"/>
      <c r="H38" s="616"/>
      <c r="I38" s="616"/>
      <c r="J38" s="616"/>
      <c r="K38" s="616"/>
      <c r="L38" s="616"/>
      <c r="M38" s="616"/>
      <c r="N38" s="616"/>
      <c r="O38" s="616"/>
      <c r="P38" s="616"/>
      <c r="Q38" s="617"/>
      <c r="R38" s="618">
        <v>9656523</v>
      </c>
      <c r="S38" s="655"/>
      <c r="T38" s="655"/>
      <c r="U38" s="655"/>
      <c r="V38" s="655"/>
      <c r="W38" s="655"/>
      <c r="X38" s="655"/>
      <c r="Y38" s="660"/>
      <c r="Z38" s="661">
        <v>100</v>
      </c>
      <c r="AA38" s="661"/>
      <c r="AB38" s="661"/>
      <c r="AC38" s="661"/>
      <c r="AD38" s="662">
        <v>5915834</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t="s">
        <v>123</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5553</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1211441</v>
      </c>
      <c r="CS38" s="606"/>
      <c r="CT38" s="606"/>
      <c r="CU38" s="606"/>
      <c r="CV38" s="606"/>
      <c r="CW38" s="606"/>
      <c r="CX38" s="606"/>
      <c r="CY38" s="607"/>
      <c r="CZ38" s="608">
        <v>13.3</v>
      </c>
      <c r="DA38" s="637"/>
      <c r="DB38" s="637"/>
      <c r="DC38" s="638"/>
      <c r="DD38" s="611">
        <v>1082533</v>
      </c>
      <c r="DE38" s="606"/>
      <c r="DF38" s="606"/>
      <c r="DG38" s="606"/>
      <c r="DH38" s="606"/>
      <c r="DI38" s="606"/>
      <c r="DJ38" s="606"/>
      <c r="DK38" s="607"/>
      <c r="DL38" s="611">
        <v>1015568</v>
      </c>
      <c r="DM38" s="606"/>
      <c r="DN38" s="606"/>
      <c r="DO38" s="606"/>
      <c r="DP38" s="606"/>
      <c r="DQ38" s="606"/>
      <c r="DR38" s="606"/>
      <c r="DS38" s="606"/>
      <c r="DT38" s="606"/>
      <c r="DU38" s="606"/>
      <c r="DV38" s="607"/>
      <c r="DW38" s="608">
        <v>15.9</v>
      </c>
      <c r="DX38" s="637"/>
      <c r="DY38" s="637"/>
      <c r="DZ38" s="637"/>
      <c r="EA38" s="637"/>
      <c r="EB38" s="637"/>
      <c r="EC38" s="639"/>
    </row>
    <row r="39" spans="2:133" ht="11.25" customHeight="1">
      <c r="AQ39" s="640" t="s">
        <v>338</v>
      </c>
      <c r="AR39" s="641"/>
      <c r="AS39" s="641"/>
      <c r="AT39" s="641"/>
      <c r="AU39" s="641"/>
      <c r="AV39" s="641"/>
      <c r="AW39" s="641"/>
      <c r="AX39" s="641"/>
      <c r="AY39" s="642"/>
      <c r="AZ39" s="603" t="s">
        <v>234</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89</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275</v>
      </c>
      <c r="CS39" s="604"/>
      <c r="CT39" s="604"/>
      <c r="CU39" s="604"/>
      <c r="CV39" s="604"/>
      <c r="CW39" s="604"/>
      <c r="CX39" s="604"/>
      <c r="CY39" s="605"/>
      <c r="CZ39" s="608">
        <v>0</v>
      </c>
      <c r="DA39" s="637"/>
      <c r="DB39" s="637"/>
      <c r="DC39" s="638"/>
      <c r="DD39" s="611" t="s">
        <v>123</v>
      </c>
      <c r="DE39" s="604"/>
      <c r="DF39" s="604"/>
      <c r="DG39" s="604"/>
      <c r="DH39" s="604"/>
      <c r="DI39" s="604"/>
      <c r="DJ39" s="604"/>
      <c r="DK39" s="605"/>
      <c r="DL39" s="611" t="s">
        <v>250</v>
      </c>
      <c r="DM39" s="604"/>
      <c r="DN39" s="604"/>
      <c r="DO39" s="604"/>
      <c r="DP39" s="604"/>
      <c r="DQ39" s="604"/>
      <c r="DR39" s="604"/>
      <c r="DS39" s="604"/>
      <c r="DT39" s="604"/>
      <c r="DU39" s="604"/>
      <c r="DV39" s="605"/>
      <c r="DW39" s="608" t="s">
        <v>238</v>
      </c>
      <c r="DX39" s="637"/>
      <c r="DY39" s="637"/>
      <c r="DZ39" s="637"/>
      <c r="EA39" s="637"/>
      <c r="EB39" s="637"/>
      <c r="EC39" s="639"/>
    </row>
    <row r="40" spans="2:133" ht="11.25" customHeight="1">
      <c r="AQ40" s="640" t="s">
        <v>342</v>
      </c>
      <c r="AR40" s="641"/>
      <c r="AS40" s="641"/>
      <c r="AT40" s="641"/>
      <c r="AU40" s="641"/>
      <c r="AV40" s="641"/>
      <c r="AW40" s="641"/>
      <c r="AX40" s="641"/>
      <c r="AY40" s="642"/>
      <c r="AZ40" s="603">
        <v>189033</v>
      </c>
      <c r="BA40" s="606"/>
      <c r="BB40" s="606"/>
      <c r="BC40" s="606"/>
      <c r="BD40" s="604"/>
      <c r="BE40" s="604"/>
      <c r="BF40" s="643"/>
      <c r="BG40" s="648"/>
      <c r="BH40" s="649"/>
      <c r="BI40" s="649"/>
      <c r="BJ40" s="649"/>
      <c r="BK40" s="649"/>
      <c r="BL40" s="215"/>
      <c r="BM40" s="644" t="s">
        <v>343</v>
      </c>
      <c r="BN40" s="644"/>
      <c r="BO40" s="644"/>
      <c r="BP40" s="644"/>
      <c r="BQ40" s="644"/>
      <c r="BR40" s="644"/>
      <c r="BS40" s="644"/>
      <c r="BT40" s="644"/>
      <c r="BU40" s="645"/>
      <c r="BV40" s="603">
        <v>93</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v>133000</v>
      </c>
      <c r="CS40" s="606"/>
      <c r="CT40" s="606"/>
      <c r="CU40" s="606"/>
      <c r="CV40" s="606"/>
      <c r="CW40" s="606"/>
      <c r="CX40" s="606"/>
      <c r="CY40" s="607"/>
      <c r="CZ40" s="608">
        <v>1.5</v>
      </c>
      <c r="DA40" s="637"/>
      <c r="DB40" s="637"/>
      <c r="DC40" s="638"/>
      <c r="DD40" s="611" t="s">
        <v>123</v>
      </c>
      <c r="DE40" s="606"/>
      <c r="DF40" s="606"/>
      <c r="DG40" s="606"/>
      <c r="DH40" s="606"/>
      <c r="DI40" s="606"/>
      <c r="DJ40" s="606"/>
      <c r="DK40" s="607"/>
      <c r="DL40" s="611" t="s">
        <v>123</v>
      </c>
      <c r="DM40" s="606"/>
      <c r="DN40" s="606"/>
      <c r="DO40" s="606"/>
      <c r="DP40" s="606"/>
      <c r="DQ40" s="606"/>
      <c r="DR40" s="606"/>
      <c r="DS40" s="606"/>
      <c r="DT40" s="606"/>
      <c r="DU40" s="606"/>
      <c r="DV40" s="607"/>
      <c r="DW40" s="608" t="s">
        <v>238</v>
      </c>
      <c r="DX40" s="637"/>
      <c r="DY40" s="637"/>
      <c r="DZ40" s="637"/>
      <c r="EA40" s="637"/>
      <c r="EB40" s="637"/>
      <c r="EC40" s="639"/>
    </row>
    <row r="41" spans="2:133" ht="11.25" customHeight="1">
      <c r="AQ41" s="652" t="s">
        <v>345</v>
      </c>
      <c r="AR41" s="653"/>
      <c r="AS41" s="653"/>
      <c r="AT41" s="653"/>
      <c r="AU41" s="653"/>
      <c r="AV41" s="653"/>
      <c r="AW41" s="653"/>
      <c r="AX41" s="653"/>
      <c r="AY41" s="654"/>
      <c r="AZ41" s="618">
        <v>656134</v>
      </c>
      <c r="BA41" s="655"/>
      <c r="BB41" s="655"/>
      <c r="BC41" s="655"/>
      <c r="BD41" s="619"/>
      <c r="BE41" s="619"/>
      <c r="BF41" s="656"/>
      <c r="BG41" s="650"/>
      <c r="BH41" s="651"/>
      <c r="BI41" s="651"/>
      <c r="BJ41" s="651"/>
      <c r="BK41" s="651"/>
      <c r="BL41" s="216"/>
      <c r="BM41" s="657" t="s">
        <v>346</v>
      </c>
      <c r="BN41" s="657"/>
      <c r="BO41" s="657"/>
      <c r="BP41" s="657"/>
      <c r="BQ41" s="657"/>
      <c r="BR41" s="657"/>
      <c r="BS41" s="657"/>
      <c r="BT41" s="657"/>
      <c r="BU41" s="658"/>
      <c r="BV41" s="618">
        <v>329</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123</v>
      </c>
      <c r="CS41" s="604"/>
      <c r="CT41" s="604"/>
      <c r="CU41" s="604"/>
      <c r="CV41" s="604"/>
      <c r="CW41" s="604"/>
      <c r="CX41" s="604"/>
      <c r="CY41" s="605"/>
      <c r="CZ41" s="608" t="s">
        <v>123</v>
      </c>
      <c r="DA41" s="637"/>
      <c r="DB41" s="637"/>
      <c r="DC41" s="638"/>
      <c r="DD41" s="611" t="s">
        <v>250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349</v>
      </c>
      <c r="CE42" s="601"/>
      <c r="CF42" s="601"/>
      <c r="CG42" s="601"/>
      <c r="CH42" s="601"/>
      <c r="CI42" s="601"/>
      <c r="CJ42" s="601"/>
      <c r="CK42" s="601"/>
      <c r="CL42" s="601"/>
      <c r="CM42" s="601"/>
      <c r="CN42" s="601"/>
      <c r="CO42" s="601"/>
      <c r="CP42" s="601"/>
      <c r="CQ42" s="602"/>
      <c r="CR42" s="603">
        <v>622143</v>
      </c>
      <c r="CS42" s="606"/>
      <c r="CT42" s="606"/>
      <c r="CU42" s="606"/>
      <c r="CV42" s="606"/>
      <c r="CW42" s="606"/>
      <c r="CX42" s="606"/>
      <c r="CY42" s="607"/>
      <c r="CZ42" s="608">
        <v>6.9</v>
      </c>
      <c r="DA42" s="609"/>
      <c r="DB42" s="609"/>
      <c r="DC42" s="610"/>
      <c r="DD42" s="611">
        <v>345312</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351</v>
      </c>
      <c r="CE43" s="601"/>
      <c r="CF43" s="601"/>
      <c r="CG43" s="601"/>
      <c r="CH43" s="601"/>
      <c r="CI43" s="601"/>
      <c r="CJ43" s="601"/>
      <c r="CK43" s="601"/>
      <c r="CL43" s="601"/>
      <c r="CM43" s="601"/>
      <c r="CN43" s="601"/>
      <c r="CO43" s="601"/>
      <c r="CP43" s="601"/>
      <c r="CQ43" s="602"/>
      <c r="CR43" s="603">
        <v>19387</v>
      </c>
      <c r="CS43" s="604"/>
      <c r="CT43" s="604"/>
      <c r="CU43" s="604"/>
      <c r="CV43" s="604"/>
      <c r="CW43" s="604"/>
      <c r="CX43" s="604"/>
      <c r="CY43" s="605"/>
      <c r="CZ43" s="608">
        <v>0.2</v>
      </c>
      <c r="DA43" s="637"/>
      <c r="DB43" s="637"/>
      <c r="DC43" s="638"/>
      <c r="DD43" s="611">
        <v>19387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352</v>
      </c>
      <c r="CD44" s="631" t="s">
        <v>303</v>
      </c>
      <c r="CE44" s="632"/>
      <c r="CF44" s="600" t="s">
        <v>353</v>
      </c>
      <c r="CG44" s="601"/>
      <c r="CH44" s="601"/>
      <c r="CI44" s="601"/>
      <c r="CJ44" s="601"/>
      <c r="CK44" s="601"/>
      <c r="CL44" s="601"/>
      <c r="CM44" s="601"/>
      <c r="CN44" s="601"/>
      <c r="CO44" s="601"/>
      <c r="CP44" s="601"/>
      <c r="CQ44" s="602"/>
      <c r="CR44" s="603">
        <v>622143</v>
      </c>
      <c r="CS44" s="606"/>
      <c r="CT44" s="606"/>
      <c r="CU44" s="606"/>
      <c r="CV44" s="606"/>
      <c r="CW44" s="606"/>
      <c r="CX44" s="606"/>
      <c r="CY44" s="607"/>
      <c r="CZ44" s="608">
        <v>6.9</v>
      </c>
      <c r="DA44" s="609"/>
      <c r="DB44" s="609"/>
      <c r="DC44" s="610"/>
      <c r="DD44" s="611">
        <v>345312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354</v>
      </c>
      <c r="CG45" s="601"/>
      <c r="CH45" s="601"/>
      <c r="CI45" s="601"/>
      <c r="CJ45" s="601"/>
      <c r="CK45" s="601"/>
      <c r="CL45" s="601"/>
      <c r="CM45" s="601"/>
      <c r="CN45" s="601"/>
      <c r="CO45" s="601"/>
      <c r="CP45" s="601"/>
      <c r="CQ45" s="602"/>
      <c r="CR45" s="603">
        <v>351217</v>
      </c>
      <c r="CS45" s="604"/>
      <c r="CT45" s="604"/>
      <c r="CU45" s="604"/>
      <c r="CV45" s="604"/>
      <c r="CW45" s="604"/>
      <c r="CX45" s="604"/>
      <c r="CY45" s="605"/>
      <c r="CZ45" s="608">
        <v>3.9</v>
      </c>
      <c r="DA45" s="637"/>
      <c r="DB45" s="637"/>
      <c r="DC45" s="638"/>
      <c r="DD45" s="611">
        <v>138097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355</v>
      </c>
      <c r="CG46" s="601"/>
      <c r="CH46" s="601"/>
      <c r="CI46" s="601"/>
      <c r="CJ46" s="601"/>
      <c r="CK46" s="601"/>
      <c r="CL46" s="601"/>
      <c r="CM46" s="601"/>
      <c r="CN46" s="601"/>
      <c r="CO46" s="601"/>
      <c r="CP46" s="601"/>
      <c r="CQ46" s="602"/>
      <c r="CR46" s="603">
        <v>268353</v>
      </c>
      <c r="CS46" s="606"/>
      <c r="CT46" s="606"/>
      <c r="CU46" s="606"/>
      <c r="CV46" s="606"/>
      <c r="CW46" s="606"/>
      <c r="CX46" s="606"/>
      <c r="CY46" s="607"/>
      <c r="CZ46" s="608">
        <v>3</v>
      </c>
      <c r="DA46" s="609"/>
      <c r="DB46" s="609"/>
      <c r="DC46" s="610"/>
      <c r="DD46" s="611">
        <v>205642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356</v>
      </c>
      <c r="CG47" s="601"/>
      <c r="CH47" s="601"/>
      <c r="CI47" s="601"/>
      <c r="CJ47" s="601"/>
      <c r="CK47" s="601"/>
      <c r="CL47" s="601"/>
      <c r="CM47" s="601"/>
      <c r="CN47" s="601"/>
      <c r="CO47" s="601"/>
      <c r="CP47" s="601"/>
      <c r="CQ47" s="602"/>
      <c r="CR47" s="603" t="s">
        <v>123</v>
      </c>
      <c r="CS47" s="604"/>
      <c r="CT47" s="604"/>
      <c r="CU47" s="604"/>
      <c r="CV47" s="604"/>
      <c r="CW47" s="604"/>
      <c r="CX47" s="604"/>
      <c r="CY47" s="605"/>
      <c r="CZ47" s="608" t="s">
        <v>123</v>
      </c>
      <c r="DA47" s="637"/>
      <c r="DB47" s="637"/>
      <c r="DC47" s="638"/>
      <c r="DD47" s="611" t="s">
        <v>238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1">
      <c r="CD48" s="635"/>
      <c r="CE48" s="636"/>
      <c r="CF48" s="600" t="s">
        <v>357</v>
      </c>
      <c r="CG48" s="601"/>
      <c r="CH48" s="601"/>
      <c r="CI48" s="601"/>
      <c r="CJ48" s="601"/>
      <c r="CK48" s="601"/>
      <c r="CL48" s="601"/>
      <c r="CM48" s="601"/>
      <c r="CN48" s="601"/>
      <c r="CO48" s="601"/>
      <c r="CP48" s="601"/>
      <c r="CQ48" s="602"/>
      <c r="CR48" s="603" t="s">
        <v>123</v>
      </c>
      <c r="CS48" s="606"/>
      <c r="CT48" s="606"/>
      <c r="CU48" s="606"/>
      <c r="CV48" s="606"/>
      <c r="CW48" s="606"/>
      <c r="CX48" s="606"/>
      <c r="CY48" s="607"/>
      <c r="CZ48" s="608" t="s">
        <v>123</v>
      </c>
      <c r="DA48" s="609"/>
      <c r="DB48" s="609"/>
      <c r="DC48" s="610"/>
      <c r="DD48" s="611" t="s">
        <v>238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358</v>
      </c>
      <c r="CE49" s="616"/>
      <c r="CF49" s="616"/>
      <c r="CG49" s="616"/>
      <c r="CH49" s="616"/>
      <c r="CI49" s="616"/>
      <c r="CJ49" s="616"/>
      <c r="CK49" s="616"/>
      <c r="CL49" s="616"/>
      <c r="CM49" s="616"/>
      <c r="CN49" s="616"/>
      <c r="CO49" s="616"/>
      <c r="CP49" s="616"/>
      <c r="CQ49" s="617"/>
      <c r="CR49" s="618">
        <v>9078203</v>
      </c>
      <c r="CS49" s="619"/>
      <c r="CT49" s="619"/>
      <c r="CU49" s="619"/>
      <c r="CV49" s="619"/>
      <c r="CW49" s="619"/>
      <c r="CX49" s="619"/>
      <c r="CY49" s="620"/>
      <c r="CZ49" s="621">
        <v>100</v>
      </c>
      <c r="DA49" s="622"/>
      <c r="DB49" s="622"/>
      <c r="DC49" s="623"/>
      <c r="DD49" s="624">
        <v>6320949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1" hidden="1"/>
    <row r="51" spans="82:133" ht="11" hidden="1"/>
    <row r="52" spans="82:133" ht="11" hidden="1"/>
    <row r="53" spans="82:133" ht="11" hidden="1"/>
  </sheetData>
  <sheetProtection algorithmName="SHA-512" hashValue="uiUehabjhwkUZ+y/DW5JiCLWprHBk7gQp/L6AbdqSiBDWBcAYd77cc1oN9ueXAFdcmR5eRc1LyaA1I0zoQEELw==" saltValue="nE2blVs3bOdw6EzU1ynkO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360</v>
      </c>
      <c r="DK2" s="1142"/>
      <c r="DL2" s="1142"/>
      <c r="DM2" s="1142"/>
      <c r="DN2" s="1142"/>
      <c r="DO2" s="1143"/>
      <c r="DP2" s="229"/>
      <c r="DQ2" s="1141" t="s">
        <v>361</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364</v>
      </c>
      <c r="B5" s="1027"/>
      <c r="C5" s="1027"/>
      <c r="D5" s="1027"/>
      <c r="E5" s="1027"/>
      <c r="F5" s="1027"/>
      <c r="G5" s="1027"/>
      <c r="H5" s="1027"/>
      <c r="I5" s="1027"/>
      <c r="J5" s="1027"/>
      <c r="K5" s="1027"/>
      <c r="L5" s="1027"/>
      <c r="M5" s="1027"/>
      <c r="N5" s="1027"/>
      <c r="O5" s="1027"/>
      <c r="P5" s="1028"/>
      <c r="Q5" s="1032" t="s">
        <v>365</v>
      </c>
      <c r="R5" s="1033"/>
      <c r="S5" s="1033"/>
      <c r="T5" s="1033"/>
      <c r="U5" s="1034"/>
      <c r="V5" s="1032" t="s">
        <v>366</v>
      </c>
      <c r="W5" s="1033"/>
      <c r="X5" s="1033"/>
      <c r="Y5" s="1033"/>
      <c r="Z5" s="1034"/>
      <c r="AA5" s="1032" t="s">
        <v>367</v>
      </c>
      <c r="AB5" s="1033"/>
      <c r="AC5" s="1033"/>
      <c r="AD5" s="1033"/>
      <c r="AE5" s="1033"/>
      <c r="AF5" s="1144" t="s">
        <v>368</v>
      </c>
      <c r="AG5" s="1033"/>
      <c r="AH5" s="1033"/>
      <c r="AI5" s="1033"/>
      <c r="AJ5" s="1048"/>
      <c r="AK5" s="1033" t="s">
        <v>369</v>
      </c>
      <c r="AL5" s="1033"/>
      <c r="AM5" s="1033"/>
      <c r="AN5" s="1033"/>
      <c r="AO5" s="1034"/>
      <c r="AP5" s="1032" t="s">
        <v>370</v>
      </c>
      <c r="AQ5" s="1033"/>
      <c r="AR5" s="1033"/>
      <c r="AS5" s="1033"/>
      <c r="AT5" s="1034"/>
      <c r="AU5" s="1032" t="s">
        <v>371</v>
      </c>
      <c r="AV5" s="1033"/>
      <c r="AW5" s="1033"/>
      <c r="AX5" s="1033"/>
      <c r="AY5" s="1048"/>
      <c r="AZ5" s="236"/>
      <c r="BA5" s="236"/>
      <c r="BB5" s="236"/>
      <c r="BC5" s="236"/>
      <c r="BD5" s="236"/>
      <c r="BE5" s="237"/>
      <c r="BF5" s="237"/>
      <c r="BG5" s="237"/>
      <c r="BH5" s="237"/>
      <c r="BI5" s="237"/>
      <c r="BJ5" s="237"/>
      <c r="BK5" s="237"/>
      <c r="BL5" s="237"/>
      <c r="BM5" s="237"/>
      <c r="BN5" s="237"/>
      <c r="BO5" s="237"/>
      <c r="BP5" s="237"/>
      <c r="BQ5" s="1026" t="s">
        <v>372</v>
      </c>
      <c r="BR5" s="1027"/>
      <c r="BS5" s="1027"/>
      <c r="BT5" s="1027"/>
      <c r="BU5" s="1027"/>
      <c r="BV5" s="1027"/>
      <c r="BW5" s="1027"/>
      <c r="BX5" s="1027"/>
      <c r="BY5" s="1027"/>
      <c r="BZ5" s="1027"/>
      <c r="CA5" s="1027"/>
      <c r="CB5" s="1027"/>
      <c r="CC5" s="1027"/>
      <c r="CD5" s="1027"/>
      <c r="CE5" s="1027"/>
      <c r="CF5" s="1027"/>
      <c r="CG5" s="1028"/>
      <c r="CH5" s="1032" t="s">
        <v>373</v>
      </c>
      <c r="CI5" s="1033"/>
      <c r="CJ5" s="1033"/>
      <c r="CK5" s="1033"/>
      <c r="CL5" s="1034"/>
      <c r="CM5" s="1032" t="s">
        <v>374</v>
      </c>
      <c r="CN5" s="1033"/>
      <c r="CO5" s="1033"/>
      <c r="CP5" s="1033"/>
      <c r="CQ5" s="1034"/>
      <c r="CR5" s="1032" t="s">
        <v>375</v>
      </c>
      <c r="CS5" s="1033"/>
      <c r="CT5" s="1033"/>
      <c r="CU5" s="1033"/>
      <c r="CV5" s="1034"/>
      <c r="CW5" s="1032" t="s">
        <v>376</v>
      </c>
      <c r="CX5" s="1033"/>
      <c r="CY5" s="1033"/>
      <c r="CZ5" s="1033"/>
      <c r="DA5" s="1034"/>
      <c r="DB5" s="1032" t="s">
        <v>377</v>
      </c>
      <c r="DC5" s="1033"/>
      <c r="DD5" s="1033"/>
      <c r="DE5" s="1033"/>
      <c r="DF5" s="1034"/>
      <c r="DG5" s="1129" t="s">
        <v>378</v>
      </c>
      <c r="DH5" s="1130"/>
      <c r="DI5" s="1130"/>
      <c r="DJ5" s="1130"/>
      <c r="DK5" s="1131"/>
      <c r="DL5" s="1129" t="s">
        <v>379</v>
      </c>
      <c r="DM5" s="1130"/>
      <c r="DN5" s="1130"/>
      <c r="DO5" s="1130"/>
      <c r="DP5" s="1131"/>
      <c r="DQ5" s="1032" t="s">
        <v>380</v>
      </c>
      <c r="DR5" s="1033"/>
      <c r="DS5" s="1033"/>
      <c r="DT5" s="1033"/>
      <c r="DU5" s="1034"/>
      <c r="DV5" s="1032" t="s">
        <v>371</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381</v>
      </c>
      <c r="C7" s="1082"/>
      <c r="D7" s="1082"/>
      <c r="E7" s="1082"/>
      <c r="F7" s="1082"/>
      <c r="G7" s="1082"/>
      <c r="H7" s="1082"/>
      <c r="I7" s="1082"/>
      <c r="J7" s="1082"/>
      <c r="K7" s="1082"/>
      <c r="L7" s="1082"/>
      <c r="M7" s="1082"/>
      <c r="N7" s="1082"/>
      <c r="O7" s="1082"/>
      <c r="P7" s="1083"/>
      <c r="Q7" s="1135">
        <v>9656</v>
      </c>
      <c r="R7" s="1136"/>
      <c r="S7" s="1136"/>
      <c r="T7" s="1136"/>
      <c r="U7" s="1136"/>
      <c r="V7" s="1136">
        <v>9078</v>
      </c>
      <c r="W7" s="1136"/>
      <c r="X7" s="1136"/>
      <c r="Y7" s="1136"/>
      <c r="Z7" s="1136"/>
      <c r="AA7" s="1136">
        <v>578</v>
      </c>
      <c r="AB7" s="1136"/>
      <c r="AC7" s="1136"/>
      <c r="AD7" s="1136"/>
      <c r="AE7" s="1137"/>
      <c r="AF7" s="1138">
        <v>484</v>
      </c>
      <c r="AG7" s="1139"/>
      <c r="AH7" s="1139"/>
      <c r="AI7" s="1139"/>
      <c r="AJ7" s="1140"/>
      <c r="AK7" s="1122">
        <v>2</v>
      </c>
      <c r="AL7" s="1123"/>
      <c r="AM7" s="1123"/>
      <c r="AN7" s="1123"/>
      <c r="AO7" s="1123"/>
      <c r="AP7" s="1123">
        <v>8128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383</v>
      </c>
      <c r="B23" s="975" t="s">
        <v>384</v>
      </c>
      <c r="C23" s="976"/>
      <c r="D23" s="976"/>
      <c r="E23" s="976"/>
      <c r="F23" s="976"/>
      <c r="G23" s="976"/>
      <c r="H23" s="976"/>
      <c r="I23" s="976"/>
      <c r="J23" s="976"/>
      <c r="K23" s="976"/>
      <c r="L23" s="976"/>
      <c r="M23" s="976"/>
      <c r="N23" s="976"/>
      <c r="O23" s="976"/>
      <c r="P23" s="977"/>
      <c r="Q23" s="1099">
        <v>9656</v>
      </c>
      <c r="R23" s="1100"/>
      <c r="S23" s="1100"/>
      <c r="T23" s="1100"/>
      <c r="U23" s="1100"/>
      <c r="V23" s="1100">
        <v>9078</v>
      </c>
      <c r="W23" s="1100"/>
      <c r="X23" s="1100"/>
      <c r="Y23" s="1100"/>
      <c r="Z23" s="1100"/>
      <c r="AA23" s="1100">
        <v>578</v>
      </c>
      <c r="AB23" s="1100"/>
      <c r="AC23" s="1100"/>
      <c r="AD23" s="1100"/>
      <c r="AE23" s="1101"/>
      <c r="AF23" s="1102">
        <v>484</v>
      </c>
      <c r="AG23" s="1100"/>
      <c r="AH23" s="1100"/>
      <c r="AI23" s="1100"/>
      <c r="AJ23" s="1103"/>
      <c r="AK23" s="1104"/>
      <c r="AL23" s="1105"/>
      <c r="AM23" s="1105"/>
      <c r="AN23" s="1105"/>
      <c r="AO23" s="1105"/>
      <c r="AP23" s="1100">
        <v>8128</v>
      </c>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364</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371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396</v>
      </c>
      <c r="C28" s="1082"/>
      <c r="D28" s="1082"/>
      <c r="E28" s="1082"/>
      <c r="F28" s="1082"/>
      <c r="G28" s="1082"/>
      <c r="H28" s="1082"/>
      <c r="I28" s="1082"/>
      <c r="J28" s="1082"/>
      <c r="K28" s="1082"/>
      <c r="L28" s="1082"/>
      <c r="M28" s="1082"/>
      <c r="N28" s="1082"/>
      <c r="O28" s="1082"/>
      <c r="P28" s="1083"/>
      <c r="Q28" s="1084">
        <v>3084</v>
      </c>
      <c r="R28" s="1085"/>
      <c r="S28" s="1085"/>
      <c r="T28" s="1085"/>
      <c r="U28" s="1085"/>
      <c r="V28" s="1085">
        <v>2998</v>
      </c>
      <c r="W28" s="1085"/>
      <c r="X28" s="1085"/>
      <c r="Y28" s="1085"/>
      <c r="Z28" s="1085"/>
      <c r="AA28" s="1085">
        <v>87</v>
      </c>
      <c r="AB28" s="1085"/>
      <c r="AC28" s="1085"/>
      <c r="AD28" s="1085"/>
      <c r="AE28" s="1086"/>
      <c r="AF28" s="1087">
        <v>87</v>
      </c>
      <c r="AG28" s="1085"/>
      <c r="AH28" s="1085"/>
      <c r="AI28" s="1085"/>
      <c r="AJ28" s="1088"/>
      <c r="AK28" s="1089">
        <v>158</v>
      </c>
      <c r="AL28" s="1077"/>
      <c r="AM28" s="1077"/>
      <c r="AN28" s="1077"/>
      <c r="AO28" s="1077"/>
      <c r="AP28" s="1077" t="s">
        <v>573</v>
      </c>
      <c r="AQ28" s="1077"/>
      <c r="AR28" s="1077"/>
      <c r="AS28" s="1077"/>
      <c r="AT28" s="1077"/>
      <c r="AU28" s="1077" t="s">
        <v>574</v>
      </c>
      <c r="AV28" s="1077"/>
      <c r="AW28" s="1077"/>
      <c r="AX28" s="1077"/>
      <c r="AY28" s="1077"/>
      <c r="AZ28" s="1078" t="s">
        <v>574</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397</v>
      </c>
      <c r="C29" s="1069"/>
      <c r="D29" s="1069"/>
      <c r="E29" s="1069"/>
      <c r="F29" s="1069"/>
      <c r="G29" s="1069"/>
      <c r="H29" s="1069"/>
      <c r="I29" s="1069"/>
      <c r="J29" s="1069"/>
      <c r="K29" s="1069"/>
      <c r="L29" s="1069"/>
      <c r="M29" s="1069"/>
      <c r="N29" s="1069"/>
      <c r="O29" s="1069"/>
      <c r="P29" s="1070"/>
      <c r="Q29" s="1074">
        <v>2014</v>
      </c>
      <c r="R29" s="1075"/>
      <c r="S29" s="1075"/>
      <c r="T29" s="1075"/>
      <c r="U29" s="1075"/>
      <c r="V29" s="1075">
        <v>1969</v>
      </c>
      <c r="W29" s="1075"/>
      <c r="X29" s="1075"/>
      <c r="Y29" s="1075"/>
      <c r="Z29" s="1075"/>
      <c r="AA29" s="1075">
        <v>45</v>
      </c>
      <c r="AB29" s="1075"/>
      <c r="AC29" s="1075"/>
      <c r="AD29" s="1075"/>
      <c r="AE29" s="1076"/>
      <c r="AF29" s="1050">
        <v>45</v>
      </c>
      <c r="AG29" s="1051"/>
      <c r="AH29" s="1051"/>
      <c r="AI29" s="1051"/>
      <c r="AJ29" s="1052"/>
      <c r="AK29" s="1011">
        <v>271</v>
      </c>
      <c r="AL29" s="1002"/>
      <c r="AM29" s="1002"/>
      <c r="AN29" s="1002"/>
      <c r="AO29" s="1002"/>
      <c r="AP29" s="1002" t="s">
        <v>573</v>
      </c>
      <c r="AQ29" s="1002"/>
      <c r="AR29" s="1002"/>
      <c r="AS29" s="1002"/>
      <c r="AT29" s="1002"/>
      <c r="AU29" s="1002" t="s">
        <v>573</v>
      </c>
      <c r="AV29" s="1002"/>
      <c r="AW29" s="1002"/>
      <c r="AX29" s="1002"/>
      <c r="AY29" s="1002"/>
      <c r="AZ29" s="1073" t="s">
        <v>575</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398</v>
      </c>
      <c r="C30" s="1069"/>
      <c r="D30" s="1069"/>
      <c r="E30" s="1069"/>
      <c r="F30" s="1069"/>
      <c r="G30" s="1069"/>
      <c r="H30" s="1069"/>
      <c r="I30" s="1069"/>
      <c r="J30" s="1069"/>
      <c r="K30" s="1069"/>
      <c r="L30" s="1069"/>
      <c r="M30" s="1069"/>
      <c r="N30" s="1069"/>
      <c r="O30" s="1069"/>
      <c r="P30" s="1070"/>
      <c r="Q30" s="1074">
        <v>352</v>
      </c>
      <c r="R30" s="1075"/>
      <c r="S30" s="1075"/>
      <c r="T30" s="1075"/>
      <c r="U30" s="1075"/>
      <c r="V30" s="1075">
        <v>340</v>
      </c>
      <c r="W30" s="1075"/>
      <c r="X30" s="1075"/>
      <c r="Y30" s="1075"/>
      <c r="Z30" s="1075"/>
      <c r="AA30" s="1075">
        <v>12</v>
      </c>
      <c r="AB30" s="1075"/>
      <c r="AC30" s="1075"/>
      <c r="AD30" s="1075"/>
      <c r="AE30" s="1076"/>
      <c r="AF30" s="1050">
        <v>12</v>
      </c>
      <c r="AG30" s="1051"/>
      <c r="AH30" s="1051"/>
      <c r="AI30" s="1051"/>
      <c r="AJ30" s="1052"/>
      <c r="AK30" s="1011">
        <v>64</v>
      </c>
      <c r="AL30" s="1002"/>
      <c r="AM30" s="1002"/>
      <c r="AN30" s="1002"/>
      <c r="AO30" s="1002"/>
      <c r="AP30" s="1002" t="s">
        <v>573</v>
      </c>
      <c r="AQ30" s="1002"/>
      <c r="AR30" s="1002"/>
      <c r="AS30" s="1002"/>
      <c r="AT30" s="1002"/>
      <c r="AU30" s="1002" t="s">
        <v>574</v>
      </c>
      <c r="AV30" s="1002"/>
      <c r="AW30" s="1002"/>
      <c r="AX30" s="1002"/>
      <c r="AY30" s="1002"/>
      <c r="AZ30" s="1073" t="s">
        <v>573</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399</v>
      </c>
      <c r="C31" s="1069"/>
      <c r="D31" s="1069"/>
      <c r="E31" s="1069"/>
      <c r="F31" s="1069"/>
      <c r="G31" s="1069"/>
      <c r="H31" s="1069"/>
      <c r="I31" s="1069"/>
      <c r="J31" s="1069"/>
      <c r="K31" s="1069"/>
      <c r="L31" s="1069"/>
      <c r="M31" s="1069"/>
      <c r="N31" s="1069"/>
      <c r="O31" s="1069"/>
      <c r="P31" s="1070"/>
      <c r="Q31" s="1074">
        <v>411</v>
      </c>
      <c r="R31" s="1075"/>
      <c r="S31" s="1075"/>
      <c r="T31" s="1075"/>
      <c r="U31" s="1075"/>
      <c r="V31" s="1075">
        <v>365</v>
      </c>
      <c r="W31" s="1075"/>
      <c r="X31" s="1075"/>
      <c r="Y31" s="1075"/>
      <c r="Z31" s="1075"/>
      <c r="AA31" s="1075">
        <v>46</v>
      </c>
      <c r="AB31" s="1075"/>
      <c r="AC31" s="1075"/>
      <c r="AD31" s="1075"/>
      <c r="AE31" s="1076"/>
      <c r="AF31" s="1050">
        <v>339</v>
      </c>
      <c r="AG31" s="1051"/>
      <c r="AH31" s="1051"/>
      <c r="AI31" s="1051"/>
      <c r="AJ31" s="1052"/>
      <c r="AK31" s="1011">
        <v>5</v>
      </c>
      <c r="AL31" s="1002"/>
      <c r="AM31" s="1002"/>
      <c r="AN31" s="1002"/>
      <c r="AO31" s="1002"/>
      <c r="AP31" s="1002">
        <v>805</v>
      </c>
      <c r="AQ31" s="1002"/>
      <c r="AR31" s="1002"/>
      <c r="AS31" s="1002"/>
      <c r="AT31" s="1002"/>
      <c r="AU31" s="1002">
        <v>10</v>
      </c>
      <c r="AV31" s="1002"/>
      <c r="AW31" s="1002"/>
      <c r="AX31" s="1002"/>
      <c r="AY31" s="1002"/>
      <c r="AZ31" s="1073" t="s">
        <v>573</v>
      </c>
      <c r="BA31" s="1073"/>
      <c r="BB31" s="1073"/>
      <c r="BC31" s="1073"/>
      <c r="BD31" s="1073"/>
      <c r="BE31" s="1063" t="s">
        <v>400</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401</v>
      </c>
      <c r="C32" s="1069"/>
      <c r="D32" s="1069"/>
      <c r="E32" s="1069"/>
      <c r="F32" s="1069"/>
      <c r="G32" s="1069"/>
      <c r="H32" s="1069"/>
      <c r="I32" s="1069"/>
      <c r="J32" s="1069"/>
      <c r="K32" s="1069"/>
      <c r="L32" s="1069"/>
      <c r="M32" s="1069"/>
      <c r="N32" s="1069"/>
      <c r="O32" s="1069"/>
      <c r="P32" s="1070"/>
      <c r="Q32" s="1074">
        <v>1153</v>
      </c>
      <c r="R32" s="1075"/>
      <c r="S32" s="1075"/>
      <c r="T32" s="1075"/>
      <c r="U32" s="1075"/>
      <c r="V32" s="1075">
        <v>1153</v>
      </c>
      <c r="W32" s="1075"/>
      <c r="X32" s="1075"/>
      <c r="Y32" s="1075"/>
      <c r="Z32" s="1075"/>
      <c r="AA32" s="1075">
        <v>0</v>
      </c>
      <c r="AB32" s="1075"/>
      <c r="AC32" s="1075"/>
      <c r="AD32" s="1075"/>
      <c r="AE32" s="1076"/>
      <c r="AF32" s="1050">
        <v>0</v>
      </c>
      <c r="AG32" s="1051"/>
      <c r="AH32" s="1051"/>
      <c r="AI32" s="1051"/>
      <c r="AJ32" s="1052"/>
      <c r="AK32" s="1011">
        <v>366</v>
      </c>
      <c r="AL32" s="1002"/>
      <c r="AM32" s="1002"/>
      <c r="AN32" s="1002"/>
      <c r="AO32" s="1002"/>
      <c r="AP32" s="1002">
        <v>7799</v>
      </c>
      <c r="AQ32" s="1002"/>
      <c r="AR32" s="1002"/>
      <c r="AS32" s="1002"/>
      <c r="AT32" s="1002"/>
      <c r="AU32" s="1002">
        <v>4625</v>
      </c>
      <c r="AV32" s="1002"/>
      <c r="AW32" s="1002"/>
      <c r="AX32" s="1002"/>
      <c r="AY32" s="1002"/>
      <c r="AZ32" s="1073" t="s">
        <v>573</v>
      </c>
      <c r="BA32" s="1073"/>
      <c r="BB32" s="1073"/>
      <c r="BC32" s="1073"/>
      <c r="BD32" s="1073"/>
      <c r="BE32" s="1063" t="s">
        <v>402</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403</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383</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483</v>
      </c>
      <c r="AG63" s="990"/>
      <c r="AH63" s="990"/>
      <c r="AI63" s="990"/>
      <c r="AJ63" s="1061"/>
      <c r="AK63" s="1062"/>
      <c r="AL63" s="994"/>
      <c r="AM63" s="994"/>
      <c r="AN63" s="994"/>
      <c r="AO63" s="994"/>
      <c r="AP63" s="990">
        <v>8604</v>
      </c>
      <c r="AQ63" s="990"/>
      <c r="AR63" s="990"/>
      <c r="AS63" s="990"/>
      <c r="AT63" s="990"/>
      <c r="AU63" s="990">
        <v>4635</v>
      </c>
      <c r="AV63" s="990"/>
      <c r="AW63" s="990"/>
      <c r="AX63" s="990"/>
      <c r="AY63" s="990"/>
      <c r="AZ63" s="1056"/>
      <c r="BA63" s="1056"/>
      <c r="BB63" s="1056"/>
      <c r="BC63" s="1056"/>
      <c r="BD63" s="1056"/>
      <c r="BE63" s="991"/>
      <c r="BF63" s="991"/>
      <c r="BG63" s="991"/>
      <c r="BH63" s="991"/>
      <c r="BI63" s="992"/>
      <c r="BJ63" s="1057" t="s">
        <v>385</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406</v>
      </c>
      <c r="B66" s="1027"/>
      <c r="C66" s="1027"/>
      <c r="D66" s="1027"/>
      <c r="E66" s="1027"/>
      <c r="F66" s="1027"/>
      <c r="G66" s="1027"/>
      <c r="H66" s="1027"/>
      <c r="I66" s="1027"/>
      <c r="J66" s="1027"/>
      <c r="K66" s="1027"/>
      <c r="L66" s="1027"/>
      <c r="M66" s="1027"/>
      <c r="N66" s="1027"/>
      <c r="O66" s="1027"/>
      <c r="P66" s="1028"/>
      <c r="Q66" s="1032" t="s">
        <v>407</v>
      </c>
      <c r="R66" s="1033"/>
      <c r="S66" s="1033"/>
      <c r="T66" s="1033"/>
      <c r="U66" s="1034"/>
      <c r="V66" s="1032" t="s">
        <v>408</v>
      </c>
      <c r="W66" s="1033"/>
      <c r="X66" s="1033"/>
      <c r="Y66" s="1033"/>
      <c r="Z66" s="1034"/>
      <c r="AA66" s="1032" t="s">
        <v>409</v>
      </c>
      <c r="AB66" s="1033"/>
      <c r="AC66" s="1033"/>
      <c r="AD66" s="1033"/>
      <c r="AE66" s="1034"/>
      <c r="AF66" s="1038" t="s">
        <v>410</v>
      </c>
      <c r="AG66" s="1039"/>
      <c r="AH66" s="1039"/>
      <c r="AI66" s="1039"/>
      <c r="AJ66" s="1040"/>
      <c r="AK66" s="1032" t="s">
        <v>411</v>
      </c>
      <c r="AL66" s="1027"/>
      <c r="AM66" s="1027"/>
      <c r="AN66" s="1027"/>
      <c r="AO66" s="1028"/>
      <c r="AP66" s="1032" t="s">
        <v>412</v>
      </c>
      <c r="AQ66" s="1033"/>
      <c r="AR66" s="1033"/>
      <c r="AS66" s="1033"/>
      <c r="AT66" s="1034"/>
      <c r="AU66" s="1032" t="s">
        <v>413</v>
      </c>
      <c r="AV66" s="1033"/>
      <c r="AW66" s="1033"/>
      <c r="AX66" s="1033"/>
      <c r="AY66" s="1034"/>
      <c r="AZ66" s="1032" t="s">
        <v>371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567</v>
      </c>
      <c r="C68" s="1017"/>
      <c r="D68" s="1017"/>
      <c r="E68" s="1017"/>
      <c r="F68" s="1017"/>
      <c r="G68" s="1017"/>
      <c r="H68" s="1017"/>
      <c r="I68" s="1017"/>
      <c r="J68" s="1017"/>
      <c r="K68" s="1017"/>
      <c r="L68" s="1017"/>
      <c r="M68" s="1017"/>
      <c r="N68" s="1017"/>
      <c r="O68" s="1017"/>
      <c r="P68" s="1018"/>
      <c r="Q68" s="1019">
        <v>537</v>
      </c>
      <c r="R68" s="1013"/>
      <c r="S68" s="1013"/>
      <c r="T68" s="1013"/>
      <c r="U68" s="1013"/>
      <c r="V68" s="1013">
        <v>499</v>
      </c>
      <c r="W68" s="1013"/>
      <c r="X68" s="1013"/>
      <c r="Y68" s="1013"/>
      <c r="Z68" s="1013"/>
      <c r="AA68" s="1013">
        <v>38</v>
      </c>
      <c r="AB68" s="1013"/>
      <c r="AC68" s="1013"/>
      <c r="AD68" s="1013"/>
      <c r="AE68" s="1013"/>
      <c r="AF68" s="1013">
        <v>38</v>
      </c>
      <c r="AG68" s="1013"/>
      <c r="AH68" s="1013"/>
      <c r="AI68" s="1013"/>
      <c r="AJ68" s="1013"/>
      <c r="AK68" s="1013"/>
      <c r="AL68" s="1013"/>
      <c r="AM68" s="1013"/>
      <c r="AN68" s="1013"/>
      <c r="AO68" s="1013"/>
      <c r="AP68" s="1013"/>
      <c r="AQ68" s="1013"/>
      <c r="AR68" s="1013"/>
      <c r="AS68" s="1013"/>
      <c r="AT68" s="1013"/>
      <c r="AU68" s="1013"/>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568</v>
      </c>
      <c r="C69" s="1006"/>
      <c r="D69" s="1006"/>
      <c r="E69" s="1006"/>
      <c r="F69" s="1006"/>
      <c r="G69" s="1006"/>
      <c r="H69" s="1006"/>
      <c r="I69" s="1006"/>
      <c r="J69" s="1006"/>
      <c r="K69" s="1006"/>
      <c r="L69" s="1006"/>
      <c r="M69" s="1006"/>
      <c r="N69" s="1006"/>
      <c r="O69" s="1006"/>
      <c r="P69" s="1007"/>
      <c r="Q69" s="1008">
        <v>1753</v>
      </c>
      <c r="R69" s="1002"/>
      <c r="S69" s="1002"/>
      <c r="T69" s="1002"/>
      <c r="U69" s="1002"/>
      <c r="V69" s="1002">
        <v>1683</v>
      </c>
      <c r="W69" s="1002"/>
      <c r="X69" s="1002"/>
      <c r="Y69" s="1002"/>
      <c r="Z69" s="1002"/>
      <c r="AA69" s="1002">
        <v>70</v>
      </c>
      <c r="AB69" s="1002"/>
      <c r="AC69" s="1002"/>
      <c r="AD69" s="1002"/>
      <c r="AE69" s="1002"/>
      <c r="AF69" s="1002">
        <v>70</v>
      </c>
      <c r="AG69" s="1002"/>
      <c r="AH69" s="1002"/>
      <c r="AI69" s="1002"/>
      <c r="AJ69" s="1002"/>
      <c r="AK69" s="1002"/>
      <c r="AL69" s="1002"/>
      <c r="AM69" s="1002"/>
      <c r="AN69" s="1002"/>
      <c r="AO69" s="1002"/>
      <c r="AP69" s="1002">
        <v>1884</v>
      </c>
      <c r="AQ69" s="1002"/>
      <c r="AR69" s="1002"/>
      <c r="AS69" s="1002"/>
      <c r="AT69" s="1002"/>
      <c r="AU69" s="1002">
        <v>464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569</v>
      </c>
      <c r="C70" s="1006"/>
      <c r="D70" s="1006"/>
      <c r="E70" s="1006"/>
      <c r="F70" s="1006"/>
      <c r="G70" s="1006"/>
      <c r="H70" s="1006"/>
      <c r="I70" s="1006"/>
      <c r="J70" s="1006"/>
      <c r="K70" s="1006"/>
      <c r="L70" s="1006"/>
      <c r="M70" s="1006"/>
      <c r="N70" s="1006"/>
      <c r="O70" s="1006"/>
      <c r="P70" s="1007"/>
      <c r="Q70" s="1008">
        <v>6200</v>
      </c>
      <c r="R70" s="1002"/>
      <c r="S70" s="1002"/>
      <c r="T70" s="1002"/>
      <c r="U70" s="1002"/>
      <c r="V70" s="1002">
        <v>5806</v>
      </c>
      <c r="W70" s="1002"/>
      <c r="X70" s="1002"/>
      <c r="Y70" s="1002"/>
      <c r="Z70" s="1002"/>
      <c r="AA70" s="1002">
        <v>394</v>
      </c>
      <c r="AB70" s="1002"/>
      <c r="AC70" s="1002"/>
      <c r="AD70" s="1002"/>
      <c r="AE70" s="1002"/>
      <c r="AF70" s="1002">
        <v>394</v>
      </c>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570</v>
      </c>
      <c r="C71" s="1006"/>
      <c r="D71" s="1006"/>
      <c r="E71" s="1006"/>
      <c r="F71" s="1006"/>
      <c r="G71" s="1006"/>
      <c r="H71" s="1006"/>
      <c r="I71" s="1006"/>
      <c r="J71" s="1006"/>
      <c r="K71" s="1006"/>
      <c r="L71" s="1006"/>
      <c r="M71" s="1006"/>
      <c r="N71" s="1006"/>
      <c r="O71" s="1006"/>
      <c r="P71" s="1007"/>
      <c r="Q71" s="1008">
        <v>0</v>
      </c>
      <c r="R71" s="1002"/>
      <c r="S71" s="1002"/>
      <c r="T71" s="1002"/>
      <c r="U71" s="1002"/>
      <c r="V71" s="1002">
        <v>0</v>
      </c>
      <c r="W71" s="1002"/>
      <c r="X71" s="1002"/>
      <c r="Y71" s="1002"/>
      <c r="Z71" s="1002"/>
      <c r="AA71" s="1002">
        <v>0</v>
      </c>
      <c r="AB71" s="1002"/>
      <c r="AC71" s="1002"/>
      <c r="AD71" s="1002"/>
      <c r="AE71" s="1002"/>
      <c r="AF71" s="1002">
        <v>0</v>
      </c>
      <c r="AG71" s="1002"/>
      <c r="AH71" s="1002"/>
      <c r="AI71" s="1002"/>
      <c r="AJ71" s="1002"/>
      <c r="AK71" s="1002">
        <v>0</v>
      </c>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571</v>
      </c>
      <c r="C72" s="1006"/>
      <c r="D72" s="1006"/>
      <c r="E72" s="1006"/>
      <c r="F72" s="1006"/>
      <c r="G72" s="1006"/>
      <c r="H72" s="1006"/>
      <c r="I72" s="1006"/>
      <c r="J72" s="1006"/>
      <c r="K72" s="1006"/>
      <c r="L72" s="1006"/>
      <c r="M72" s="1006"/>
      <c r="N72" s="1006"/>
      <c r="O72" s="1006"/>
      <c r="P72" s="1007"/>
      <c r="Q72" s="1008">
        <v>1010</v>
      </c>
      <c r="R72" s="1002"/>
      <c r="S72" s="1002"/>
      <c r="T72" s="1002"/>
      <c r="U72" s="1002"/>
      <c r="V72" s="1002">
        <v>1005</v>
      </c>
      <c r="W72" s="1002"/>
      <c r="X72" s="1002"/>
      <c r="Y72" s="1002"/>
      <c r="Z72" s="1002"/>
      <c r="AA72" s="1002">
        <v>5</v>
      </c>
      <c r="AB72" s="1002"/>
      <c r="AC72" s="1002"/>
      <c r="AD72" s="1002"/>
      <c r="AE72" s="1002"/>
      <c r="AF72" s="1002">
        <v>5</v>
      </c>
      <c r="AG72" s="1002"/>
      <c r="AH72" s="1002"/>
      <c r="AI72" s="1002"/>
      <c r="AJ72" s="1002"/>
      <c r="AK72" s="1002">
        <v>0</v>
      </c>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572</v>
      </c>
      <c r="C73" s="1006"/>
      <c r="D73" s="1006"/>
      <c r="E73" s="1006"/>
      <c r="F73" s="1006"/>
      <c r="G73" s="1006"/>
      <c r="H73" s="1006"/>
      <c r="I73" s="1006"/>
      <c r="J73" s="1006"/>
      <c r="K73" s="1006"/>
      <c r="L73" s="1006"/>
      <c r="M73" s="1006"/>
      <c r="N73" s="1006"/>
      <c r="O73" s="1006"/>
      <c r="P73" s="1007"/>
      <c r="Q73" s="1008">
        <v>400544</v>
      </c>
      <c r="R73" s="1002"/>
      <c r="S73" s="1002"/>
      <c r="T73" s="1002"/>
      <c r="U73" s="1002"/>
      <c r="V73" s="1002">
        <v>397780</v>
      </c>
      <c r="W73" s="1002"/>
      <c r="X73" s="1002"/>
      <c r="Y73" s="1002"/>
      <c r="Z73" s="1002"/>
      <c r="AA73" s="1002">
        <v>2764</v>
      </c>
      <c r="AB73" s="1002"/>
      <c r="AC73" s="1002"/>
      <c r="AD73" s="1002"/>
      <c r="AE73" s="1002"/>
      <c r="AF73" s="1002">
        <v>2764</v>
      </c>
      <c r="AG73" s="1002"/>
      <c r="AH73" s="1002"/>
      <c r="AI73" s="1002"/>
      <c r="AJ73" s="1002"/>
      <c r="AK73" s="1002">
        <v>725</v>
      </c>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383</v>
      </c>
      <c r="B88" s="975" t="s">
        <v>414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3271</v>
      </c>
      <c r="AG88" s="990"/>
      <c r="AH88" s="990"/>
      <c r="AI88" s="990"/>
      <c r="AJ88" s="990"/>
      <c r="AK88" s="994"/>
      <c r="AL88" s="994"/>
      <c r="AM88" s="994"/>
      <c r="AN88" s="994"/>
      <c r="AO88" s="994"/>
      <c r="AP88" s="990">
        <v>1884</v>
      </c>
      <c r="AQ88" s="990"/>
      <c r="AR88" s="990"/>
      <c r="AS88" s="990"/>
      <c r="AT88" s="990"/>
      <c r="AU88" s="990">
        <v>464</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423</v>
      </c>
      <c r="AB109" s="925"/>
      <c r="AC109" s="925"/>
      <c r="AD109" s="925"/>
      <c r="AE109" s="926"/>
      <c r="AF109" s="927" t="s">
        <v>302</v>
      </c>
      <c r="AG109" s="925"/>
      <c r="AH109" s="925"/>
      <c r="AI109" s="925"/>
      <c r="AJ109" s="926"/>
      <c r="AK109" s="927" t="s">
        <v>301</v>
      </c>
      <c r="AL109" s="925"/>
      <c r="AM109" s="925"/>
      <c r="AN109" s="925"/>
      <c r="AO109" s="926"/>
      <c r="AP109" s="927" t="s">
        <v>424</v>
      </c>
      <c r="AQ109" s="925"/>
      <c r="AR109" s="925"/>
      <c r="AS109" s="925"/>
      <c r="AT109" s="956"/>
      <c r="AU109" s="924" t="s">
        <v>422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423</v>
      </c>
      <c r="BR109" s="925"/>
      <c r="BS109" s="925"/>
      <c r="BT109" s="925"/>
      <c r="BU109" s="926"/>
      <c r="BV109" s="927" t="s">
        <v>302</v>
      </c>
      <c r="BW109" s="925"/>
      <c r="BX109" s="925"/>
      <c r="BY109" s="925"/>
      <c r="BZ109" s="926"/>
      <c r="CA109" s="927" t="s">
        <v>301</v>
      </c>
      <c r="CB109" s="925"/>
      <c r="CC109" s="925"/>
      <c r="CD109" s="925"/>
      <c r="CE109" s="926"/>
      <c r="CF109" s="963" t="s">
        <v>424</v>
      </c>
      <c r="CG109" s="963"/>
      <c r="CH109" s="963"/>
      <c r="CI109" s="963"/>
      <c r="CJ109" s="963"/>
      <c r="CK109" s="927" t="s">
        <v>425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423</v>
      </c>
      <c r="DH109" s="925"/>
      <c r="DI109" s="925"/>
      <c r="DJ109" s="925"/>
      <c r="DK109" s="926"/>
      <c r="DL109" s="927" t="s">
        <v>302</v>
      </c>
      <c r="DM109" s="925"/>
      <c r="DN109" s="925"/>
      <c r="DO109" s="925"/>
      <c r="DP109" s="926"/>
      <c r="DQ109" s="927" t="s">
        <v>301</v>
      </c>
      <c r="DR109" s="925"/>
      <c r="DS109" s="925"/>
      <c r="DT109" s="925"/>
      <c r="DU109" s="926"/>
      <c r="DV109" s="927" t="s">
        <v>424</v>
      </c>
      <c r="DW109" s="925"/>
      <c r="DX109" s="925"/>
      <c r="DY109" s="925"/>
      <c r="DZ109" s="956"/>
    </row>
    <row r="110" spans="1:131" s="226" customFormat="1" ht="26.25" customHeight="1">
      <c r="A110" s="827" t="s">
        <v>426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1114856</v>
      </c>
      <c r="AB110" s="918"/>
      <c r="AC110" s="918"/>
      <c r="AD110" s="918"/>
      <c r="AE110" s="919"/>
      <c r="AF110" s="920">
        <v>1140885</v>
      </c>
      <c r="AG110" s="918"/>
      <c r="AH110" s="918"/>
      <c r="AI110" s="918"/>
      <c r="AJ110" s="919"/>
      <c r="AK110" s="920">
        <v>1144045</v>
      </c>
      <c r="AL110" s="918"/>
      <c r="AM110" s="918"/>
      <c r="AN110" s="918"/>
      <c r="AO110" s="919"/>
      <c r="AP110" s="921">
        <v>21.6</v>
      </c>
      <c r="AQ110" s="922"/>
      <c r="AR110" s="922"/>
      <c r="AS110" s="922"/>
      <c r="AT110" s="923"/>
      <c r="AU110" s="957" t="s">
        <v>67</v>
      </c>
      <c r="AV110" s="958"/>
      <c r="AW110" s="958"/>
      <c r="AX110" s="958"/>
      <c r="AY110" s="958"/>
      <c r="AZ110" s="883" t="s">
        <v>427</v>
      </c>
      <c r="BA110" s="828"/>
      <c r="BB110" s="828"/>
      <c r="BC110" s="828"/>
      <c r="BD110" s="828"/>
      <c r="BE110" s="828"/>
      <c r="BF110" s="828"/>
      <c r="BG110" s="828"/>
      <c r="BH110" s="828"/>
      <c r="BI110" s="828"/>
      <c r="BJ110" s="828"/>
      <c r="BK110" s="828"/>
      <c r="BL110" s="828"/>
      <c r="BM110" s="828"/>
      <c r="BN110" s="828"/>
      <c r="BO110" s="828"/>
      <c r="BP110" s="829"/>
      <c r="BQ110" s="884">
        <v>9110313</v>
      </c>
      <c r="BR110" s="865"/>
      <c r="BS110" s="865"/>
      <c r="BT110" s="865"/>
      <c r="BU110" s="865"/>
      <c r="BV110" s="865">
        <v>8624561</v>
      </c>
      <c r="BW110" s="865"/>
      <c r="BX110" s="865"/>
      <c r="BY110" s="865"/>
      <c r="BZ110" s="865"/>
      <c r="CA110" s="865">
        <v>8128139</v>
      </c>
      <c r="CB110" s="865"/>
      <c r="CC110" s="865"/>
      <c r="CD110" s="865"/>
      <c r="CE110" s="865"/>
      <c r="CF110" s="889">
        <v>153.6</v>
      </c>
      <c r="CG110" s="890"/>
      <c r="CH110" s="890"/>
      <c r="CI110" s="890"/>
      <c r="CJ110" s="890"/>
      <c r="CK110" s="953" t="s">
        <v>428</v>
      </c>
      <c r="CL110" s="839"/>
      <c r="CM110" s="914" t="s">
        <v>429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430</v>
      </c>
      <c r="DH110" s="865"/>
      <c r="DI110" s="865"/>
      <c r="DJ110" s="865"/>
      <c r="DK110" s="865"/>
      <c r="DL110" s="865" t="s">
        <v>430</v>
      </c>
      <c r="DM110" s="865"/>
      <c r="DN110" s="865"/>
      <c r="DO110" s="865"/>
      <c r="DP110" s="865"/>
      <c r="DQ110" s="865" t="s">
        <v>430</v>
      </c>
      <c r="DR110" s="865"/>
      <c r="DS110" s="865"/>
      <c r="DT110" s="865"/>
      <c r="DU110" s="865"/>
      <c r="DV110" s="866" t="s">
        <v>431</v>
      </c>
      <c r="DW110" s="866"/>
      <c r="DX110" s="866"/>
      <c r="DY110" s="866"/>
      <c r="DZ110" s="867"/>
    </row>
    <row r="111" spans="1:131" s="226" customFormat="1" ht="26.25" customHeight="1">
      <c r="A111" s="794" t="s">
        <v>432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430</v>
      </c>
      <c r="AB111" s="946"/>
      <c r="AC111" s="946"/>
      <c r="AD111" s="946"/>
      <c r="AE111" s="947"/>
      <c r="AF111" s="948" t="s">
        <v>431</v>
      </c>
      <c r="AG111" s="946"/>
      <c r="AH111" s="946"/>
      <c r="AI111" s="946"/>
      <c r="AJ111" s="947"/>
      <c r="AK111" s="948" t="s">
        <v>433</v>
      </c>
      <c r="AL111" s="946"/>
      <c r="AM111" s="946"/>
      <c r="AN111" s="946"/>
      <c r="AO111" s="947"/>
      <c r="AP111" s="949" t="s">
        <v>431</v>
      </c>
      <c r="AQ111" s="950"/>
      <c r="AR111" s="950"/>
      <c r="AS111" s="950"/>
      <c r="AT111" s="951"/>
      <c r="AU111" s="959"/>
      <c r="AV111" s="960"/>
      <c r="AW111" s="960"/>
      <c r="AX111" s="960"/>
      <c r="AY111" s="960"/>
      <c r="AZ111" s="835" t="s">
        <v>434</v>
      </c>
      <c r="BA111" s="770"/>
      <c r="BB111" s="770"/>
      <c r="BC111" s="770"/>
      <c r="BD111" s="770"/>
      <c r="BE111" s="770"/>
      <c r="BF111" s="770"/>
      <c r="BG111" s="770"/>
      <c r="BH111" s="770"/>
      <c r="BI111" s="770"/>
      <c r="BJ111" s="770"/>
      <c r="BK111" s="770"/>
      <c r="BL111" s="770"/>
      <c r="BM111" s="770"/>
      <c r="BN111" s="770"/>
      <c r="BO111" s="770"/>
      <c r="BP111" s="771"/>
      <c r="BQ111" s="836">
        <v>23670</v>
      </c>
      <c r="BR111" s="837"/>
      <c r="BS111" s="837"/>
      <c r="BT111" s="837"/>
      <c r="BU111" s="837"/>
      <c r="BV111" s="837">
        <v>11835</v>
      </c>
      <c r="BW111" s="837"/>
      <c r="BX111" s="837"/>
      <c r="BY111" s="837"/>
      <c r="BZ111" s="837"/>
      <c r="CA111" s="837" t="s">
        <v>430</v>
      </c>
      <c r="CB111" s="837"/>
      <c r="CC111" s="837"/>
      <c r="CD111" s="837"/>
      <c r="CE111" s="837"/>
      <c r="CF111" s="898" t="s">
        <v>431</v>
      </c>
      <c r="CG111" s="899"/>
      <c r="CH111" s="899"/>
      <c r="CI111" s="899"/>
      <c r="CJ111" s="899"/>
      <c r="CK111" s="954"/>
      <c r="CL111" s="841"/>
      <c r="CM111" s="844" t="s">
        <v>435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430</v>
      </c>
      <c r="DH111" s="837"/>
      <c r="DI111" s="837"/>
      <c r="DJ111" s="837"/>
      <c r="DK111" s="837"/>
      <c r="DL111" s="837" t="s">
        <v>430</v>
      </c>
      <c r="DM111" s="837"/>
      <c r="DN111" s="837"/>
      <c r="DO111" s="837"/>
      <c r="DP111" s="837"/>
      <c r="DQ111" s="837" t="s">
        <v>431</v>
      </c>
      <c r="DR111" s="837"/>
      <c r="DS111" s="837"/>
      <c r="DT111" s="837"/>
      <c r="DU111" s="837"/>
      <c r="DV111" s="814" t="s">
        <v>430</v>
      </c>
      <c r="DW111" s="814"/>
      <c r="DX111" s="814"/>
      <c r="DY111" s="814"/>
      <c r="DZ111" s="815"/>
    </row>
    <row r="112" spans="1:131" s="226" customFormat="1" ht="26.25" customHeight="1">
      <c r="A112" s="939" t="s">
        <v>436</v>
      </c>
      <c r="B112" s="940"/>
      <c r="C112" s="770" t="s">
        <v>437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430</v>
      </c>
      <c r="AB112" s="800"/>
      <c r="AC112" s="800"/>
      <c r="AD112" s="800"/>
      <c r="AE112" s="801"/>
      <c r="AF112" s="802" t="s">
        <v>430</v>
      </c>
      <c r="AG112" s="800"/>
      <c r="AH112" s="800"/>
      <c r="AI112" s="800"/>
      <c r="AJ112" s="801"/>
      <c r="AK112" s="802" t="s">
        <v>430</v>
      </c>
      <c r="AL112" s="800"/>
      <c r="AM112" s="800"/>
      <c r="AN112" s="800"/>
      <c r="AO112" s="801"/>
      <c r="AP112" s="847" t="s">
        <v>430</v>
      </c>
      <c r="AQ112" s="848"/>
      <c r="AR112" s="848"/>
      <c r="AS112" s="848"/>
      <c r="AT112" s="849"/>
      <c r="AU112" s="959"/>
      <c r="AV112" s="960"/>
      <c r="AW112" s="960"/>
      <c r="AX112" s="960"/>
      <c r="AY112" s="960"/>
      <c r="AZ112" s="835" t="s">
        <v>438</v>
      </c>
      <c r="BA112" s="770"/>
      <c r="BB112" s="770"/>
      <c r="BC112" s="770"/>
      <c r="BD112" s="770"/>
      <c r="BE112" s="770"/>
      <c r="BF112" s="770"/>
      <c r="BG112" s="770"/>
      <c r="BH112" s="770"/>
      <c r="BI112" s="770"/>
      <c r="BJ112" s="770"/>
      <c r="BK112" s="770"/>
      <c r="BL112" s="770"/>
      <c r="BM112" s="770"/>
      <c r="BN112" s="770"/>
      <c r="BO112" s="770"/>
      <c r="BP112" s="771"/>
      <c r="BQ112" s="836">
        <v>4279099</v>
      </c>
      <c r="BR112" s="837"/>
      <c r="BS112" s="837"/>
      <c r="BT112" s="837"/>
      <c r="BU112" s="837"/>
      <c r="BV112" s="837">
        <v>4213049</v>
      </c>
      <c r="BW112" s="837"/>
      <c r="BX112" s="837"/>
      <c r="BY112" s="837"/>
      <c r="BZ112" s="837"/>
      <c r="CA112" s="837">
        <v>4635396</v>
      </c>
      <c r="CB112" s="837"/>
      <c r="CC112" s="837"/>
      <c r="CD112" s="837"/>
      <c r="CE112" s="837"/>
      <c r="CF112" s="898">
        <v>87.6</v>
      </c>
      <c r="CG112" s="899"/>
      <c r="CH112" s="899"/>
      <c r="CI112" s="899"/>
      <c r="CJ112" s="899"/>
      <c r="CK112" s="954"/>
      <c r="CL112" s="841"/>
      <c r="CM112" s="844" t="s">
        <v>439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430</v>
      </c>
      <c r="DH112" s="837"/>
      <c r="DI112" s="837"/>
      <c r="DJ112" s="837"/>
      <c r="DK112" s="837"/>
      <c r="DL112" s="837" t="s">
        <v>430</v>
      </c>
      <c r="DM112" s="837"/>
      <c r="DN112" s="837"/>
      <c r="DO112" s="837"/>
      <c r="DP112" s="837"/>
      <c r="DQ112" s="837" t="s">
        <v>430</v>
      </c>
      <c r="DR112" s="837"/>
      <c r="DS112" s="837"/>
      <c r="DT112" s="837"/>
      <c r="DU112" s="837"/>
      <c r="DV112" s="814" t="s">
        <v>430</v>
      </c>
      <c r="DW112" s="814"/>
      <c r="DX112" s="814"/>
      <c r="DY112" s="814"/>
      <c r="DZ112" s="815"/>
    </row>
    <row r="113" spans="1:130" s="226" customFormat="1" ht="26.25" customHeight="1">
      <c r="A113" s="941"/>
      <c r="B113" s="942"/>
      <c r="C113" s="770" t="s">
        <v>440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294783</v>
      </c>
      <c r="AB113" s="946"/>
      <c r="AC113" s="946"/>
      <c r="AD113" s="946"/>
      <c r="AE113" s="947"/>
      <c r="AF113" s="948">
        <v>316824</v>
      </c>
      <c r="AG113" s="946"/>
      <c r="AH113" s="946"/>
      <c r="AI113" s="946"/>
      <c r="AJ113" s="947"/>
      <c r="AK113" s="948">
        <v>342051</v>
      </c>
      <c r="AL113" s="946"/>
      <c r="AM113" s="946"/>
      <c r="AN113" s="946"/>
      <c r="AO113" s="947"/>
      <c r="AP113" s="949">
        <v>6.5</v>
      </c>
      <c r="AQ113" s="950"/>
      <c r="AR113" s="950"/>
      <c r="AS113" s="950"/>
      <c r="AT113" s="951"/>
      <c r="AU113" s="959"/>
      <c r="AV113" s="960"/>
      <c r="AW113" s="960"/>
      <c r="AX113" s="960"/>
      <c r="AY113" s="960"/>
      <c r="AZ113" s="835" t="s">
        <v>441</v>
      </c>
      <c r="BA113" s="770"/>
      <c r="BB113" s="770"/>
      <c r="BC113" s="770"/>
      <c r="BD113" s="770"/>
      <c r="BE113" s="770"/>
      <c r="BF113" s="770"/>
      <c r="BG113" s="770"/>
      <c r="BH113" s="770"/>
      <c r="BI113" s="770"/>
      <c r="BJ113" s="770"/>
      <c r="BK113" s="770"/>
      <c r="BL113" s="770"/>
      <c r="BM113" s="770"/>
      <c r="BN113" s="770"/>
      <c r="BO113" s="770"/>
      <c r="BP113" s="771"/>
      <c r="BQ113" s="836">
        <v>84260</v>
      </c>
      <c r="BR113" s="837"/>
      <c r="BS113" s="837"/>
      <c r="BT113" s="837"/>
      <c r="BU113" s="837"/>
      <c r="BV113" s="837">
        <v>330114</v>
      </c>
      <c r="BW113" s="837"/>
      <c r="BX113" s="837"/>
      <c r="BY113" s="837"/>
      <c r="BZ113" s="837"/>
      <c r="CA113" s="837">
        <v>464141</v>
      </c>
      <c r="CB113" s="837"/>
      <c r="CC113" s="837"/>
      <c r="CD113" s="837"/>
      <c r="CE113" s="837"/>
      <c r="CF113" s="898">
        <v>8.8000000000000007</v>
      </c>
      <c r="CG113" s="899"/>
      <c r="CH113" s="899"/>
      <c r="CI113" s="899"/>
      <c r="CJ113" s="899"/>
      <c r="CK113" s="954"/>
      <c r="CL113" s="841"/>
      <c r="CM113" s="844" t="s">
        <v>442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430</v>
      </c>
      <c r="DH113" s="800"/>
      <c r="DI113" s="800"/>
      <c r="DJ113" s="800"/>
      <c r="DK113" s="801"/>
      <c r="DL113" s="802" t="s">
        <v>430</v>
      </c>
      <c r="DM113" s="800"/>
      <c r="DN113" s="800"/>
      <c r="DO113" s="800"/>
      <c r="DP113" s="801"/>
      <c r="DQ113" s="802" t="s">
        <v>430</v>
      </c>
      <c r="DR113" s="800"/>
      <c r="DS113" s="800"/>
      <c r="DT113" s="800"/>
      <c r="DU113" s="801"/>
      <c r="DV113" s="847" t="s">
        <v>430</v>
      </c>
      <c r="DW113" s="848"/>
      <c r="DX113" s="848"/>
      <c r="DY113" s="848"/>
      <c r="DZ113" s="849"/>
    </row>
    <row r="114" spans="1:130" s="226" customFormat="1" ht="26.25" customHeight="1">
      <c r="A114" s="941"/>
      <c r="B114" s="942"/>
      <c r="C114" s="770" t="s">
        <v>443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80222</v>
      </c>
      <c r="AB114" s="800"/>
      <c r="AC114" s="800"/>
      <c r="AD114" s="800"/>
      <c r="AE114" s="801"/>
      <c r="AF114" s="802">
        <v>69761</v>
      </c>
      <c r="AG114" s="800"/>
      <c r="AH114" s="800"/>
      <c r="AI114" s="800"/>
      <c r="AJ114" s="801"/>
      <c r="AK114" s="802">
        <v>15991</v>
      </c>
      <c r="AL114" s="800"/>
      <c r="AM114" s="800"/>
      <c r="AN114" s="800"/>
      <c r="AO114" s="801"/>
      <c r="AP114" s="847">
        <v>0.3</v>
      </c>
      <c r="AQ114" s="848"/>
      <c r="AR114" s="848"/>
      <c r="AS114" s="848"/>
      <c r="AT114" s="849"/>
      <c r="AU114" s="959"/>
      <c r="AV114" s="960"/>
      <c r="AW114" s="960"/>
      <c r="AX114" s="960"/>
      <c r="AY114" s="960"/>
      <c r="AZ114" s="835" t="s">
        <v>444</v>
      </c>
      <c r="BA114" s="770"/>
      <c r="BB114" s="770"/>
      <c r="BC114" s="770"/>
      <c r="BD114" s="770"/>
      <c r="BE114" s="770"/>
      <c r="BF114" s="770"/>
      <c r="BG114" s="770"/>
      <c r="BH114" s="770"/>
      <c r="BI114" s="770"/>
      <c r="BJ114" s="770"/>
      <c r="BK114" s="770"/>
      <c r="BL114" s="770"/>
      <c r="BM114" s="770"/>
      <c r="BN114" s="770"/>
      <c r="BO114" s="770"/>
      <c r="BP114" s="771"/>
      <c r="BQ114" s="836">
        <v>864625</v>
      </c>
      <c r="BR114" s="837"/>
      <c r="BS114" s="837"/>
      <c r="BT114" s="837"/>
      <c r="BU114" s="837"/>
      <c r="BV114" s="837">
        <v>735333</v>
      </c>
      <c r="BW114" s="837"/>
      <c r="BX114" s="837"/>
      <c r="BY114" s="837"/>
      <c r="BZ114" s="837"/>
      <c r="CA114" s="837">
        <v>926788</v>
      </c>
      <c r="CB114" s="837"/>
      <c r="CC114" s="837"/>
      <c r="CD114" s="837"/>
      <c r="CE114" s="837"/>
      <c r="CF114" s="898">
        <v>17.5</v>
      </c>
      <c r="CG114" s="899"/>
      <c r="CH114" s="899"/>
      <c r="CI114" s="899"/>
      <c r="CJ114" s="899"/>
      <c r="CK114" s="954"/>
      <c r="CL114" s="841"/>
      <c r="CM114" s="844" t="s">
        <v>445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430</v>
      </c>
      <c r="DH114" s="800"/>
      <c r="DI114" s="800"/>
      <c r="DJ114" s="800"/>
      <c r="DK114" s="801"/>
      <c r="DL114" s="802" t="s">
        <v>430</v>
      </c>
      <c r="DM114" s="800"/>
      <c r="DN114" s="800"/>
      <c r="DO114" s="800"/>
      <c r="DP114" s="801"/>
      <c r="DQ114" s="802" t="s">
        <v>430</v>
      </c>
      <c r="DR114" s="800"/>
      <c r="DS114" s="800"/>
      <c r="DT114" s="800"/>
      <c r="DU114" s="801"/>
      <c r="DV114" s="847" t="s">
        <v>430</v>
      </c>
      <c r="DW114" s="848"/>
      <c r="DX114" s="848"/>
      <c r="DY114" s="848"/>
      <c r="DZ114" s="849"/>
    </row>
    <row r="115" spans="1:130" s="226" customFormat="1" ht="26.25" customHeight="1">
      <c r="A115" s="941"/>
      <c r="B115" s="942"/>
      <c r="C115" s="770" t="s">
        <v>446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12652</v>
      </c>
      <c r="AB115" s="946"/>
      <c r="AC115" s="946"/>
      <c r="AD115" s="946"/>
      <c r="AE115" s="947"/>
      <c r="AF115" s="948">
        <v>12379</v>
      </c>
      <c r="AG115" s="946"/>
      <c r="AH115" s="946"/>
      <c r="AI115" s="946"/>
      <c r="AJ115" s="947"/>
      <c r="AK115" s="948">
        <v>12107</v>
      </c>
      <c r="AL115" s="946"/>
      <c r="AM115" s="946"/>
      <c r="AN115" s="946"/>
      <c r="AO115" s="947"/>
      <c r="AP115" s="949">
        <v>0.2</v>
      </c>
      <c r="AQ115" s="950"/>
      <c r="AR115" s="950"/>
      <c r="AS115" s="950"/>
      <c r="AT115" s="951"/>
      <c r="AU115" s="959"/>
      <c r="AV115" s="960"/>
      <c r="AW115" s="960"/>
      <c r="AX115" s="960"/>
      <c r="AY115" s="960"/>
      <c r="AZ115" s="835" t="s">
        <v>447</v>
      </c>
      <c r="BA115" s="770"/>
      <c r="BB115" s="770"/>
      <c r="BC115" s="770"/>
      <c r="BD115" s="770"/>
      <c r="BE115" s="770"/>
      <c r="BF115" s="770"/>
      <c r="BG115" s="770"/>
      <c r="BH115" s="770"/>
      <c r="BI115" s="770"/>
      <c r="BJ115" s="770"/>
      <c r="BK115" s="770"/>
      <c r="BL115" s="770"/>
      <c r="BM115" s="770"/>
      <c r="BN115" s="770"/>
      <c r="BO115" s="770"/>
      <c r="BP115" s="771"/>
      <c r="BQ115" s="836" t="s">
        <v>430</v>
      </c>
      <c r="BR115" s="837"/>
      <c r="BS115" s="837"/>
      <c r="BT115" s="837"/>
      <c r="BU115" s="837"/>
      <c r="BV115" s="837" t="s">
        <v>430</v>
      </c>
      <c r="BW115" s="837"/>
      <c r="BX115" s="837"/>
      <c r="BY115" s="837"/>
      <c r="BZ115" s="837"/>
      <c r="CA115" s="837" t="s">
        <v>430</v>
      </c>
      <c r="CB115" s="837"/>
      <c r="CC115" s="837"/>
      <c r="CD115" s="837"/>
      <c r="CE115" s="837"/>
      <c r="CF115" s="898" t="s">
        <v>430</v>
      </c>
      <c r="CG115" s="899"/>
      <c r="CH115" s="899"/>
      <c r="CI115" s="899"/>
      <c r="CJ115" s="899"/>
      <c r="CK115" s="954"/>
      <c r="CL115" s="841"/>
      <c r="CM115" s="835" t="s">
        <v>448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430</v>
      </c>
      <c r="DH115" s="800"/>
      <c r="DI115" s="800"/>
      <c r="DJ115" s="800"/>
      <c r="DK115" s="801"/>
      <c r="DL115" s="802" t="s">
        <v>430</v>
      </c>
      <c r="DM115" s="800"/>
      <c r="DN115" s="800"/>
      <c r="DO115" s="800"/>
      <c r="DP115" s="801"/>
      <c r="DQ115" s="802" t="s">
        <v>449</v>
      </c>
      <c r="DR115" s="800"/>
      <c r="DS115" s="800"/>
      <c r="DT115" s="800"/>
      <c r="DU115" s="801"/>
      <c r="DV115" s="847" t="s">
        <v>430</v>
      </c>
      <c r="DW115" s="848"/>
      <c r="DX115" s="848"/>
      <c r="DY115" s="848"/>
      <c r="DZ115" s="849"/>
    </row>
    <row r="116" spans="1:130" s="226" customFormat="1" ht="26.25" customHeight="1">
      <c r="A116" s="943"/>
      <c r="B116" s="944"/>
      <c r="C116" s="903" t="s">
        <v>450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430</v>
      </c>
      <c r="AB116" s="800"/>
      <c r="AC116" s="800"/>
      <c r="AD116" s="800"/>
      <c r="AE116" s="801"/>
      <c r="AF116" s="802" t="s">
        <v>430</v>
      </c>
      <c r="AG116" s="800"/>
      <c r="AH116" s="800"/>
      <c r="AI116" s="800"/>
      <c r="AJ116" s="801"/>
      <c r="AK116" s="802" t="s">
        <v>430</v>
      </c>
      <c r="AL116" s="800"/>
      <c r="AM116" s="800"/>
      <c r="AN116" s="800"/>
      <c r="AO116" s="801"/>
      <c r="AP116" s="847" t="s">
        <v>430</v>
      </c>
      <c r="AQ116" s="848"/>
      <c r="AR116" s="848"/>
      <c r="AS116" s="848"/>
      <c r="AT116" s="849"/>
      <c r="AU116" s="959"/>
      <c r="AV116" s="960"/>
      <c r="AW116" s="960"/>
      <c r="AX116" s="960"/>
      <c r="AY116" s="960"/>
      <c r="AZ116" s="886" t="s">
        <v>451</v>
      </c>
      <c r="BA116" s="887"/>
      <c r="BB116" s="887"/>
      <c r="BC116" s="887"/>
      <c r="BD116" s="887"/>
      <c r="BE116" s="887"/>
      <c r="BF116" s="887"/>
      <c r="BG116" s="887"/>
      <c r="BH116" s="887"/>
      <c r="BI116" s="887"/>
      <c r="BJ116" s="887"/>
      <c r="BK116" s="887"/>
      <c r="BL116" s="887"/>
      <c r="BM116" s="887"/>
      <c r="BN116" s="887"/>
      <c r="BO116" s="887"/>
      <c r="BP116" s="888"/>
      <c r="BQ116" s="836" t="s">
        <v>430</v>
      </c>
      <c r="BR116" s="837"/>
      <c r="BS116" s="837"/>
      <c r="BT116" s="837"/>
      <c r="BU116" s="837"/>
      <c r="BV116" s="837" t="s">
        <v>430</v>
      </c>
      <c r="BW116" s="837"/>
      <c r="BX116" s="837"/>
      <c r="BY116" s="837"/>
      <c r="BZ116" s="837"/>
      <c r="CA116" s="837" t="s">
        <v>449</v>
      </c>
      <c r="CB116" s="837"/>
      <c r="CC116" s="837"/>
      <c r="CD116" s="837"/>
      <c r="CE116" s="837"/>
      <c r="CF116" s="898" t="s">
        <v>430</v>
      </c>
      <c r="CG116" s="899"/>
      <c r="CH116" s="899"/>
      <c r="CI116" s="899"/>
      <c r="CJ116" s="899"/>
      <c r="CK116" s="954"/>
      <c r="CL116" s="841"/>
      <c r="CM116" s="844" t="s">
        <v>452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23670</v>
      </c>
      <c r="DH116" s="800"/>
      <c r="DI116" s="800"/>
      <c r="DJ116" s="800"/>
      <c r="DK116" s="801"/>
      <c r="DL116" s="802">
        <v>11835</v>
      </c>
      <c r="DM116" s="800"/>
      <c r="DN116" s="800"/>
      <c r="DO116" s="800"/>
      <c r="DP116" s="801"/>
      <c r="DQ116" s="802" t="s">
        <v>430</v>
      </c>
      <c r="DR116" s="800"/>
      <c r="DS116" s="800"/>
      <c r="DT116" s="800"/>
      <c r="DU116" s="801"/>
      <c r="DV116" s="847" t="s">
        <v>430</v>
      </c>
      <c r="DW116" s="848"/>
      <c r="DX116" s="848"/>
      <c r="DY116" s="848"/>
      <c r="DZ116" s="849"/>
    </row>
    <row r="117" spans="1:130" s="226"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453</v>
      </c>
      <c r="Z117" s="926"/>
      <c r="AA117" s="931">
        <v>1502513</v>
      </c>
      <c r="AB117" s="932"/>
      <c r="AC117" s="932"/>
      <c r="AD117" s="932"/>
      <c r="AE117" s="933"/>
      <c r="AF117" s="934">
        <v>1539849</v>
      </c>
      <c r="AG117" s="932"/>
      <c r="AH117" s="932"/>
      <c r="AI117" s="932"/>
      <c r="AJ117" s="933"/>
      <c r="AK117" s="934">
        <v>1514194</v>
      </c>
      <c r="AL117" s="932"/>
      <c r="AM117" s="932"/>
      <c r="AN117" s="932"/>
      <c r="AO117" s="933"/>
      <c r="AP117" s="935"/>
      <c r="AQ117" s="936"/>
      <c r="AR117" s="936"/>
      <c r="AS117" s="936"/>
      <c r="AT117" s="937"/>
      <c r="AU117" s="959"/>
      <c r="AV117" s="960"/>
      <c r="AW117" s="960"/>
      <c r="AX117" s="960"/>
      <c r="AY117" s="960"/>
      <c r="AZ117" s="886" t="s">
        <v>454</v>
      </c>
      <c r="BA117" s="887"/>
      <c r="BB117" s="887"/>
      <c r="BC117" s="887"/>
      <c r="BD117" s="887"/>
      <c r="BE117" s="887"/>
      <c r="BF117" s="887"/>
      <c r="BG117" s="887"/>
      <c r="BH117" s="887"/>
      <c r="BI117" s="887"/>
      <c r="BJ117" s="887"/>
      <c r="BK117" s="887"/>
      <c r="BL117" s="887"/>
      <c r="BM117" s="887"/>
      <c r="BN117" s="887"/>
      <c r="BO117" s="887"/>
      <c r="BP117" s="888"/>
      <c r="BQ117" s="836" t="s">
        <v>455</v>
      </c>
      <c r="BR117" s="837"/>
      <c r="BS117" s="837"/>
      <c r="BT117" s="837"/>
      <c r="BU117" s="837"/>
      <c r="BV117" s="837" t="s">
        <v>455</v>
      </c>
      <c r="BW117" s="837"/>
      <c r="BX117" s="837"/>
      <c r="BY117" s="837"/>
      <c r="BZ117" s="837"/>
      <c r="CA117" s="837" t="s">
        <v>385</v>
      </c>
      <c r="CB117" s="837"/>
      <c r="CC117" s="837"/>
      <c r="CD117" s="837"/>
      <c r="CE117" s="837"/>
      <c r="CF117" s="898" t="s">
        <v>455</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455</v>
      </c>
      <c r="DH117" s="800"/>
      <c r="DI117" s="800"/>
      <c r="DJ117" s="800"/>
      <c r="DK117" s="801"/>
      <c r="DL117" s="802" t="s">
        <v>455</v>
      </c>
      <c r="DM117" s="800"/>
      <c r="DN117" s="800"/>
      <c r="DO117" s="800"/>
      <c r="DP117" s="801"/>
      <c r="DQ117" s="802" t="s">
        <v>455</v>
      </c>
      <c r="DR117" s="800"/>
      <c r="DS117" s="800"/>
      <c r="DT117" s="800"/>
      <c r="DU117" s="801"/>
      <c r="DV117" s="847" t="s">
        <v>457</v>
      </c>
      <c r="DW117" s="848"/>
      <c r="DX117" s="848"/>
      <c r="DY117" s="848"/>
      <c r="DZ117" s="849"/>
    </row>
    <row r="118" spans="1:130" s="226" customFormat="1" ht="26.25" customHeight="1">
      <c r="A118" s="924" t="s">
        <v>425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423</v>
      </c>
      <c r="AB118" s="925"/>
      <c r="AC118" s="925"/>
      <c r="AD118" s="925"/>
      <c r="AE118" s="926"/>
      <c r="AF118" s="927" t="s">
        <v>302</v>
      </c>
      <c r="AG118" s="925"/>
      <c r="AH118" s="925"/>
      <c r="AI118" s="925"/>
      <c r="AJ118" s="926"/>
      <c r="AK118" s="927" t="s">
        <v>301</v>
      </c>
      <c r="AL118" s="925"/>
      <c r="AM118" s="925"/>
      <c r="AN118" s="925"/>
      <c r="AO118" s="926"/>
      <c r="AP118" s="928" t="s">
        <v>424</v>
      </c>
      <c r="AQ118" s="929"/>
      <c r="AR118" s="929"/>
      <c r="AS118" s="929"/>
      <c r="AT118" s="930"/>
      <c r="AU118" s="959"/>
      <c r="AV118" s="960"/>
      <c r="AW118" s="960"/>
      <c r="AX118" s="960"/>
      <c r="AY118" s="960"/>
      <c r="AZ118" s="902" t="s">
        <v>458</v>
      </c>
      <c r="BA118" s="903"/>
      <c r="BB118" s="903"/>
      <c r="BC118" s="903"/>
      <c r="BD118" s="903"/>
      <c r="BE118" s="903"/>
      <c r="BF118" s="903"/>
      <c r="BG118" s="903"/>
      <c r="BH118" s="903"/>
      <c r="BI118" s="903"/>
      <c r="BJ118" s="903"/>
      <c r="BK118" s="903"/>
      <c r="BL118" s="903"/>
      <c r="BM118" s="903"/>
      <c r="BN118" s="903"/>
      <c r="BO118" s="903"/>
      <c r="BP118" s="904"/>
      <c r="BQ118" s="905" t="s">
        <v>455</v>
      </c>
      <c r="BR118" s="868"/>
      <c r="BS118" s="868"/>
      <c r="BT118" s="868"/>
      <c r="BU118" s="868"/>
      <c r="BV118" s="868" t="s">
        <v>457</v>
      </c>
      <c r="BW118" s="868"/>
      <c r="BX118" s="868"/>
      <c r="BY118" s="868"/>
      <c r="BZ118" s="868"/>
      <c r="CA118" s="868" t="s">
        <v>455</v>
      </c>
      <c r="CB118" s="868"/>
      <c r="CC118" s="868"/>
      <c r="CD118" s="868"/>
      <c r="CE118" s="868"/>
      <c r="CF118" s="898" t="s">
        <v>455</v>
      </c>
      <c r="CG118" s="899"/>
      <c r="CH118" s="899"/>
      <c r="CI118" s="899"/>
      <c r="CJ118" s="899"/>
      <c r="CK118" s="954"/>
      <c r="CL118" s="841"/>
      <c r="CM118" s="844" t="s">
        <v>459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455</v>
      </c>
      <c r="DH118" s="800"/>
      <c r="DI118" s="800"/>
      <c r="DJ118" s="800"/>
      <c r="DK118" s="801"/>
      <c r="DL118" s="802" t="s">
        <v>457</v>
      </c>
      <c r="DM118" s="800"/>
      <c r="DN118" s="800"/>
      <c r="DO118" s="800"/>
      <c r="DP118" s="801"/>
      <c r="DQ118" s="802" t="s">
        <v>455</v>
      </c>
      <c r="DR118" s="800"/>
      <c r="DS118" s="800"/>
      <c r="DT118" s="800"/>
      <c r="DU118" s="801"/>
      <c r="DV118" s="847" t="s">
        <v>455</v>
      </c>
      <c r="DW118" s="848"/>
      <c r="DX118" s="848"/>
      <c r="DY118" s="848"/>
      <c r="DZ118" s="849"/>
    </row>
    <row r="119" spans="1:130" s="226" customFormat="1" ht="26.25" customHeight="1">
      <c r="A119" s="838" t="s">
        <v>428</v>
      </c>
      <c r="B119" s="839"/>
      <c r="C119" s="914" t="s">
        <v>429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455</v>
      </c>
      <c r="AB119" s="918"/>
      <c r="AC119" s="918"/>
      <c r="AD119" s="918"/>
      <c r="AE119" s="919"/>
      <c r="AF119" s="920" t="s">
        <v>449</v>
      </c>
      <c r="AG119" s="918"/>
      <c r="AH119" s="918"/>
      <c r="AI119" s="918"/>
      <c r="AJ119" s="919"/>
      <c r="AK119" s="920" t="s">
        <v>455</v>
      </c>
      <c r="AL119" s="918"/>
      <c r="AM119" s="918"/>
      <c r="AN119" s="918"/>
      <c r="AO119" s="919"/>
      <c r="AP119" s="921" t="s">
        <v>455</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460</v>
      </c>
      <c r="BP119" s="901"/>
      <c r="BQ119" s="905">
        <v>14361967</v>
      </c>
      <c r="BR119" s="868"/>
      <c r="BS119" s="868"/>
      <c r="BT119" s="868"/>
      <c r="BU119" s="868"/>
      <c r="BV119" s="868">
        <v>13914892</v>
      </c>
      <c r="BW119" s="868"/>
      <c r="BX119" s="868"/>
      <c r="BY119" s="868"/>
      <c r="BZ119" s="868"/>
      <c r="CA119" s="868">
        <v>14154464</v>
      </c>
      <c r="CB119" s="868"/>
      <c r="CC119" s="868"/>
      <c r="CD119" s="868"/>
      <c r="CE119" s="868"/>
      <c r="CF119" s="766"/>
      <c r="CG119" s="767"/>
      <c r="CH119" s="767"/>
      <c r="CI119" s="767"/>
      <c r="CJ119" s="857"/>
      <c r="CK119" s="955"/>
      <c r="CL119" s="843"/>
      <c r="CM119" s="861" t="s">
        <v>461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455</v>
      </c>
      <c r="DH119" s="783"/>
      <c r="DI119" s="783"/>
      <c r="DJ119" s="783"/>
      <c r="DK119" s="784"/>
      <c r="DL119" s="785" t="s">
        <v>455</v>
      </c>
      <c r="DM119" s="783"/>
      <c r="DN119" s="783"/>
      <c r="DO119" s="783"/>
      <c r="DP119" s="784"/>
      <c r="DQ119" s="785" t="s">
        <v>455</v>
      </c>
      <c r="DR119" s="783"/>
      <c r="DS119" s="783"/>
      <c r="DT119" s="783"/>
      <c r="DU119" s="784"/>
      <c r="DV119" s="871" t="s">
        <v>455</v>
      </c>
      <c r="DW119" s="872"/>
      <c r="DX119" s="872"/>
      <c r="DY119" s="872"/>
      <c r="DZ119" s="873"/>
    </row>
    <row r="120" spans="1:130" s="226" customFormat="1" ht="26.25" customHeight="1">
      <c r="A120" s="840"/>
      <c r="B120" s="841"/>
      <c r="C120" s="844" t="s">
        <v>435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455</v>
      </c>
      <c r="AB120" s="800"/>
      <c r="AC120" s="800"/>
      <c r="AD120" s="800"/>
      <c r="AE120" s="801"/>
      <c r="AF120" s="802" t="s">
        <v>455</v>
      </c>
      <c r="AG120" s="800"/>
      <c r="AH120" s="800"/>
      <c r="AI120" s="800"/>
      <c r="AJ120" s="801"/>
      <c r="AK120" s="802" t="s">
        <v>455</v>
      </c>
      <c r="AL120" s="800"/>
      <c r="AM120" s="800"/>
      <c r="AN120" s="800"/>
      <c r="AO120" s="801"/>
      <c r="AP120" s="847" t="s">
        <v>455</v>
      </c>
      <c r="AQ120" s="848"/>
      <c r="AR120" s="848"/>
      <c r="AS120" s="848"/>
      <c r="AT120" s="849"/>
      <c r="AU120" s="906" t="s">
        <v>462</v>
      </c>
      <c r="AV120" s="907"/>
      <c r="AW120" s="907"/>
      <c r="AX120" s="907"/>
      <c r="AY120" s="908"/>
      <c r="AZ120" s="883" t="s">
        <v>463</v>
      </c>
      <c r="BA120" s="828"/>
      <c r="BB120" s="828"/>
      <c r="BC120" s="828"/>
      <c r="BD120" s="828"/>
      <c r="BE120" s="828"/>
      <c r="BF120" s="828"/>
      <c r="BG120" s="828"/>
      <c r="BH120" s="828"/>
      <c r="BI120" s="828"/>
      <c r="BJ120" s="828"/>
      <c r="BK120" s="828"/>
      <c r="BL120" s="828"/>
      <c r="BM120" s="828"/>
      <c r="BN120" s="828"/>
      <c r="BO120" s="828"/>
      <c r="BP120" s="829"/>
      <c r="BQ120" s="884">
        <v>2480192</v>
      </c>
      <c r="BR120" s="865"/>
      <c r="BS120" s="865"/>
      <c r="BT120" s="865"/>
      <c r="BU120" s="865"/>
      <c r="BV120" s="865">
        <v>2699040</v>
      </c>
      <c r="BW120" s="865"/>
      <c r="BX120" s="865"/>
      <c r="BY120" s="865"/>
      <c r="BZ120" s="865"/>
      <c r="CA120" s="865">
        <v>2683363</v>
      </c>
      <c r="CB120" s="865"/>
      <c r="CC120" s="865"/>
      <c r="CD120" s="865"/>
      <c r="CE120" s="865"/>
      <c r="CF120" s="889">
        <v>50.7</v>
      </c>
      <c r="CG120" s="890"/>
      <c r="CH120" s="890"/>
      <c r="CI120" s="890"/>
      <c r="CJ120" s="890"/>
      <c r="CK120" s="891" t="s">
        <v>464</v>
      </c>
      <c r="CL120" s="875"/>
      <c r="CM120" s="875"/>
      <c r="CN120" s="875"/>
      <c r="CO120" s="876"/>
      <c r="CP120" s="895" t="s">
        <v>465</v>
      </c>
      <c r="CQ120" s="896"/>
      <c r="CR120" s="896"/>
      <c r="CS120" s="896"/>
      <c r="CT120" s="896"/>
      <c r="CU120" s="896"/>
      <c r="CV120" s="896"/>
      <c r="CW120" s="896"/>
      <c r="CX120" s="896"/>
      <c r="CY120" s="896"/>
      <c r="CZ120" s="896"/>
      <c r="DA120" s="896"/>
      <c r="DB120" s="896"/>
      <c r="DC120" s="896"/>
      <c r="DD120" s="896"/>
      <c r="DE120" s="896"/>
      <c r="DF120" s="897"/>
      <c r="DG120" s="884">
        <v>4269316</v>
      </c>
      <c r="DH120" s="865"/>
      <c r="DI120" s="865"/>
      <c r="DJ120" s="865"/>
      <c r="DK120" s="865"/>
      <c r="DL120" s="865">
        <v>4203312</v>
      </c>
      <c r="DM120" s="865"/>
      <c r="DN120" s="865"/>
      <c r="DO120" s="865"/>
      <c r="DP120" s="865"/>
      <c r="DQ120" s="865">
        <v>4624935</v>
      </c>
      <c r="DR120" s="865"/>
      <c r="DS120" s="865"/>
      <c r="DT120" s="865"/>
      <c r="DU120" s="865"/>
      <c r="DV120" s="866">
        <v>87.4</v>
      </c>
      <c r="DW120" s="866"/>
      <c r="DX120" s="866"/>
      <c r="DY120" s="866"/>
      <c r="DZ120" s="867"/>
    </row>
    <row r="121" spans="1:130" s="226" customFormat="1" ht="26.25" customHeight="1">
      <c r="A121" s="840"/>
      <c r="B121" s="841"/>
      <c r="C121" s="886" t="s">
        <v>466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455</v>
      </c>
      <c r="AB121" s="800"/>
      <c r="AC121" s="800"/>
      <c r="AD121" s="800"/>
      <c r="AE121" s="801"/>
      <c r="AF121" s="802" t="s">
        <v>455</v>
      </c>
      <c r="AG121" s="800"/>
      <c r="AH121" s="800"/>
      <c r="AI121" s="800"/>
      <c r="AJ121" s="801"/>
      <c r="AK121" s="802" t="s">
        <v>455</v>
      </c>
      <c r="AL121" s="800"/>
      <c r="AM121" s="800"/>
      <c r="AN121" s="800"/>
      <c r="AO121" s="801"/>
      <c r="AP121" s="847" t="s">
        <v>455</v>
      </c>
      <c r="AQ121" s="848"/>
      <c r="AR121" s="848"/>
      <c r="AS121" s="848"/>
      <c r="AT121" s="849"/>
      <c r="AU121" s="909"/>
      <c r="AV121" s="910"/>
      <c r="AW121" s="910"/>
      <c r="AX121" s="910"/>
      <c r="AY121" s="911"/>
      <c r="AZ121" s="835" t="s">
        <v>467</v>
      </c>
      <c r="BA121" s="770"/>
      <c r="BB121" s="770"/>
      <c r="BC121" s="770"/>
      <c r="BD121" s="770"/>
      <c r="BE121" s="770"/>
      <c r="BF121" s="770"/>
      <c r="BG121" s="770"/>
      <c r="BH121" s="770"/>
      <c r="BI121" s="770"/>
      <c r="BJ121" s="770"/>
      <c r="BK121" s="770"/>
      <c r="BL121" s="770"/>
      <c r="BM121" s="770"/>
      <c r="BN121" s="770"/>
      <c r="BO121" s="770"/>
      <c r="BP121" s="771"/>
      <c r="BQ121" s="836" t="s">
        <v>449</v>
      </c>
      <c r="BR121" s="837"/>
      <c r="BS121" s="837"/>
      <c r="BT121" s="837"/>
      <c r="BU121" s="837"/>
      <c r="BV121" s="837" t="s">
        <v>455</v>
      </c>
      <c r="BW121" s="837"/>
      <c r="BX121" s="837"/>
      <c r="BY121" s="837"/>
      <c r="BZ121" s="837"/>
      <c r="CA121" s="837" t="s">
        <v>455</v>
      </c>
      <c r="CB121" s="837"/>
      <c r="CC121" s="837"/>
      <c r="CD121" s="837"/>
      <c r="CE121" s="837"/>
      <c r="CF121" s="898" t="s">
        <v>455</v>
      </c>
      <c r="CG121" s="899"/>
      <c r="CH121" s="899"/>
      <c r="CI121" s="899"/>
      <c r="CJ121" s="899"/>
      <c r="CK121" s="892"/>
      <c r="CL121" s="878"/>
      <c r="CM121" s="878"/>
      <c r="CN121" s="878"/>
      <c r="CO121" s="879"/>
      <c r="CP121" s="858" t="s">
        <v>468</v>
      </c>
      <c r="CQ121" s="859"/>
      <c r="CR121" s="859"/>
      <c r="CS121" s="859"/>
      <c r="CT121" s="859"/>
      <c r="CU121" s="859"/>
      <c r="CV121" s="859"/>
      <c r="CW121" s="859"/>
      <c r="CX121" s="859"/>
      <c r="CY121" s="859"/>
      <c r="CZ121" s="859"/>
      <c r="DA121" s="859"/>
      <c r="DB121" s="859"/>
      <c r="DC121" s="859"/>
      <c r="DD121" s="859"/>
      <c r="DE121" s="859"/>
      <c r="DF121" s="860"/>
      <c r="DG121" s="836">
        <v>9783</v>
      </c>
      <c r="DH121" s="837"/>
      <c r="DI121" s="837"/>
      <c r="DJ121" s="837"/>
      <c r="DK121" s="837"/>
      <c r="DL121" s="837">
        <v>9737</v>
      </c>
      <c r="DM121" s="837"/>
      <c r="DN121" s="837"/>
      <c r="DO121" s="837"/>
      <c r="DP121" s="837"/>
      <c r="DQ121" s="837">
        <v>10461</v>
      </c>
      <c r="DR121" s="837"/>
      <c r="DS121" s="837"/>
      <c r="DT121" s="837"/>
      <c r="DU121" s="837"/>
      <c r="DV121" s="814">
        <v>0.2</v>
      </c>
      <c r="DW121" s="814"/>
      <c r="DX121" s="814"/>
      <c r="DY121" s="814"/>
      <c r="DZ121" s="815"/>
    </row>
    <row r="122" spans="1:130" s="226" customFormat="1" ht="26.25" customHeight="1">
      <c r="A122" s="840"/>
      <c r="B122" s="841"/>
      <c r="C122" s="844" t="s">
        <v>445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455</v>
      </c>
      <c r="AB122" s="800"/>
      <c r="AC122" s="800"/>
      <c r="AD122" s="800"/>
      <c r="AE122" s="801"/>
      <c r="AF122" s="802" t="s">
        <v>455</v>
      </c>
      <c r="AG122" s="800"/>
      <c r="AH122" s="800"/>
      <c r="AI122" s="800"/>
      <c r="AJ122" s="801"/>
      <c r="AK122" s="802" t="s">
        <v>455</v>
      </c>
      <c r="AL122" s="800"/>
      <c r="AM122" s="800"/>
      <c r="AN122" s="800"/>
      <c r="AO122" s="801"/>
      <c r="AP122" s="847" t="s">
        <v>455</v>
      </c>
      <c r="AQ122" s="848"/>
      <c r="AR122" s="848"/>
      <c r="AS122" s="848"/>
      <c r="AT122" s="849"/>
      <c r="AU122" s="909"/>
      <c r="AV122" s="910"/>
      <c r="AW122" s="910"/>
      <c r="AX122" s="910"/>
      <c r="AY122" s="911"/>
      <c r="AZ122" s="902" t="s">
        <v>469</v>
      </c>
      <c r="BA122" s="903"/>
      <c r="BB122" s="903"/>
      <c r="BC122" s="903"/>
      <c r="BD122" s="903"/>
      <c r="BE122" s="903"/>
      <c r="BF122" s="903"/>
      <c r="BG122" s="903"/>
      <c r="BH122" s="903"/>
      <c r="BI122" s="903"/>
      <c r="BJ122" s="903"/>
      <c r="BK122" s="903"/>
      <c r="BL122" s="903"/>
      <c r="BM122" s="903"/>
      <c r="BN122" s="903"/>
      <c r="BO122" s="903"/>
      <c r="BP122" s="904"/>
      <c r="BQ122" s="905">
        <v>12334264</v>
      </c>
      <c r="BR122" s="868"/>
      <c r="BS122" s="868"/>
      <c r="BT122" s="868"/>
      <c r="BU122" s="868"/>
      <c r="BV122" s="868">
        <v>12170903</v>
      </c>
      <c r="BW122" s="868"/>
      <c r="BX122" s="868"/>
      <c r="BY122" s="868"/>
      <c r="BZ122" s="868"/>
      <c r="CA122" s="868">
        <v>11812243</v>
      </c>
      <c r="CB122" s="868"/>
      <c r="CC122" s="868"/>
      <c r="CD122" s="868"/>
      <c r="CE122" s="868"/>
      <c r="CF122" s="869">
        <v>223.2</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c r="A123" s="840"/>
      <c r="B123" s="841"/>
      <c r="C123" s="844" t="s">
        <v>452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12652</v>
      </c>
      <c r="AB123" s="800"/>
      <c r="AC123" s="800"/>
      <c r="AD123" s="800"/>
      <c r="AE123" s="801"/>
      <c r="AF123" s="802">
        <v>12379</v>
      </c>
      <c r="AG123" s="800"/>
      <c r="AH123" s="800"/>
      <c r="AI123" s="800"/>
      <c r="AJ123" s="801"/>
      <c r="AK123" s="802">
        <v>12107</v>
      </c>
      <c r="AL123" s="800"/>
      <c r="AM123" s="800"/>
      <c r="AN123" s="800"/>
      <c r="AO123" s="801"/>
      <c r="AP123" s="847">
        <v>0.2</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470</v>
      </c>
      <c r="BP123" s="901"/>
      <c r="BQ123" s="855">
        <v>14814456</v>
      </c>
      <c r="BR123" s="856"/>
      <c r="BS123" s="856"/>
      <c r="BT123" s="856"/>
      <c r="BU123" s="856"/>
      <c r="BV123" s="856">
        <v>14869943</v>
      </c>
      <c r="BW123" s="856"/>
      <c r="BX123" s="856"/>
      <c r="BY123" s="856"/>
      <c r="BZ123" s="856"/>
      <c r="CA123" s="856">
        <v>14495606</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455</v>
      </c>
      <c r="AB124" s="800"/>
      <c r="AC124" s="800"/>
      <c r="AD124" s="800"/>
      <c r="AE124" s="801"/>
      <c r="AF124" s="802" t="s">
        <v>455</v>
      </c>
      <c r="AG124" s="800"/>
      <c r="AH124" s="800"/>
      <c r="AI124" s="800"/>
      <c r="AJ124" s="801"/>
      <c r="AK124" s="802" t="s">
        <v>455</v>
      </c>
      <c r="AL124" s="800"/>
      <c r="AM124" s="800"/>
      <c r="AN124" s="800"/>
      <c r="AO124" s="801"/>
      <c r="AP124" s="847" t="s">
        <v>449</v>
      </c>
      <c r="AQ124" s="848"/>
      <c r="AR124" s="848"/>
      <c r="AS124" s="848"/>
      <c r="AT124" s="849"/>
      <c r="AU124" s="850" t="s">
        <v>471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455</v>
      </c>
      <c r="BR124" s="854"/>
      <c r="BS124" s="854"/>
      <c r="BT124" s="854"/>
      <c r="BU124" s="854"/>
      <c r="BV124" s="854" t="s">
        <v>455</v>
      </c>
      <c r="BW124" s="854"/>
      <c r="BX124" s="854"/>
      <c r="BY124" s="854"/>
      <c r="BZ124" s="854"/>
      <c r="CA124" s="854" t="s">
        <v>457</v>
      </c>
      <c r="CB124" s="854"/>
      <c r="CC124" s="854"/>
      <c r="CD124" s="854"/>
      <c r="CE124" s="854"/>
      <c r="CF124" s="744"/>
      <c r="CG124" s="745"/>
      <c r="CH124" s="745"/>
      <c r="CI124" s="745"/>
      <c r="CJ124" s="885"/>
      <c r="CK124" s="893"/>
      <c r="CL124" s="893"/>
      <c r="CM124" s="893"/>
      <c r="CN124" s="893"/>
      <c r="CO124" s="894"/>
      <c r="CP124" s="858" t="s">
        <v>472</v>
      </c>
      <c r="CQ124" s="859"/>
      <c r="CR124" s="859"/>
      <c r="CS124" s="859"/>
      <c r="CT124" s="859"/>
      <c r="CU124" s="859"/>
      <c r="CV124" s="859"/>
      <c r="CW124" s="859"/>
      <c r="CX124" s="859"/>
      <c r="CY124" s="859"/>
      <c r="CZ124" s="859"/>
      <c r="DA124" s="859"/>
      <c r="DB124" s="859"/>
      <c r="DC124" s="859"/>
      <c r="DD124" s="859"/>
      <c r="DE124" s="859"/>
      <c r="DF124" s="860"/>
      <c r="DG124" s="782" t="s">
        <v>455</v>
      </c>
      <c r="DH124" s="783"/>
      <c r="DI124" s="783"/>
      <c r="DJ124" s="783"/>
      <c r="DK124" s="784"/>
      <c r="DL124" s="785" t="s">
        <v>455</v>
      </c>
      <c r="DM124" s="783"/>
      <c r="DN124" s="783"/>
      <c r="DO124" s="783"/>
      <c r="DP124" s="784"/>
      <c r="DQ124" s="785" t="s">
        <v>455</v>
      </c>
      <c r="DR124" s="783"/>
      <c r="DS124" s="783"/>
      <c r="DT124" s="783"/>
      <c r="DU124" s="784"/>
      <c r="DV124" s="871" t="s">
        <v>455</v>
      </c>
      <c r="DW124" s="872"/>
      <c r="DX124" s="872"/>
      <c r="DY124" s="872"/>
      <c r="DZ124" s="873"/>
    </row>
    <row r="125" spans="1:130" s="226" customFormat="1" ht="26.25" customHeight="1">
      <c r="A125" s="840"/>
      <c r="B125" s="841"/>
      <c r="C125" s="844" t="s">
        <v>459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455</v>
      </c>
      <c r="AB125" s="800"/>
      <c r="AC125" s="800"/>
      <c r="AD125" s="800"/>
      <c r="AE125" s="801"/>
      <c r="AF125" s="802" t="s">
        <v>455</v>
      </c>
      <c r="AG125" s="800"/>
      <c r="AH125" s="800"/>
      <c r="AI125" s="800"/>
      <c r="AJ125" s="801"/>
      <c r="AK125" s="802" t="s">
        <v>449</v>
      </c>
      <c r="AL125" s="800"/>
      <c r="AM125" s="800"/>
      <c r="AN125" s="800"/>
      <c r="AO125" s="801"/>
      <c r="AP125" s="847" t="s">
        <v>455</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473</v>
      </c>
      <c r="CL125" s="875"/>
      <c r="CM125" s="875"/>
      <c r="CN125" s="875"/>
      <c r="CO125" s="876"/>
      <c r="CP125" s="883" t="s">
        <v>474</v>
      </c>
      <c r="CQ125" s="828"/>
      <c r="CR125" s="828"/>
      <c r="CS125" s="828"/>
      <c r="CT125" s="828"/>
      <c r="CU125" s="828"/>
      <c r="CV125" s="828"/>
      <c r="CW125" s="828"/>
      <c r="CX125" s="828"/>
      <c r="CY125" s="828"/>
      <c r="CZ125" s="828"/>
      <c r="DA125" s="828"/>
      <c r="DB125" s="828"/>
      <c r="DC125" s="828"/>
      <c r="DD125" s="828"/>
      <c r="DE125" s="828"/>
      <c r="DF125" s="829"/>
      <c r="DG125" s="884" t="s">
        <v>455</v>
      </c>
      <c r="DH125" s="865"/>
      <c r="DI125" s="865"/>
      <c r="DJ125" s="865"/>
      <c r="DK125" s="865"/>
      <c r="DL125" s="865" t="s">
        <v>455</v>
      </c>
      <c r="DM125" s="865"/>
      <c r="DN125" s="865"/>
      <c r="DO125" s="865"/>
      <c r="DP125" s="865"/>
      <c r="DQ125" s="865" t="s">
        <v>455</v>
      </c>
      <c r="DR125" s="865"/>
      <c r="DS125" s="865"/>
      <c r="DT125" s="865"/>
      <c r="DU125" s="865"/>
      <c r="DV125" s="866" t="s">
        <v>457</v>
      </c>
      <c r="DW125" s="866"/>
      <c r="DX125" s="866"/>
      <c r="DY125" s="866"/>
      <c r="DZ125" s="867"/>
    </row>
    <row r="126" spans="1:130" s="226" customFormat="1" ht="26.25" customHeight="1" thickBot="1">
      <c r="A126" s="840"/>
      <c r="B126" s="841"/>
      <c r="C126" s="844" t="s">
        <v>461</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455</v>
      </c>
      <c r="AB126" s="800"/>
      <c r="AC126" s="800"/>
      <c r="AD126" s="800"/>
      <c r="AE126" s="801"/>
      <c r="AF126" s="802" t="s">
        <v>475</v>
      </c>
      <c r="AG126" s="800"/>
      <c r="AH126" s="800"/>
      <c r="AI126" s="800"/>
      <c r="AJ126" s="801"/>
      <c r="AK126" s="802" t="s">
        <v>455</v>
      </c>
      <c r="AL126" s="800"/>
      <c r="AM126" s="800"/>
      <c r="AN126" s="800"/>
      <c r="AO126" s="801"/>
      <c r="AP126" s="847" t="s">
        <v>455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476</v>
      </c>
      <c r="CQ126" s="770"/>
      <c r="CR126" s="770"/>
      <c r="CS126" s="770"/>
      <c r="CT126" s="770"/>
      <c r="CU126" s="770"/>
      <c r="CV126" s="770"/>
      <c r="CW126" s="770"/>
      <c r="CX126" s="770"/>
      <c r="CY126" s="770"/>
      <c r="CZ126" s="770"/>
      <c r="DA126" s="770"/>
      <c r="DB126" s="770"/>
      <c r="DC126" s="770"/>
      <c r="DD126" s="770"/>
      <c r="DE126" s="770"/>
      <c r="DF126" s="771"/>
      <c r="DG126" s="836" t="s">
        <v>455</v>
      </c>
      <c r="DH126" s="837"/>
      <c r="DI126" s="837"/>
      <c r="DJ126" s="837"/>
      <c r="DK126" s="837"/>
      <c r="DL126" s="837" t="s">
        <v>455</v>
      </c>
      <c r="DM126" s="837"/>
      <c r="DN126" s="837"/>
      <c r="DO126" s="837"/>
      <c r="DP126" s="837"/>
      <c r="DQ126" s="837" t="s">
        <v>455</v>
      </c>
      <c r="DR126" s="837"/>
      <c r="DS126" s="837"/>
      <c r="DT126" s="837"/>
      <c r="DU126" s="837"/>
      <c r="DV126" s="814" t="s">
        <v>455</v>
      </c>
      <c r="DW126" s="814"/>
      <c r="DX126" s="814"/>
      <c r="DY126" s="814"/>
      <c r="DZ126" s="815"/>
    </row>
    <row r="127" spans="1:130" s="226" customFormat="1" ht="26.25" customHeight="1">
      <c r="A127" s="842"/>
      <c r="B127" s="843"/>
      <c r="C127" s="861" t="s">
        <v>477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455</v>
      </c>
      <c r="AB127" s="800"/>
      <c r="AC127" s="800"/>
      <c r="AD127" s="800"/>
      <c r="AE127" s="801"/>
      <c r="AF127" s="802" t="s">
        <v>449</v>
      </c>
      <c r="AG127" s="800"/>
      <c r="AH127" s="800"/>
      <c r="AI127" s="800"/>
      <c r="AJ127" s="801"/>
      <c r="AK127" s="802" t="s">
        <v>455</v>
      </c>
      <c r="AL127" s="800"/>
      <c r="AM127" s="800"/>
      <c r="AN127" s="800"/>
      <c r="AO127" s="801"/>
      <c r="AP127" s="847" t="s">
        <v>455</v>
      </c>
      <c r="AQ127" s="848"/>
      <c r="AR127" s="848"/>
      <c r="AS127" s="848"/>
      <c r="AT127" s="849"/>
      <c r="AU127" s="262"/>
      <c r="AV127" s="262"/>
      <c r="AW127" s="262"/>
      <c r="AX127" s="864" t="s">
        <v>478</v>
      </c>
      <c r="AY127" s="832"/>
      <c r="AZ127" s="832"/>
      <c r="BA127" s="832"/>
      <c r="BB127" s="832"/>
      <c r="BC127" s="832"/>
      <c r="BD127" s="832"/>
      <c r="BE127" s="833"/>
      <c r="BF127" s="831" t="s">
        <v>479</v>
      </c>
      <c r="BG127" s="832"/>
      <c r="BH127" s="832"/>
      <c r="BI127" s="832"/>
      <c r="BJ127" s="832"/>
      <c r="BK127" s="832"/>
      <c r="BL127" s="833"/>
      <c r="BM127" s="831" t="s">
        <v>480</v>
      </c>
      <c r="BN127" s="832"/>
      <c r="BO127" s="832"/>
      <c r="BP127" s="832"/>
      <c r="BQ127" s="832"/>
      <c r="BR127" s="832"/>
      <c r="BS127" s="833"/>
      <c r="BT127" s="831" t="s">
        <v>481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482</v>
      </c>
      <c r="CQ127" s="770"/>
      <c r="CR127" s="770"/>
      <c r="CS127" s="770"/>
      <c r="CT127" s="770"/>
      <c r="CU127" s="770"/>
      <c r="CV127" s="770"/>
      <c r="CW127" s="770"/>
      <c r="CX127" s="770"/>
      <c r="CY127" s="770"/>
      <c r="CZ127" s="770"/>
      <c r="DA127" s="770"/>
      <c r="DB127" s="770"/>
      <c r="DC127" s="770"/>
      <c r="DD127" s="770"/>
      <c r="DE127" s="770"/>
      <c r="DF127" s="771"/>
      <c r="DG127" s="836" t="s">
        <v>449</v>
      </c>
      <c r="DH127" s="837"/>
      <c r="DI127" s="837"/>
      <c r="DJ127" s="837"/>
      <c r="DK127" s="837"/>
      <c r="DL127" s="837" t="s">
        <v>455</v>
      </c>
      <c r="DM127" s="837"/>
      <c r="DN127" s="837"/>
      <c r="DO127" s="837"/>
      <c r="DP127" s="837"/>
      <c r="DQ127" s="837" t="s">
        <v>455</v>
      </c>
      <c r="DR127" s="837"/>
      <c r="DS127" s="837"/>
      <c r="DT127" s="837"/>
      <c r="DU127" s="837"/>
      <c r="DV127" s="814" t="s">
        <v>455</v>
      </c>
      <c r="DW127" s="814"/>
      <c r="DX127" s="814"/>
      <c r="DY127" s="814"/>
      <c r="DZ127" s="815"/>
    </row>
    <row r="128" spans="1:130" s="226" customFormat="1" ht="26.25" customHeight="1" thickBot="1">
      <c r="A128" s="816" t="s">
        <v>483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484</v>
      </c>
      <c r="X128" s="818"/>
      <c r="Y128" s="818"/>
      <c r="Z128" s="819"/>
      <c r="AA128" s="820">
        <v>464</v>
      </c>
      <c r="AB128" s="821"/>
      <c r="AC128" s="821"/>
      <c r="AD128" s="821"/>
      <c r="AE128" s="822"/>
      <c r="AF128" s="823">
        <v>232</v>
      </c>
      <c r="AG128" s="821"/>
      <c r="AH128" s="821"/>
      <c r="AI128" s="821"/>
      <c r="AJ128" s="822"/>
      <c r="AK128" s="823" t="s">
        <v>455</v>
      </c>
      <c r="AL128" s="821"/>
      <c r="AM128" s="821"/>
      <c r="AN128" s="821"/>
      <c r="AO128" s="822"/>
      <c r="AP128" s="824"/>
      <c r="AQ128" s="825"/>
      <c r="AR128" s="825"/>
      <c r="AS128" s="825"/>
      <c r="AT128" s="826"/>
      <c r="AU128" s="262"/>
      <c r="AV128" s="262"/>
      <c r="AW128" s="262"/>
      <c r="AX128" s="827" t="s">
        <v>485</v>
      </c>
      <c r="AY128" s="828"/>
      <c r="AZ128" s="828"/>
      <c r="BA128" s="828"/>
      <c r="BB128" s="828"/>
      <c r="BC128" s="828"/>
      <c r="BD128" s="828"/>
      <c r="BE128" s="829"/>
      <c r="BF128" s="806" t="s">
        <v>385</v>
      </c>
      <c r="BG128" s="807"/>
      <c r="BH128" s="807"/>
      <c r="BI128" s="807"/>
      <c r="BJ128" s="807"/>
      <c r="BK128" s="807"/>
      <c r="BL128" s="830"/>
      <c r="BM128" s="806">
        <v>14.31</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486</v>
      </c>
      <c r="CQ128" s="748"/>
      <c r="CR128" s="748"/>
      <c r="CS128" s="748"/>
      <c r="CT128" s="748"/>
      <c r="CU128" s="748"/>
      <c r="CV128" s="748"/>
      <c r="CW128" s="748"/>
      <c r="CX128" s="748"/>
      <c r="CY128" s="748"/>
      <c r="CZ128" s="748"/>
      <c r="DA128" s="748"/>
      <c r="DB128" s="748"/>
      <c r="DC128" s="748"/>
      <c r="DD128" s="748"/>
      <c r="DE128" s="748"/>
      <c r="DF128" s="749"/>
      <c r="DG128" s="810" t="s">
        <v>455</v>
      </c>
      <c r="DH128" s="811"/>
      <c r="DI128" s="811"/>
      <c r="DJ128" s="811"/>
      <c r="DK128" s="811"/>
      <c r="DL128" s="811" t="s">
        <v>455</v>
      </c>
      <c r="DM128" s="811"/>
      <c r="DN128" s="811"/>
      <c r="DO128" s="811"/>
      <c r="DP128" s="811"/>
      <c r="DQ128" s="811" t="s">
        <v>455</v>
      </c>
      <c r="DR128" s="811"/>
      <c r="DS128" s="811"/>
      <c r="DT128" s="811"/>
      <c r="DU128" s="811"/>
      <c r="DV128" s="812" t="s">
        <v>455</v>
      </c>
      <c r="DW128" s="812"/>
      <c r="DX128" s="812"/>
      <c r="DY128" s="812"/>
      <c r="DZ128" s="813"/>
    </row>
    <row r="129" spans="1:131" s="226" customFormat="1" ht="26.25" customHeight="1">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487</v>
      </c>
      <c r="X129" s="797"/>
      <c r="Y129" s="797"/>
      <c r="Z129" s="798"/>
      <c r="AA129" s="799">
        <v>5992959</v>
      </c>
      <c r="AB129" s="800"/>
      <c r="AC129" s="800"/>
      <c r="AD129" s="800"/>
      <c r="AE129" s="801"/>
      <c r="AF129" s="802">
        <v>6050883</v>
      </c>
      <c r="AG129" s="800"/>
      <c r="AH129" s="800"/>
      <c r="AI129" s="800"/>
      <c r="AJ129" s="801"/>
      <c r="AK129" s="802">
        <v>6311341</v>
      </c>
      <c r="AL129" s="800"/>
      <c r="AM129" s="800"/>
      <c r="AN129" s="800"/>
      <c r="AO129" s="801"/>
      <c r="AP129" s="803"/>
      <c r="AQ129" s="804"/>
      <c r="AR129" s="804"/>
      <c r="AS129" s="804"/>
      <c r="AT129" s="805"/>
      <c r="AU129" s="264"/>
      <c r="AV129" s="264"/>
      <c r="AW129" s="264"/>
      <c r="AX129" s="769" t="s">
        <v>488</v>
      </c>
      <c r="AY129" s="770"/>
      <c r="AZ129" s="770"/>
      <c r="BA129" s="770"/>
      <c r="BB129" s="770"/>
      <c r="BC129" s="770"/>
      <c r="BD129" s="770"/>
      <c r="BE129" s="771"/>
      <c r="BF129" s="789" t="s">
        <v>455</v>
      </c>
      <c r="BG129" s="790"/>
      <c r="BH129" s="790"/>
      <c r="BI129" s="790"/>
      <c r="BJ129" s="790"/>
      <c r="BK129" s="790"/>
      <c r="BL129" s="791"/>
      <c r="BM129" s="789">
        <v>19.309999999999999</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490</v>
      </c>
      <c r="X130" s="797"/>
      <c r="Y130" s="797"/>
      <c r="Z130" s="798"/>
      <c r="AA130" s="799">
        <v>964672</v>
      </c>
      <c r="AB130" s="800"/>
      <c r="AC130" s="800"/>
      <c r="AD130" s="800"/>
      <c r="AE130" s="801"/>
      <c r="AF130" s="802">
        <v>1003326</v>
      </c>
      <c r="AG130" s="800"/>
      <c r="AH130" s="800"/>
      <c r="AI130" s="800"/>
      <c r="AJ130" s="801"/>
      <c r="AK130" s="802">
        <v>1019949</v>
      </c>
      <c r="AL130" s="800"/>
      <c r="AM130" s="800"/>
      <c r="AN130" s="800"/>
      <c r="AO130" s="801"/>
      <c r="AP130" s="803"/>
      <c r="AQ130" s="804"/>
      <c r="AR130" s="804"/>
      <c r="AS130" s="804"/>
      <c r="AT130" s="805"/>
      <c r="AU130" s="264"/>
      <c r="AV130" s="264"/>
      <c r="AW130" s="264"/>
      <c r="AX130" s="769" t="s">
        <v>491</v>
      </c>
      <c r="AY130" s="770"/>
      <c r="AZ130" s="770"/>
      <c r="BA130" s="770"/>
      <c r="BB130" s="770"/>
      <c r="BC130" s="770"/>
      <c r="BD130" s="770"/>
      <c r="BE130" s="771"/>
      <c r="BF130" s="772">
        <v>10.199999999999999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492</v>
      </c>
      <c r="X131" s="780"/>
      <c r="Y131" s="780"/>
      <c r="Z131" s="781"/>
      <c r="AA131" s="782">
        <v>5028287</v>
      </c>
      <c r="AB131" s="783"/>
      <c r="AC131" s="783"/>
      <c r="AD131" s="783"/>
      <c r="AE131" s="784"/>
      <c r="AF131" s="785">
        <v>5047557</v>
      </c>
      <c r="AG131" s="783"/>
      <c r="AH131" s="783"/>
      <c r="AI131" s="783"/>
      <c r="AJ131" s="784"/>
      <c r="AK131" s="785">
        <v>5291392</v>
      </c>
      <c r="AL131" s="783"/>
      <c r="AM131" s="783"/>
      <c r="AN131" s="783"/>
      <c r="AO131" s="784"/>
      <c r="AP131" s="786"/>
      <c r="AQ131" s="787"/>
      <c r="AR131" s="787"/>
      <c r="AS131" s="787"/>
      <c r="AT131" s="788"/>
      <c r="AU131" s="264"/>
      <c r="AV131" s="264"/>
      <c r="AW131" s="264"/>
      <c r="AX131" s="747" t="s">
        <v>493</v>
      </c>
      <c r="AY131" s="748"/>
      <c r="AZ131" s="748"/>
      <c r="BA131" s="748"/>
      <c r="BB131" s="748"/>
      <c r="BC131" s="748"/>
      <c r="BD131" s="748"/>
      <c r="BE131" s="749"/>
      <c r="BF131" s="750" t="s">
        <v>455</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495</v>
      </c>
      <c r="W132" s="760"/>
      <c r="X132" s="760"/>
      <c r="Y132" s="760"/>
      <c r="Z132" s="761"/>
      <c r="AA132" s="762">
        <v>10.687078919999999</v>
      </c>
      <c r="AB132" s="763"/>
      <c r="AC132" s="763"/>
      <c r="AD132" s="763"/>
      <c r="AE132" s="764"/>
      <c r="AF132" s="765">
        <v>10.62476362</v>
      </c>
      <c r="AG132" s="763"/>
      <c r="AH132" s="763"/>
      <c r="AI132" s="763"/>
      <c r="AJ132" s="764"/>
      <c r="AK132" s="765">
        <v>9.3405478179999992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496</v>
      </c>
      <c r="W133" s="739"/>
      <c r="X133" s="739"/>
      <c r="Y133" s="739"/>
      <c r="Z133" s="740"/>
      <c r="AA133" s="741">
        <v>11.2</v>
      </c>
      <c r="AB133" s="742"/>
      <c r="AC133" s="742"/>
      <c r="AD133" s="742"/>
      <c r="AE133" s="743"/>
      <c r="AF133" s="741">
        <v>10.7</v>
      </c>
      <c r="AG133" s="742"/>
      <c r="AH133" s="742"/>
      <c r="AI133" s="742"/>
      <c r="AJ133" s="743"/>
      <c r="AK133" s="741">
        <v>10.199999999999999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GNq35sPBDcjp1cLRi3r2lPXf3Kg5BHY+cQRWc9NhHKDC7uPQg/c5HWJVA5OuPu8CVxkGgEQSYnXCYw5NOkbUrw==" saltValue="JuiyVvrxUBHaH6Hh9jSD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497</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R5Rvqwm0NZ1q58Uz4ArdYx8guws2cc2paZVYhfZ6eZ0Oa3hV4FzCnzmvYRnN7hwoqUQkC6scoanAWXjzotNUBA==" saltValue="GrxOJ9imFWEeXMW9K350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1FCFAs2VpzaFMyIiUBcgP4COEKtDosR99ax/aHcNAicKEdUKB9rT8zc+iQ9BfbHvr87S+hhZAUGQ89kxCXw==" saltValue="Vs6CBiY+mVehi0gGQRQa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500</v>
      </c>
      <c r="AP7" s="283"/>
      <c r="AQ7" s="284" t="s">
        <v>501</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502</v>
      </c>
      <c r="AQ8" s="290" t="s">
        <v>503</v>
      </c>
      <c r="AR8" s="291" t="s">
        <v>504</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505</v>
      </c>
      <c r="AL9" s="1169"/>
      <c r="AM9" s="1169"/>
      <c r="AN9" s="1170"/>
      <c r="AO9" s="292">
        <v>1434093</v>
      </c>
      <c r="AP9" s="292">
        <v>48040</v>
      </c>
      <c r="AQ9" s="293">
        <v>55995</v>
      </c>
      <c r="AR9" s="294">
        <v>-14.2</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506</v>
      </c>
      <c r="AL10" s="1169"/>
      <c r="AM10" s="1169"/>
      <c r="AN10" s="1170"/>
      <c r="AO10" s="295">
        <v>130312</v>
      </c>
      <c r="AP10" s="295">
        <v>4365</v>
      </c>
      <c r="AQ10" s="296">
        <v>5813</v>
      </c>
      <c r="AR10" s="297">
        <v>-24.9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507</v>
      </c>
      <c r="AL11" s="1169"/>
      <c r="AM11" s="1169"/>
      <c r="AN11" s="1170"/>
      <c r="AO11" s="295">
        <v>11636</v>
      </c>
      <c r="AP11" s="295">
        <v>390</v>
      </c>
      <c r="AQ11" s="296">
        <v>8381</v>
      </c>
      <c r="AR11" s="297">
        <v>-95.3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508</v>
      </c>
      <c r="AL12" s="1169"/>
      <c r="AM12" s="1169"/>
      <c r="AN12" s="1170"/>
      <c r="AO12" s="295" t="s">
        <v>509</v>
      </c>
      <c r="AP12" s="295" t="s">
        <v>509</v>
      </c>
      <c r="AQ12" s="296">
        <v>170</v>
      </c>
      <c r="AR12" s="297" t="s">
        <v>509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510</v>
      </c>
      <c r="AL13" s="1169"/>
      <c r="AM13" s="1169"/>
      <c r="AN13" s="1170"/>
      <c r="AO13" s="295" t="s">
        <v>509</v>
      </c>
      <c r="AP13" s="295" t="s">
        <v>509</v>
      </c>
      <c r="AQ13" s="296">
        <v>1</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511</v>
      </c>
      <c r="AL14" s="1169"/>
      <c r="AM14" s="1169"/>
      <c r="AN14" s="1170"/>
      <c r="AO14" s="295">
        <v>93119</v>
      </c>
      <c r="AP14" s="295">
        <v>3119</v>
      </c>
      <c r="AQ14" s="296">
        <v>2724</v>
      </c>
      <c r="AR14" s="297">
        <v>14.5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512</v>
      </c>
      <c r="AL15" s="1169"/>
      <c r="AM15" s="1169"/>
      <c r="AN15" s="1170"/>
      <c r="AO15" s="295">
        <v>19387</v>
      </c>
      <c r="AP15" s="295">
        <v>649</v>
      </c>
      <c r="AQ15" s="296">
        <v>1180</v>
      </c>
      <c r="AR15" s="297">
        <v>-45</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513</v>
      </c>
      <c r="AL16" s="1172"/>
      <c r="AM16" s="1172"/>
      <c r="AN16" s="1173"/>
      <c r="AO16" s="295">
        <v>-97975</v>
      </c>
      <c r="AP16" s="295">
        <v>-3282</v>
      </c>
      <c r="AQ16" s="296">
        <v>-5022</v>
      </c>
      <c r="AR16" s="297">
        <v>-34.6</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1590572</v>
      </c>
      <c r="AP17" s="295">
        <v>53282</v>
      </c>
      <c r="AQ17" s="296">
        <v>69242</v>
      </c>
      <c r="AR17" s="297">
        <v>-23</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518</v>
      </c>
      <c r="AL21" s="1166"/>
      <c r="AM21" s="1166"/>
      <c r="AN21" s="1167"/>
      <c r="AO21" s="307">
        <v>5.73</v>
      </c>
      <c r="AP21" s="308">
        <v>6.42</v>
      </c>
      <c r="AQ21" s="309">
        <v>-0.69</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519</v>
      </c>
      <c r="AL22" s="1166"/>
      <c r="AM22" s="1166"/>
      <c r="AN22" s="1167"/>
      <c r="AO22" s="312">
        <v>96.7</v>
      </c>
      <c r="AP22" s="313">
        <v>97.3</v>
      </c>
      <c r="AQ22" s="314">
        <v>-0.6</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521</v>
      </c>
      <c r="AO27" s="273"/>
      <c r="AP27" s="273"/>
      <c r="AQ27" s="273"/>
      <c r="AR27" s="273"/>
      <c r="AS27" s="273"/>
      <c r="AT27" s="273"/>
    </row>
    <row r="28" spans="1:46" ht="16.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500</v>
      </c>
      <c r="AP30" s="283"/>
      <c r="AQ30" s="284" t="s">
        <v>501</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524</v>
      </c>
      <c r="AL32" s="1157"/>
      <c r="AM32" s="1157"/>
      <c r="AN32" s="1158"/>
      <c r="AO32" s="322">
        <v>1144045</v>
      </c>
      <c r="AP32" s="322">
        <v>38324</v>
      </c>
      <c r="AQ32" s="323">
        <v>31321</v>
      </c>
      <c r="AR32" s="324">
        <v>22.4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525</v>
      </c>
      <c r="AL33" s="1157"/>
      <c r="AM33" s="1157"/>
      <c r="AN33" s="1158"/>
      <c r="AO33" s="322" t="s">
        <v>509</v>
      </c>
      <c r="AP33" s="322" t="s">
        <v>509</v>
      </c>
      <c r="AQ33" s="323" t="s">
        <v>509</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526</v>
      </c>
      <c r="AL34" s="1157"/>
      <c r="AM34" s="1157"/>
      <c r="AN34" s="1158"/>
      <c r="AO34" s="322" t="s">
        <v>509</v>
      </c>
      <c r="AP34" s="322" t="s">
        <v>509</v>
      </c>
      <c r="AQ34" s="323" t="s">
        <v>509</v>
      </c>
      <c r="AR34" s="324" t="s">
        <v>509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527</v>
      </c>
      <c r="AL35" s="1157"/>
      <c r="AM35" s="1157"/>
      <c r="AN35" s="1158"/>
      <c r="AO35" s="322">
        <v>342051</v>
      </c>
      <c r="AP35" s="322">
        <v>11458</v>
      </c>
      <c r="AQ35" s="323">
        <v>9685</v>
      </c>
      <c r="AR35" s="324">
        <v>18.3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528</v>
      </c>
      <c r="AL36" s="1157"/>
      <c r="AM36" s="1157"/>
      <c r="AN36" s="1158"/>
      <c r="AO36" s="322">
        <v>15991</v>
      </c>
      <c r="AP36" s="322">
        <v>536</v>
      </c>
      <c r="AQ36" s="323">
        <v>2454</v>
      </c>
      <c r="AR36" s="324">
        <v>-78.2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529</v>
      </c>
      <c r="AL37" s="1157"/>
      <c r="AM37" s="1157"/>
      <c r="AN37" s="1158"/>
      <c r="AO37" s="322">
        <v>12107</v>
      </c>
      <c r="AP37" s="322">
        <v>406</v>
      </c>
      <c r="AQ37" s="323">
        <v>1182</v>
      </c>
      <c r="AR37" s="324">
        <v>-65.7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530</v>
      </c>
      <c r="AL38" s="1160"/>
      <c r="AM38" s="1160"/>
      <c r="AN38" s="1161"/>
      <c r="AO38" s="325" t="s">
        <v>509</v>
      </c>
      <c r="AP38" s="325" t="s">
        <v>509</v>
      </c>
      <c r="AQ38" s="326">
        <v>1</v>
      </c>
      <c r="AR38" s="314" t="s">
        <v>509</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531</v>
      </c>
      <c r="AL39" s="1160"/>
      <c r="AM39" s="1160"/>
      <c r="AN39" s="1161"/>
      <c r="AO39" s="322" t="s">
        <v>509</v>
      </c>
      <c r="AP39" s="322" t="s">
        <v>509</v>
      </c>
      <c r="AQ39" s="323">
        <v>-3213</v>
      </c>
      <c r="AR39" s="324" t="s">
        <v>509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532</v>
      </c>
      <c r="AL40" s="1157"/>
      <c r="AM40" s="1157"/>
      <c r="AN40" s="1158"/>
      <c r="AO40" s="322">
        <v>-1019949</v>
      </c>
      <c r="AP40" s="322">
        <v>-34167</v>
      </c>
      <c r="AQ40" s="323">
        <v>-28480</v>
      </c>
      <c r="AR40" s="324">
        <v>20</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296</v>
      </c>
      <c r="AL41" s="1163"/>
      <c r="AM41" s="1163"/>
      <c r="AN41" s="1164"/>
      <c r="AO41" s="322">
        <v>494245</v>
      </c>
      <c r="AP41" s="322">
        <v>16557</v>
      </c>
      <c r="AQ41" s="323">
        <v>12950</v>
      </c>
      <c r="AR41" s="324">
        <v>27.9</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500</v>
      </c>
      <c r="AN49" s="1151" t="s">
        <v>536</v>
      </c>
      <c r="AO49" s="1152"/>
      <c r="AP49" s="1152"/>
      <c r="AQ49" s="1152"/>
      <c r="AR49" s="1153"/>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537</v>
      </c>
      <c r="AO50" s="339" t="s">
        <v>538</v>
      </c>
      <c r="AP50" s="340" t="s">
        <v>539</v>
      </c>
      <c r="AQ50" s="341" t="s">
        <v>540</v>
      </c>
      <c r="AR50" s="342" t="s">
        <v>541</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1921948</v>
      </c>
      <c r="AN51" s="344">
        <v>66566</v>
      </c>
      <c r="AO51" s="345">
        <v>205.1</v>
      </c>
      <c r="AP51" s="346">
        <v>53270</v>
      </c>
      <c r="AQ51" s="347">
        <v>13.8</v>
      </c>
      <c r="AR51" s="348">
        <v>191.3</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573667</v>
      </c>
      <c r="AN52" s="352">
        <v>19869</v>
      </c>
      <c r="AO52" s="353">
        <v>59.7</v>
      </c>
      <c r="AP52" s="354">
        <v>24316</v>
      </c>
      <c r="AQ52" s="355">
        <v>0.8</v>
      </c>
      <c r="AR52" s="356">
        <v>58.9</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2057654</v>
      </c>
      <c r="AN53" s="344">
        <v>70695</v>
      </c>
      <c r="AO53" s="345">
        <v>6.2</v>
      </c>
      <c r="AP53" s="346">
        <v>53292</v>
      </c>
      <c r="AQ53" s="347">
        <v>0</v>
      </c>
      <c r="AR53" s="348">
        <v>6.2</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349116</v>
      </c>
      <c r="AN54" s="352">
        <v>11995</v>
      </c>
      <c r="AO54" s="353">
        <v>-39.6</v>
      </c>
      <c r="AP54" s="354">
        <v>28900</v>
      </c>
      <c r="AQ54" s="355">
        <v>18.899999999999999</v>
      </c>
      <c r="AR54" s="356">
        <v>-58.5</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1842055</v>
      </c>
      <c r="AN55" s="344">
        <v>62912</v>
      </c>
      <c r="AO55" s="345">
        <v>-11</v>
      </c>
      <c r="AP55" s="346">
        <v>49919</v>
      </c>
      <c r="AQ55" s="347">
        <v>-6.3</v>
      </c>
      <c r="AR55" s="348">
        <v>-4.7</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426125</v>
      </c>
      <c r="AN56" s="352">
        <v>14553</v>
      </c>
      <c r="AO56" s="353">
        <v>21.3</v>
      </c>
      <c r="AP56" s="354">
        <v>26398</v>
      </c>
      <c r="AQ56" s="355">
        <v>-8.6999999999999993</v>
      </c>
      <c r="AR56" s="356">
        <v>30</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1166104</v>
      </c>
      <c r="AN57" s="344">
        <v>39406</v>
      </c>
      <c r="AO57" s="345">
        <v>-37.4</v>
      </c>
      <c r="AP57" s="346">
        <v>47738</v>
      </c>
      <c r="AQ57" s="347">
        <v>-4.4000000000000004</v>
      </c>
      <c r="AR57" s="348">
        <v>-33</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548901</v>
      </c>
      <c r="AN58" s="352">
        <v>18549</v>
      </c>
      <c r="AO58" s="353">
        <v>27.5</v>
      </c>
      <c r="AP58" s="354">
        <v>24937</v>
      </c>
      <c r="AQ58" s="355">
        <v>-5.5</v>
      </c>
      <c r="AR58" s="356">
        <v>33</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622143</v>
      </c>
      <c r="AN59" s="344">
        <v>20841</v>
      </c>
      <c r="AO59" s="345">
        <v>-47.1</v>
      </c>
      <c r="AP59" s="346">
        <v>52191</v>
      </c>
      <c r="AQ59" s="347">
        <v>9.3000000000000007</v>
      </c>
      <c r="AR59" s="348">
        <v>-56.4</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268353</v>
      </c>
      <c r="AN60" s="352">
        <v>8989</v>
      </c>
      <c r="AO60" s="353">
        <v>-51.5</v>
      </c>
      <c r="AP60" s="354">
        <v>24843</v>
      </c>
      <c r="AQ60" s="355">
        <v>-0.4</v>
      </c>
      <c r="AR60" s="356">
        <v>-51.1</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1521981</v>
      </c>
      <c r="AN61" s="359">
        <v>52084</v>
      </c>
      <c r="AO61" s="360">
        <v>23.2</v>
      </c>
      <c r="AP61" s="361">
        <v>51282</v>
      </c>
      <c r="AQ61" s="362">
        <v>2.5</v>
      </c>
      <c r="AR61" s="348">
        <v>20.7</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433232</v>
      </c>
      <c r="AN62" s="352">
        <v>14791</v>
      </c>
      <c r="AO62" s="353">
        <v>3.5</v>
      </c>
      <c r="AP62" s="354">
        <v>25879</v>
      </c>
      <c r="AQ62" s="355">
        <v>1</v>
      </c>
      <c r="AR62" s="356">
        <v>2.5</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UkuszzAFgubp2Lxe7OJkRqiT3wde09vFNMGkWGIDHt53ScXVjcJ/KTs/aY0GTyYPxcTN2MFPXZPEaj6EHEw15A==" saltValue="ZLE87z1MWjHlqQKLAlyG9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Ipslyrr76/39yltPgUtg/QxDcHoyVvAHUbQpmkP8kxybXlQUNc9j/0J+DOaSNy+/AI0xD1DyDEdV6aP6mY9vQ==" saltValue="S2mpqCpHi1OVZjFyCypY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7EroPL9hiDo/2+zlEH6m4dDa5pHoGVsV87+DE/9c7ts1XiueaJgatsZotbp/Us4o/GatTvA4WHGmvfaQNNoYg==" saltValue="60CjiUzhJQ7Dm61y/1Z6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74" t="s">
        <v>3</v>
      </c>
      <c r="D47" s="1174"/>
      <c r="E47" s="1175"/>
      <c r="F47" s="11">
        <v>46.71</v>
      </c>
      <c r="G47" s="12">
        <v>51.14</v>
      </c>
      <c r="H47" s="12">
        <v>33.67</v>
      </c>
      <c r="I47" s="12">
        <v>35</v>
      </c>
      <c r="J47" s="13">
        <v>31.83</v>
      </c>
    </row>
    <row r="48" spans="2:10" ht="57.75" customHeight="1">
      <c r="B48" s="14"/>
      <c r="C48" s="1176" t="s">
        <v>4</v>
      </c>
      <c r="D48" s="1176"/>
      <c r="E48" s="1177"/>
      <c r="F48" s="15">
        <v>3.57</v>
      </c>
      <c r="G48" s="16">
        <v>4.59</v>
      </c>
      <c r="H48" s="16">
        <v>2.65</v>
      </c>
      <c r="I48" s="16">
        <v>4.09</v>
      </c>
      <c r="J48" s="17">
        <v>7.67</v>
      </c>
    </row>
    <row r="49" spans="2:10" ht="57.75" customHeight="1" thickBot="1">
      <c r="B49" s="18"/>
      <c r="C49" s="1178" t="s">
        <v>5</v>
      </c>
      <c r="D49" s="1178"/>
      <c r="E49" s="1179"/>
      <c r="F49" s="19">
        <v>0.37</v>
      </c>
      <c r="G49" s="20">
        <v>2.56</v>
      </c>
      <c r="H49" s="20" t="s">
        <v>557</v>
      </c>
      <c r="I49" s="20">
        <v>1.47</v>
      </c>
      <c r="J49" s="21" t="s">
        <v>558</v>
      </c>
    </row>
    <row r="50" spans="2:10" ht="13.5" customHeight="1"/>
    <row r="51" spans="2:10" ht="13.5" hidden="1" customHeight="1"/>
    <row r="52" spans="2:10" ht="13.5" hidden="1" customHeight="1"/>
    <row r="53" spans="2:10" ht="13.5" hidden="1" customHeight="1"/>
  </sheetData>
  <sheetProtection algorithmName="SHA-512" hashValue="GDHDUXhKWDIWJe6L3ldjH5HaXb8YULpzu8atK+EMogJI3LFBy5PhYL0ZXhzdrsDF2F/1UkcQH1SeDc8zWUnBSg==" saltValue="VU7QGMIosR/IEoM2QjAG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2019-03-27T05:59:39Z</cp:lastPrinted>
  <dcterms:created xsi:type="dcterms:W3CDTF">2019-02-14T04:21:25Z</dcterms:created>
  <dcterms:modified xsi:type="dcterms:W3CDTF">2019-11-07T08:00:59Z</dcterms:modified>
  <cp:category/>
</cp:coreProperties>
</file>